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64011"/>
  <bookViews>
    <workbookView xWindow="0" yWindow="0" windowWidth="22260" windowHeight="12648"/>
  </bookViews>
  <sheets>
    <sheet name="TN_AgeDaily" sheetId="1" r:id="rId1"/>
    <sheet name="Population" sheetId="2" r:id="rId2"/>
  </sheets>
  <definedNames>
    <definedName name="_xlnm._FilterDatabase" localSheetId="0" hidden="1">TN_AgeDaily!$A$1:$L$1251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691" i="1" l="1"/>
  <c r="K1691" i="1"/>
  <c r="J1691" i="1"/>
  <c r="I1691" i="1"/>
  <c r="H1691" i="1"/>
  <c r="L1690" i="1"/>
  <c r="J1690" i="1"/>
  <c r="I1690" i="1"/>
  <c r="H1690" i="1"/>
  <c r="L1689" i="1"/>
  <c r="J1689" i="1"/>
  <c r="I1689" i="1"/>
  <c r="H1689" i="1"/>
  <c r="L1688" i="1"/>
  <c r="J1688" i="1"/>
  <c r="I1688" i="1"/>
  <c r="H1688" i="1"/>
  <c r="L1687" i="1"/>
  <c r="J1687" i="1"/>
  <c r="I1687" i="1"/>
  <c r="H1687" i="1"/>
  <c r="L1686" i="1"/>
  <c r="J1686" i="1"/>
  <c r="I1686" i="1"/>
  <c r="H1686" i="1"/>
  <c r="L1685" i="1"/>
  <c r="J1685" i="1"/>
  <c r="I1685" i="1"/>
  <c r="H1685" i="1"/>
  <c r="L1684" i="1"/>
  <c r="J1684" i="1"/>
  <c r="I1684" i="1"/>
  <c r="H1684" i="1"/>
  <c r="L1683" i="1"/>
  <c r="J1683" i="1"/>
  <c r="I1683" i="1"/>
  <c r="H1683" i="1"/>
  <c r="L1682" i="1"/>
  <c r="J1682" i="1"/>
  <c r="I1682" i="1"/>
  <c r="H1682" i="1"/>
  <c r="E1691" i="1"/>
  <c r="D1691" i="1"/>
  <c r="E1690" i="1"/>
  <c r="D1690" i="1"/>
  <c r="E1689" i="1"/>
  <c r="D1689" i="1"/>
  <c r="E1688" i="1"/>
  <c r="D1688" i="1"/>
  <c r="E1687" i="1"/>
  <c r="D1687" i="1"/>
  <c r="E1686" i="1"/>
  <c r="D1686" i="1"/>
  <c r="E1685" i="1"/>
  <c r="F1685" i="1" s="1"/>
  <c r="D1685" i="1"/>
  <c r="E1684" i="1"/>
  <c r="D1684" i="1"/>
  <c r="E1683" i="1"/>
  <c r="F1683" i="1" s="1"/>
  <c r="D1683" i="1"/>
  <c r="E1682" i="1"/>
  <c r="D1682" i="1"/>
  <c r="F1689" i="1" l="1"/>
  <c r="F1691" i="1"/>
  <c r="F1687" i="1"/>
  <c r="F1682" i="1"/>
  <c r="F1684" i="1"/>
  <c r="F1688" i="1"/>
  <c r="F1690" i="1"/>
  <c r="F1686" i="1"/>
  <c r="L1681" i="1"/>
  <c r="K1681" i="1"/>
  <c r="J1681" i="1"/>
  <c r="I1681" i="1"/>
  <c r="H1681" i="1"/>
  <c r="L1680" i="1"/>
  <c r="J1680" i="1"/>
  <c r="I1680" i="1"/>
  <c r="H1680" i="1"/>
  <c r="L1679" i="1"/>
  <c r="J1679" i="1"/>
  <c r="I1679" i="1"/>
  <c r="H1679" i="1"/>
  <c r="L1678" i="1"/>
  <c r="J1678" i="1"/>
  <c r="I1678" i="1"/>
  <c r="H1678" i="1"/>
  <c r="L1677" i="1"/>
  <c r="J1677" i="1"/>
  <c r="I1677" i="1"/>
  <c r="H1677" i="1"/>
  <c r="L1676" i="1"/>
  <c r="J1676" i="1"/>
  <c r="I1676" i="1"/>
  <c r="H1676" i="1"/>
  <c r="L1675" i="1"/>
  <c r="J1675" i="1"/>
  <c r="I1675" i="1"/>
  <c r="H1675" i="1"/>
  <c r="L1674" i="1"/>
  <c r="J1674" i="1"/>
  <c r="I1674" i="1"/>
  <c r="H1674" i="1"/>
  <c r="L1673" i="1"/>
  <c r="J1673" i="1"/>
  <c r="I1673" i="1"/>
  <c r="H1673" i="1"/>
  <c r="L1672" i="1"/>
  <c r="J1672" i="1"/>
  <c r="I1672" i="1"/>
  <c r="H1672" i="1"/>
  <c r="E1681" i="1"/>
  <c r="D1681" i="1"/>
  <c r="E1680" i="1"/>
  <c r="D1680" i="1"/>
  <c r="E1679" i="1"/>
  <c r="D1679" i="1"/>
  <c r="E1678" i="1"/>
  <c r="D1678" i="1"/>
  <c r="E1677" i="1"/>
  <c r="D1677" i="1"/>
  <c r="E1676" i="1"/>
  <c r="D1676" i="1"/>
  <c r="E1675" i="1"/>
  <c r="D1675" i="1"/>
  <c r="E1674" i="1"/>
  <c r="D1674" i="1"/>
  <c r="E1673" i="1"/>
  <c r="D1673" i="1"/>
  <c r="E1672" i="1"/>
  <c r="F1672" i="1" s="1"/>
  <c r="D1672" i="1"/>
  <c r="F1680" i="1" l="1"/>
  <c r="F1673" i="1"/>
  <c r="F1675" i="1"/>
  <c r="F1677" i="1"/>
  <c r="F1679" i="1"/>
  <c r="F1681" i="1"/>
  <c r="F1678" i="1"/>
  <c r="F1676" i="1"/>
  <c r="F1674" i="1"/>
  <c r="L1671" i="1"/>
  <c r="K1671" i="1"/>
  <c r="J1671" i="1"/>
  <c r="I1671" i="1"/>
  <c r="H1671" i="1"/>
  <c r="L1670" i="1"/>
  <c r="J1670" i="1"/>
  <c r="I1670" i="1"/>
  <c r="H1670" i="1"/>
  <c r="L1669" i="1"/>
  <c r="J1669" i="1"/>
  <c r="I1669" i="1"/>
  <c r="H1669" i="1"/>
  <c r="L1668" i="1"/>
  <c r="J1668" i="1"/>
  <c r="I1668" i="1"/>
  <c r="H1668" i="1"/>
  <c r="L1667" i="1"/>
  <c r="J1667" i="1"/>
  <c r="I1667" i="1"/>
  <c r="H1667" i="1"/>
  <c r="L1666" i="1"/>
  <c r="J1666" i="1"/>
  <c r="I1666" i="1"/>
  <c r="H1666" i="1"/>
  <c r="L1665" i="1"/>
  <c r="J1665" i="1"/>
  <c r="I1665" i="1"/>
  <c r="H1665" i="1"/>
  <c r="L1664" i="1"/>
  <c r="J1664" i="1"/>
  <c r="I1664" i="1"/>
  <c r="H1664" i="1"/>
  <c r="L1663" i="1"/>
  <c r="J1663" i="1"/>
  <c r="I1663" i="1"/>
  <c r="H1663" i="1"/>
  <c r="L1662" i="1"/>
  <c r="J1662" i="1"/>
  <c r="I1662" i="1"/>
  <c r="H1662" i="1"/>
  <c r="E1671" i="1"/>
  <c r="D1671" i="1"/>
  <c r="E1670" i="1"/>
  <c r="D1670" i="1"/>
  <c r="E1669" i="1"/>
  <c r="D1669" i="1"/>
  <c r="E1668" i="1"/>
  <c r="D1668" i="1"/>
  <c r="E1667" i="1"/>
  <c r="D1667" i="1"/>
  <c r="E1666" i="1"/>
  <c r="D1666" i="1"/>
  <c r="E1665" i="1"/>
  <c r="D1665" i="1"/>
  <c r="E1664" i="1"/>
  <c r="D1664" i="1"/>
  <c r="E1663" i="1"/>
  <c r="D1663" i="1"/>
  <c r="E1662" i="1"/>
  <c r="D1662" i="1"/>
  <c r="F1662" i="1" l="1"/>
  <c r="F1664" i="1"/>
  <c r="F1667" i="1"/>
  <c r="F1669" i="1"/>
  <c r="F1671" i="1"/>
  <c r="F1663" i="1"/>
  <c r="F1666" i="1"/>
  <c r="F1668" i="1"/>
  <c r="F1670" i="1"/>
  <c r="F1665" i="1"/>
  <c r="L1661" i="1"/>
  <c r="K1661" i="1"/>
  <c r="J1661" i="1"/>
  <c r="I1661" i="1"/>
  <c r="H1661" i="1"/>
  <c r="L1660" i="1"/>
  <c r="J1660" i="1"/>
  <c r="I1660" i="1"/>
  <c r="H1660" i="1"/>
  <c r="L1659" i="1"/>
  <c r="J1659" i="1"/>
  <c r="I1659" i="1"/>
  <c r="H1659" i="1"/>
  <c r="L1658" i="1"/>
  <c r="J1658" i="1"/>
  <c r="I1658" i="1"/>
  <c r="H1658" i="1"/>
  <c r="L1657" i="1"/>
  <c r="J1657" i="1"/>
  <c r="I1657" i="1"/>
  <c r="H1657" i="1"/>
  <c r="L1656" i="1"/>
  <c r="J1656" i="1"/>
  <c r="I1656" i="1"/>
  <c r="H1656" i="1"/>
  <c r="L1655" i="1"/>
  <c r="J1655" i="1"/>
  <c r="I1655" i="1"/>
  <c r="H1655" i="1"/>
  <c r="L1654" i="1"/>
  <c r="J1654" i="1"/>
  <c r="I1654" i="1"/>
  <c r="H1654" i="1"/>
  <c r="L1653" i="1"/>
  <c r="J1653" i="1"/>
  <c r="I1653" i="1"/>
  <c r="H1653" i="1"/>
  <c r="L1652" i="1"/>
  <c r="J1652" i="1"/>
  <c r="I1652" i="1"/>
  <c r="H1652" i="1"/>
  <c r="E1661" i="1"/>
  <c r="D1661" i="1"/>
  <c r="E1660" i="1"/>
  <c r="D1660" i="1"/>
  <c r="E1659" i="1"/>
  <c r="D1659" i="1"/>
  <c r="E1658" i="1"/>
  <c r="D1658" i="1"/>
  <c r="E1657" i="1"/>
  <c r="D1657" i="1"/>
  <c r="E1656" i="1"/>
  <c r="D1656" i="1"/>
  <c r="E1655" i="1"/>
  <c r="D1655" i="1"/>
  <c r="E1654" i="1"/>
  <c r="D1654" i="1"/>
  <c r="E1653" i="1"/>
  <c r="D1653" i="1"/>
  <c r="E1652" i="1"/>
  <c r="D1652" i="1"/>
  <c r="F1658" i="1" l="1"/>
  <c r="F1655" i="1"/>
  <c r="F1659" i="1"/>
  <c r="F1656" i="1"/>
  <c r="F1660" i="1"/>
  <c r="F1657" i="1"/>
  <c r="F1661" i="1"/>
  <c r="F1652" i="1"/>
  <c r="F1653" i="1"/>
  <c r="F1654" i="1"/>
  <c r="L1651" i="1"/>
  <c r="K1651" i="1"/>
  <c r="J1651" i="1"/>
  <c r="I1651" i="1"/>
  <c r="H1651" i="1"/>
  <c r="L1650" i="1"/>
  <c r="J1650" i="1"/>
  <c r="I1650" i="1"/>
  <c r="H1650" i="1"/>
  <c r="L1649" i="1"/>
  <c r="J1649" i="1"/>
  <c r="I1649" i="1"/>
  <c r="H1649" i="1"/>
  <c r="L1648" i="1"/>
  <c r="J1648" i="1"/>
  <c r="I1648" i="1"/>
  <c r="H1648" i="1"/>
  <c r="L1647" i="1"/>
  <c r="J1647" i="1"/>
  <c r="I1647" i="1"/>
  <c r="H1647" i="1"/>
  <c r="L1646" i="1"/>
  <c r="J1646" i="1"/>
  <c r="I1646" i="1"/>
  <c r="H1646" i="1"/>
  <c r="L1645" i="1"/>
  <c r="J1645" i="1"/>
  <c r="I1645" i="1"/>
  <c r="H1645" i="1"/>
  <c r="L1644" i="1"/>
  <c r="J1644" i="1"/>
  <c r="I1644" i="1"/>
  <c r="H1644" i="1"/>
  <c r="L1643" i="1"/>
  <c r="J1643" i="1"/>
  <c r="I1643" i="1"/>
  <c r="H1643" i="1"/>
  <c r="L1642" i="1"/>
  <c r="J1642" i="1"/>
  <c r="I1642" i="1"/>
  <c r="H1642" i="1"/>
  <c r="E1651" i="1"/>
  <c r="D1651" i="1"/>
  <c r="E1650" i="1"/>
  <c r="D1650" i="1"/>
  <c r="E1649" i="1"/>
  <c r="D1649" i="1"/>
  <c r="E1648" i="1"/>
  <c r="D1648" i="1"/>
  <c r="E1647" i="1"/>
  <c r="D1647" i="1"/>
  <c r="E1646" i="1"/>
  <c r="D1646" i="1"/>
  <c r="E1645" i="1"/>
  <c r="D1645" i="1"/>
  <c r="E1644" i="1"/>
  <c r="D1644" i="1"/>
  <c r="E1643" i="1"/>
  <c r="D1643" i="1"/>
  <c r="E1642" i="1"/>
  <c r="D1642" i="1"/>
  <c r="F1642" i="1" l="1"/>
  <c r="F1643" i="1"/>
  <c r="F1645" i="1"/>
  <c r="F1647" i="1"/>
  <c r="F1649" i="1"/>
  <c r="F1651" i="1"/>
  <c r="F1644" i="1"/>
  <c r="F1648" i="1"/>
  <c r="F1646" i="1"/>
  <c r="F1650" i="1"/>
  <c r="L1641" i="1"/>
  <c r="K1641" i="1"/>
  <c r="J1641" i="1"/>
  <c r="I1641" i="1"/>
  <c r="H1641" i="1"/>
  <c r="L1640" i="1"/>
  <c r="J1640" i="1"/>
  <c r="I1640" i="1"/>
  <c r="H1640" i="1"/>
  <c r="L1639" i="1"/>
  <c r="J1639" i="1"/>
  <c r="I1639" i="1"/>
  <c r="H1639" i="1"/>
  <c r="L1638" i="1"/>
  <c r="J1638" i="1"/>
  <c r="I1638" i="1"/>
  <c r="H1638" i="1"/>
  <c r="L1637" i="1"/>
  <c r="J1637" i="1"/>
  <c r="I1637" i="1"/>
  <c r="H1637" i="1"/>
  <c r="L1636" i="1"/>
  <c r="J1636" i="1"/>
  <c r="I1636" i="1"/>
  <c r="H1636" i="1"/>
  <c r="L1635" i="1"/>
  <c r="J1635" i="1"/>
  <c r="I1635" i="1"/>
  <c r="H1635" i="1"/>
  <c r="L1634" i="1"/>
  <c r="J1634" i="1"/>
  <c r="I1634" i="1"/>
  <c r="H1634" i="1"/>
  <c r="L1633" i="1"/>
  <c r="J1633" i="1"/>
  <c r="I1633" i="1"/>
  <c r="H1633" i="1"/>
  <c r="L1632" i="1"/>
  <c r="J1632" i="1"/>
  <c r="I1632" i="1"/>
  <c r="H1632" i="1"/>
  <c r="E1641" i="1"/>
  <c r="D1641" i="1"/>
  <c r="E1640" i="1"/>
  <c r="D1640" i="1"/>
  <c r="E1639" i="1"/>
  <c r="D1639" i="1"/>
  <c r="E1638" i="1"/>
  <c r="D1638" i="1"/>
  <c r="E1637" i="1"/>
  <c r="D1637" i="1"/>
  <c r="E1636" i="1"/>
  <c r="D1636" i="1"/>
  <c r="E1635" i="1"/>
  <c r="D1635" i="1"/>
  <c r="E1634" i="1"/>
  <c r="D1634" i="1"/>
  <c r="E1633" i="1"/>
  <c r="D1633" i="1"/>
  <c r="E1632" i="1"/>
  <c r="D1632" i="1"/>
  <c r="F1633" i="1" l="1"/>
  <c r="F1636" i="1"/>
  <c r="F1640" i="1"/>
  <c r="F1637" i="1"/>
  <c r="F1639" i="1"/>
  <c r="F1641" i="1"/>
  <c r="F1634" i="1"/>
  <c r="F1638" i="1"/>
  <c r="F1632" i="1"/>
  <c r="F1635" i="1"/>
  <c r="L1631" i="1"/>
  <c r="K1631" i="1"/>
  <c r="J1631" i="1"/>
  <c r="I1631" i="1"/>
  <c r="H1631" i="1"/>
  <c r="L1630" i="1"/>
  <c r="J1630" i="1"/>
  <c r="I1630" i="1"/>
  <c r="H1630" i="1"/>
  <c r="L1629" i="1"/>
  <c r="J1629" i="1"/>
  <c r="I1629" i="1"/>
  <c r="H1629" i="1"/>
  <c r="L1628" i="1"/>
  <c r="J1628" i="1"/>
  <c r="I1628" i="1"/>
  <c r="H1628" i="1"/>
  <c r="L1627" i="1"/>
  <c r="J1627" i="1"/>
  <c r="I1627" i="1"/>
  <c r="H1627" i="1"/>
  <c r="L1626" i="1"/>
  <c r="J1626" i="1"/>
  <c r="I1626" i="1"/>
  <c r="H1626" i="1"/>
  <c r="L1625" i="1"/>
  <c r="J1625" i="1"/>
  <c r="I1625" i="1"/>
  <c r="H1625" i="1"/>
  <c r="L1624" i="1"/>
  <c r="J1624" i="1"/>
  <c r="I1624" i="1"/>
  <c r="H1624" i="1"/>
  <c r="L1623" i="1"/>
  <c r="J1623" i="1"/>
  <c r="I1623" i="1"/>
  <c r="H1623" i="1"/>
  <c r="L1622" i="1"/>
  <c r="J1622" i="1"/>
  <c r="I1622" i="1"/>
  <c r="H1622" i="1"/>
  <c r="E1631" i="1"/>
  <c r="D1631" i="1"/>
  <c r="E1630" i="1"/>
  <c r="D1630" i="1"/>
  <c r="E1629" i="1"/>
  <c r="D1629" i="1"/>
  <c r="E1628" i="1"/>
  <c r="D1628" i="1"/>
  <c r="E1627" i="1"/>
  <c r="D1627" i="1"/>
  <c r="E1626" i="1"/>
  <c r="D1626" i="1"/>
  <c r="E1625" i="1"/>
  <c r="D1625" i="1"/>
  <c r="E1624" i="1"/>
  <c r="D1624" i="1"/>
  <c r="E1623" i="1"/>
  <c r="D1623" i="1"/>
  <c r="E1622" i="1"/>
  <c r="D1622" i="1"/>
  <c r="F1622" i="1" l="1"/>
  <c r="F1624" i="1"/>
  <c r="F1623" i="1"/>
  <c r="F1627" i="1"/>
  <c r="F1629" i="1"/>
  <c r="F1631" i="1"/>
  <c r="F1625" i="1"/>
  <c r="F1628" i="1"/>
  <c r="F1626" i="1"/>
  <c r="F1630" i="1"/>
  <c r="L1621" i="1"/>
  <c r="K1621" i="1"/>
  <c r="J1621" i="1"/>
  <c r="I1621" i="1"/>
  <c r="H1621" i="1"/>
  <c r="L1620" i="1"/>
  <c r="J1620" i="1"/>
  <c r="I1620" i="1"/>
  <c r="H1620" i="1"/>
  <c r="L1619" i="1"/>
  <c r="J1619" i="1"/>
  <c r="I1619" i="1"/>
  <c r="H1619" i="1"/>
  <c r="L1618" i="1"/>
  <c r="J1618" i="1"/>
  <c r="I1618" i="1"/>
  <c r="H1618" i="1"/>
  <c r="L1617" i="1"/>
  <c r="J1617" i="1"/>
  <c r="I1617" i="1"/>
  <c r="H1617" i="1"/>
  <c r="L1616" i="1"/>
  <c r="J1616" i="1"/>
  <c r="I1616" i="1"/>
  <c r="H1616" i="1"/>
  <c r="L1615" i="1"/>
  <c r="J1615" i="1"/>
  <c r="I1615" i="1"/>
  <c r="H1615" i="1"/>
  <c r="L1614" i="1"/>
  <c r="J1614" i="1"/>
  <c r="I1614" i="1"/>
  <c r="H1614" i="1"/>
  <c r="L1613" i="1"/>
  <c r="J1613" i="1"/>
  <c r="I1613" i="1"/>
  <c r="H1613" i="1"/>
  <c r="L1612" i="1"/>
  <c r="J1612" i="1"/>
  <c r="I1612" i="1"/>
  <c r="H1612" i="1"/>
  <c r="E1621" i="1"/>
  <c r="D1621" i="1"/>
  <c r="E1620" i="1"/>
  <c r="D1620" i="1"/>
  <c r="E1619" i="1"/>
  <c r="D1619" i="1"/>
  <c r="E1618" i="1"/>
  <c r="D1618" i="1"/>
  <c r="E1617" i="1"/>
  <c r="D1617" i="1"/>
  <c r="E1616" i="1"/>
  <c r="D1616" i="1"/>
  <c r="E1615" i="1"/>
  <c r="D1615" i="1"/>
  <c r="E1614" i="1"/>
  <c r="D1614" i="1"/>
  <c r="E1613" i="1"/>
  <c r="D1613" i="1"/>
  <c r="E1612" i="1"/>
  <c r="D1612" i="1"/>
  <c r="F1612" i="1" l="1"/>
  <c r="F1614" i="1"/>
  <c r="F1613" i="1"/>
  <c r="F1615" i="1"/>
  <c r="F1617" i="1"/>
  <c r="F1619" i="1"/>
  <c r="F1621" i="1"/>
  <c r="F1618" i="1"/>
  <c r="F1616" i="1"/>
  <c r="F1620" i="1"/>
  <c r="L1611" i="1"/>
  <c r="K1611" i="1"/>
  <c r="J1611" i="1"/>
  <c r="I1611" i="1"/>
  <c r="H1611" i="1"/>
  <c r="L1610" i="1"/>
  <c r="J1610" i="1"/>
  <c r="I1610" i="1"/>
  <c r="H1610" i="1"/>
  <c r="L1609" i="1"/>
  <c r="J1609" i="1"/>
  <c r="I1609" i="1"/>
  <c r="H1609" i="1"/>
  <c r="L1608" i="1"/>
  <c r="J1608" i="1"/>
  <c r="I1608" i="1"/>
  <c r="H1608" i="1"/>
  <c r="L1607" i="1"/>
  <c r="J1607" i="1"/>
  <c r="I1607" i="1"/>
  <c r="H1607" i="1"/>
  <c r="L1606" i="1"/>
  <c r="J1606" i="1"/>
  <c r="I1606" i="1"/>
  <c r="H1606" i="1"/>
  <c r="L1605" i="1"/>
  <c r="J1605" i="1"/>
  <c r="I1605" i="1"/>
  <c r="H1605" i="1"/>
  <c r="L1604" i="1"/>
  <c r="J1604" i="1"/>
  <c r="I1604" i="1"/>
  <c r="H1604" i="1"/>
  <c r="L1603" i="1"/>
  <c r="J1603" i="1"/>
  <c r="I1603" i="1"/>
  <c r="H1603" i="1"/>
  <c r="L1602" i="1"/>
  <c r="J1602" i="1"/>
  <c r="I1602" i="1"/>
  <c r="H1602" i="1"/>
  <c r="E1611" i="1"/>
  <c r="D1611" i="1"/>
  <c r="E1610" i="1"/>
  <c r="D1610" i="1"/>
  <c r="E1609" i="1"/>
  <c r="D1609" i="1"/>
  <c r="E1608" i="1"/>
  <c r="D1608" i="1"/>
  <c r="E1607" i="1"/>
  <c r="D1607" i="1"/>
  <c r="E1606" i="1"/>
  <c r="D1606" i="1"/>
  <c r="E1605" i="1"/>
  <c r="D1605" i="1"/>
  <c r="E1604" i="1"/>
  <c r="D1604" i="1"/>
  <c r="E1603" i="1"/>
  <c r="D1603" i="1"/>
  <c r="E1602" i="1"/>
  <c r="D1602" i="1"/>
  <c r="F1602" i="1" l="1"/>
  <c r="F1603" i="1"/>
  <c r="F1607" i="1"/>
  <c r="F1609" i="1"/>
  <c r="F1611" i="1"/>
  <c r="F1605" i="1"/>
  <c r="F1604" i="1"/>
  <c r="F1606" i="1"/>
  <c r="F1608" i="1"/>
  <c r="F1610" i="1"/>
  <c r="L1601" i="1"/>
  <c r="K1601" i="1"/>
  <c r="J1601" i="1"/>
  <c r="I1601" i="1"/>
  <c r="H1601" i="1"/>
  <c r="L1600" i="1"/>
  <c r="J1600" i="1"/>
  <c r="I1600" i="1"/>
  <c r="H1600" i="1"/>
  <c r="L1599" i="1"/>
  <c r="J1599" i="1"/>
  <c r="I1599" i="1"/>
  <c r="H1599" i="1"/>
  <c r="L1598" i="1"/>
  <c r="J1598" i="1"/>
  <c r="I1598" i="1"/>
  <c r="H1598" i="1"/>
  <c r="L1597" i="1"/>
  <c r="J1597" i="1"/>
  <c r="I1597" i="1"/>
  <c r="H1597" i="1"/>
  <c r="L1596" i="1"/>
  <c r="J1596" i="1"/>
  <c r="I1596" i="1"/>
  <c r="H1596" i="1"/>
  <c r="L1595" i="1"/>
  <c r="J1595" i="1"/>
  <c r="I1595" i="1"/>
  <c r="H1595" i="1"/>
  <c r="L1594" i="1"/>
  <c r="J1594" i="1"/>
  <c r="I1594" i="1"/>
  <c r="H1594" i="1"/>
  <c r="L1593" i="1"/>
  <c r="J1593" i="1"/>
  <c r="I1593" i="1"/>
  <c r="H1593" i="1"/>
  <c r="L1592" i="1"/>
  <c r="J1592" i="1"/>
  <c r="I1592" i="1"/>
  <c r="H1592" i="1"/>
  <c r="E1601" i="1"/>
  <c r="D1601" i="1"/>
  <c r="E1600" i="1"/>
  <c r="D1600" i="1"/>
  <c r="E1599" i="1"/>
  <c r="D1599" i="1"/>
  <c r="E1598" i="1"/>
  <c r="D1598" i="1"/>
  <c r="E1597" i="1"/>
  <c r="D1597" i="1"/>
  <c r="E1596" i="1"/>
  <c r="D1596" i="1"/>
  <c r="E1595" i="1"/>
  <c r="D1595" i="1"/>
  <c r="E1594" i="1"/>
  <c r="D1594" i="1"/>
  <c r="E1593" i="1"/>
  <c r="D1593" i="1"/>
  <c r="E1592" i="1"/>
  <c r="D1592" i="1"/>
  <c r="F1592" i="1" l="1"/>
  <c r="F1594" i="1"/>
  <c r="F1595" i="1"/>
  <c r="F1599" i="1"/>
  <c r="F1601" i="1"/>
  <c r="F1597" i="1"/>
  <c r="F1598" i="1"/>
  <c r="F1596" i="1"/>
  <c r="F1600" i="1"/>
  <c r="F1593" i="1"/>
  <c r="L1591" i="1"/>
  <c r="K1591" i="1"/>
  <c r="J1591" i="1"/>
  <c r="I1591" i="1"/>
  <c r="H1591" i="1"/>
  <c r="L1590" i="1"/>
  <c r="J1590" i="1"/>
  <c r="I1590" i="1"/>
  <c r="H1590" i="1"/>
  <c r="L1589" i="1"/>
  <c r="J1589" i="1"/>
  <c r="I1589" i="1"/>
  <c r="H1589" i="1"/>
  <c r="L1588" i="1"/>
  <c r="J1588" i="1"/>
  <c r="I1588" i="1"/>
  <c r="H1588" i="1"/>
  <c r="L1587" i="1"/>
  <c r="J1587" i="1"/>
  <c r="I1587" i="1"/>
  <c r="H1587" i="1"/>
  <c r="L1586" i="1"/>
  <c r="J1586" i="1"/>
  <c r="I1586" i="1"/>
  <c r="H1586" i="1"/>
  <c r="L1585" i="1"/>
  <c r="J1585" i="1"/>
  <c r="I1585" i="1"/>
  <c r="H1585" i="1"/>
  <c r="L1584" i="1"/>
  <c r="J1584" i="1"/>
  <c r="I1584" i="1"/>
  <c r="H1584" i="1"/>
  <c r="L1583" i="1"/>
  <c r="J1583" i="1"/>
  <c r="I1583" i="1"/>
  <c r="H1583" i="1"/>
  <c r="L1582" i="1"/>
  <c r="J1582" i="1"/>
  <c r="I1582" i="1"/>
  <c r="H1582" i="1"/>
  <c r="E1591" i="1"/>
  <c r="D1591" i="1"/>
  <c r="E1590" i="1"/>
  <c r="D1590" i="1"/>
  <c r="E1589" i="1"/>
  <c r="D1589" i="1"/>
  <c r="E1588" i="1"/>
  <c r="D1588" i="1"/>
  <c r="E1587" i="1"/>
  <c r="D1587" i="1"/>
  <c r="E1586" i="1"/>
  <c r="D1586" i="1"/>
  <c r="E1585" i="1"/>
  <c r="D1585" i="1"/>
  <c r="E1584" i="1"/>
  <c r="D1584" i="1"/>
  <c r="E1583" i="1"/>
  <c r="D1583" i="1"/>
  <c r="E1582" i="1"/>
  <c r="D1582" i="1"/>
  <c r="F1583" i="1" l="1"/>
  <c r="F1591" i="1"/>
  <c r="F1587" i="1"/>
  <c r="F1585" i="1"/>
  <c r="F1584" i="1"/>
  <c r="F1589" i="1"/>
  <c r="F1586" i="1"/>
  <c r="F1588" i="1"/>
  <c r="F1590" i="1"/>
  <c r="F1582" i="1"/>
  <c r="L1581" i="1"/>
  <c r="K1581" i="1"/>
  <c r="J1581" i="1"/>
  <c r="I1581" i="1"/>
  <c r="H1581" i="1"/>
  <c r="L1580" i="1"/>
  <c r="J1580" i="1"/>
  <c r="I1580" i="1"/>
  <c r="H1580" i="1"/>
  <c r="L1579" i="1"/>
  <c r="J1579" i="1"/>
  <c r="I1579" i="1"/>
  <c r="H1579" i="1"/>
  <c r="L1578" i="1"/>
  <c r="J1578" i="1"/>
  <c r="I1578" i="1"/>
  <c r="H1578" i="1"/>
  <c r="L1577" i="1"/>
  <c r="J1577" i="1"/>
  <c r="I1577" i="1"/>
  <c r="H1577" i="1"/>
  <c r="L1576" i="1"/>
  <c r="J1576" i="1"/>
  <c r="I1576" i="1"/>
  <c r="H1576" i="1"/>
  <c r="L1575" i="1"/>
  <c r="J1575" i="1"/>
  <c r="I1575" i="1"/>
  <c r="H1575" i="1"/>
  <c r="L1574" i="1"/>
  <c r="J1574" i="1"/>
  <c r="I1574" i="1"/>
  <c r="H1574" i="1"/>
  <c r="L1573" i="1"/>
  <c r="J1573" i="1"/>
  <c r="I1573" i="1"/>
  <c r="H1573" i="1"/>
  <c r="L1572" i="1"/>
  <c r="J1572" i="1"/>
  <c r="I1572" i="1"/>
  <c r="H1572" i="1"/>
  <c r="E1581" i="1"/>
  <c r="D1581" i="1"/>
  <c r="E1580" i="1"/>
  <c r="D1580" i="1"/>
  <c r="E1579" i="1"/>
  <c r="D1579" i="1"/>
  <c r="E1578" i="1"/>
  <c r="D1578" i="1"/>
  <c r="E1577" i="1"/>
  <c r="D1577" i="1"/>
  <c r="E1576" i="1"/>
  <c r="D1576" i="1"/>
  <c r="E1575" i="1"/>
  <c r="D1575" i="1"/>
  <c r="E1574" i="1"/>
  <c r="D1574" i="1"/>
  <c r="E1573" i="1"/>
  <c r="D1573" i="1"/>
  <c r="E1572" i="1"/>
  <c r="D1572" i="1"/>
  <c r="F1572" i="1" l="1"/>
  <c r="F1575" i="1"/>
  <c r="F1579" i="1"/>
  <c r="F1578" i="1"/>
  <c r="F1577" i="1"/>
  <c r="F1581" i="1"/>
  <c r="F1573" i="1"/>
  <c r="F1576" i="1"/>
  <c r="F1580" i="1"/>
  <c r="F1574" i="1"/>
  <c r="L1571" i="1"/>
  <c r="K1571" i="1"/>
  <c r="J1571" i="1"/>
  <c r="I1571" i="1"/>
  <c r="H1571" i="1"/>
  <c r="L1570" i="1"/>
  <c r="J1570" i="1"/>
  <c r="I1570" i="1"/>
  <c r="H1570" i="1"/>
  <c r="L1569" i="1"/>
  <c r="J1569" i="1"/>
  <c r="I1569" i="1"/>
  <c r="H1569" i="1"/>
  <c r="L1568" i="1"/>
  <c r="J1568" i="1"/>
  <c r="I1568" i="1"/>
  <c r="H1568" i="1"/>
  <c r="L1567" i="1"/>
  <c r="J1567" i="1"/>
  <c r="I1567" i="1"/>
  <c r="H1567" i="1"/>
  <c r="L1566" i="1"/>
  <c r="J1566" i="1"/>
  <c r="I1566" i="1"/>
  <c r="H1566" i="1"/>
  <c r="L1565" i="1"/>
  <c r="J1565" i="1"/>
  <c r="I1565" i="1"/>
  <c r="H1565" i="1"/>
  <c r="L1564" i="1"/>
  <c r="J1564" i="1"/>
  <c r="I1564" i="1"/>
  <c r="H1564" i="1"/>
  <c r="L1563" i="1"/>
  <c r="J1563" i="1"/>
  <c r="I1563" i="1"/>
  <c r="H1563" i="1"/>
  <c r="L1562" i="1"/>
  <c r="J1562" i="1"/>
  <c r="I1562" i="1"/>
  <c r="H1562" i="1"/>
  <c r="E1571" i="1"/>
  <c r="D1571" i="1"/>
  <c r="E1570" i="1"/>
  <c r="D1570" i="1"/>
  <c r="E1569" i="1"/>
  <c r="D1569" i="1"/>
  <c r="E1568" i="1"/>
  <c r="D1568" i="1"/>
  <c r="E1567" i="1"/>
  <c r="D1567" i="1"/>
  <c r="E1566" i="1"/>
  <c r="D1566" i="1"/>
  <c r="E1565" i="1"/>
  <c r="D1565" i="1"/>
  <c r="E1564" i="1"/>
  <c r="D1564" i="1"/>
  <c r="E1563" i="1"/>
  <c r="D1563" i="1"/>
  <c r="E1562" i="1"/>
  <c r="D1562" i="1"/>
  <c r="F1565" i="1" l="1"/>
  <c r="F1563" i="1"/>
  <c r="F1567" i="1"/>
  <c r="F1571" i="1"/>
  <c r="F1569" i="1"/>
  <c r="F1568" i="1"/>
  <c r="F1562" i="1"/>
  <c r="F1566" i="1"/>
  <c r="F1570" i="1"/>
  <c r="F1564" i="1"/>
  <c r="L1561" i="1"/>
  <c r="K1561" i="1"/>
  <c r="J1561" i="1"/>
  <c r="I1561" i="1"/>
  <c r="H1561" i="1"/>
  <c r="L1560" i="1"/>
  <c r="J1560" i="1"/>
  <c r="I1560" i="1"/>
  <c r="H1560" i="1"/>
  <c r="L1559" i="1"/>
  <c r="J1559" i="1"/>
  <c r="I1559" i="1"/>
  <c r="H1559" i="1"/>
  <c r="L1558" i="1"/>
  <c r="J1558" i="1"/>
  <c r="I1558" i="1"/>
  <c r="H1558" i="1"/>
  <c r="L1557" i="1"/>
  <c r="J1557" i="1"/>
  <c r="I1557" i="1"/>
  <c r="H1557" i="1"/>
  <c r="L1556" i="1"/>
  <c r="J1556" i="1"/>
  <c r="I1556" i="1"/>
  <c r="H1556" i="1"/>
  <c r="L1555" i="1"/>
  <c r="J1555" i="1"/>
  <c r="I1555" i="1"/>
  <c r="H1555" i="1"/>
  <c r="L1554" i="1"/>
  <c r="J1554" i="1"/>
  <c r="I1554" i="1"/>
  <c r="H1554" i="1"/>
  <c r="L1553" i="1"/>
  <c r="J1553" i="1"/>
  <c r="I1553" i="1"/>
  <c r="H1553" i="1"/>
  <c r="L1552" i="1"/>
  <c r="J1552" i="1"/>
  <c r="I1552" i="1"/>
  <c r="H1552" i="1"/>
  <c r="E1561" i="1"/>
  <c r="D1561" i="1"/>
  <c r="E1560" i="1"/>
  <c r="D1560" i="1"/>
  <c r="E1559" i="1"/>
  <c r="D1559" i="1"/>
  <c r="E1558" i="1"/>
  <c r="D1558" i="1"/>
  <c r="E1557" i="1"/>
  <c r="D1557" i="1"/>
  <c r="E1556" i="1"/>
  <c r="D1556" i="1"/>
  <c r="E1555" i="1"/>
  <c r="D1555" i="1"/>
  <c r="E1554" i="1"/>
  <c r="D1554" i="1"/>
  <c r="E1553" i="1"/>
  <c r="D1553" i="1"/>
  <c r="E1552" i="1"/>
  <c r="D1552" i="1"/>
  <c r="F1553" i="1" l="1"/>
  <c r="F1555" i="1"/>
  <c r="F1561" i="1"/>
  <c r="F1557" i="1"/>
  <c r="F1559" i="1"/>
  <c r="F1552" i="1"/>
  <c r="F1554" i="1"/>
  <c r="F1558" i="1"/>
  <c r="F1556" i="1"/>
  <c r="F1560" i="1"/>
  <c r="L1551" i="1"/>
  <c r="K1551" i="1"/>
  <c r="J1551" i="1"/>
  <c r="L1550" i="1"/>
  <c r="J1550" i="1"/>
  <c r="L1549" i="1"/>
  <c r="J1549" i="1"/>
  <c r="L1548" i="1"/>
  <c r="J1548" i="1"/>
  <c r="L1547" i="1"/>
  <c r="J1547" i="1"/>
  <c r="L1546" i="1"/>
  <c r="J1546" i="1"/>
  <c r="L1545" i="1"/>
  <c r="J1545" i="1"/>
  <c r="L1544" i="1"/>
  <c r="J1544" i="1"/>
  <c r="L1543" i="1"/>
  <c r="J1543" i="1"/>
  <c r="L1542" i="1"/>
  <c r="J1542" i="1"/>
  <c r="I1551" i="1"/>
  <c r="H1551" i="1"/>
  <c r="I1550" i="1"/>
  <c r="H1550" i="1"/>
  <c r="I1549" i="1"/>
  <c r="H1549" i="1"/>
  <c r="I1548" i="1"/>
  <c r="H1548" i="1"/>
  <c r="I1547" i="1"/>
  <c r="H1547" i="1"/>
  <c r="I1546" i="1"/>
  <c r="H1546" i="1"/>
  <c r="I1545" i="1"/>
  <c r="H1545" i="1"/>
  <c r="I1544" i="1"/>
  <c r="H1544" i="1"/>
  <c r="I1543" i="1"/>
  <c r="H1543" i="1"/>
  <c r="I1542" i="1"/>
  <c r="H1542" i="1"/>
  <c r="E1551" i="1"/>
  <c r="D1551" i="1"/>
  <c r="E1550" i="1"/>
  <c r="D1550" i="1"/>
  <c r="E1549" i="1"/>
  <c r="D1549" i="1"/>
  <c r="E1548" i="1"/>
  <c r="D1548" i="1"/>
  <c r="E1547" i="1"/>
  <c r="D1547" i="1"/>
  <c r="E1546" i="1"/>
  <c r="D1546" i="1"/>
  <c r="E1545" i="1"/>
  <c r="D1545" i="1"/>
  <c r="E1544" i="1"/>
  <c r="D1544" i="1"/>
  <c r="E1543" i="1"/>
  <c r="D1543" i="1"/>
  <c r="E1542" i="1"/>
  <c r="D1542" i="1"/>
  <c r="F1548" i="1" l="1"/>
  <c r="F1545" i="1"/>
  <c r="F1549" i="1"/>
  <c r="F1546" i="1"/>
  <c r="F1550" i="1"/>
  <c r="F1543" i="1"/>
  <c r="F1551" i="1"/>
  <c r="F1542" i="1"/>
  <c r="F1547" i="1"/>
  <c r="F1544" i="1"/>
  <c r="L1541" i="1"/>
  <c r="K1541" i="1"/>
  <c r="J1541" i="1"/>
  <c r="I1541" i="1"/>
  <c r="H1541" i="1"/>
  <c r="L1540" i="1"/>
  <c r="J1540" i="1"/>
  <c r="I1540" i="1"/>
  <c r="H1540" i="1"/>
  <c r="L1539" i="1"/>
  <c r="J1539" i="1"/>
  <c r="I1539" i="1"/>
  <c r="H1539" i="1"/>
  <c r="L1538" i="1"/>
  <c r="J1538" i="1"/>
  <c r="I1538" i="1"/>
  <c r="H1538" i="1"/>
  <c r="L1537" i="1"/>
  <c r="J1537" i="1"/>
  <c r="I1537" i="1"/>
  <c r="H1537" i="1"/>
  <c r="L1536" i="1"/>
  <c r="J1536" i="1"/>
  <c r="I1536" i="1"/>
  <c r="H1536" i="1"/>
  <c r="L1535" i="1"/>
  <c r="J1535" i="1"/>
  <c r="I1535" i="1"/>
  <c r="H1535" i="1"/>
  <c r="L1534" i="1"/>
  <c r="J1534" i="1"/>
  <c r="I1534" i="1"/>
  <c r="H1534" i="1"/>
  <c r="L1533" i="1"/>
  <c r="J1533" i="1"/>
  <c r="I1533" i="1"/>
  <c r="H1533" i="1"/>
  <c r="L1532" i="1"/>
  <c r="J1532" i="1"/>
  <c r="I1532" i="1"/>
  <c r="H1532" i="1"/>
  <c r="E1541" i="1"/>
  <c r="D1541" i="1"/>
  <c r="E1540" i="1"/>
  <c r="D1540" i="1"/>
  <c r="E1539" i="1"/>
  <c r="D1539" i="1"/>
  <c r="E1538" i="1"/>
  <c r="D1538" i="1"/>
  <c r="E1537" i="1"/>
  <c r="D1537" i="1"/>
  <c r="E1536" i="1"/>
  <c r="D1536" i="1"/>
  <c r="E1535" i="1"/>
  <c r="D1535" i="1"/>
  <c r="E1534" i="1"/>
  <c r="D1534" i="1"/>
  <c r="E1533" i="1"/>
  <c r="D1533" i="1"/>
  <c r="E1532" i="1"/>
  <c r="D1532" i="1"/>
  <c r="F1532" i="1" l="1"/>
  <c r="F1533" i="1"/>
  <c r="F1534" i="1"/>
  <c r="F1537" i="1"/>
  <c r="F1539" i="1"/>
  <c r="F1541" i="1"/>
  <c r="F1538" i="1"/>
  <c r="F1536" i="1"/>
  <c r="F1540" i="1"/>
  <c r="F1535" i="1"/>
  <c r="L1531" i="1" l="1"/>
  <c r="K1531" i="1"/>
  <c r="J1531" i="1"/>
  <c r="I1531" i="1"/>
  <c r="H1531" i="1"/>
  <c r="L1530" i="1"/>
  <c r="J1530" i="1"/>
  <c r="I1530" i="1"/>
  <c r="H1530" i="1"/>
  <c r="L1529" i="1"/>
  <c r="J1529" i="1"/>
  <c r="I1529" i="1"/>
  <c r="H1529" i="1"/>
  <c r="L1528" i="1"/>
  <c r="J1528" i="1"/>
  <c r="I1528" i="1"/>
  <c r="H1528" i="1"/>
  <c r="L1527" i="1"/>
  <c r="J1527" i="1"/>
  <c r="I1527" i="1"/>
  <c r="H1527" i="1"/>
  <c r="L1526" i="1"/>
  <c r="J1526" i="1"/>
  <c r="I1526" i="1"/>
  <c r="H1526" i="1"/>
  <c r="L1525" i="1"/>
  <c r="J1525" i="1"/>
  <c r="I1525" i="1"/>
  <c r="H1525" i="1"/>
  <c r="L1524" i="1"/>
  <c r="J1524" i="1"/>
  <c r="I1524" i="1"/>
  <c r="H1524" i="1"/>
  <c r="L1523" i="1"/>
  <c r="J1523" i="1"/>
  <c r="I1523" i="1"/>
  <c r="H1523" i="1"/>
  <c r="L1522" i="1"/>
  <c r="J1522" i="1"/>
  <c r="I1522" i="1"/>
  <c r="H1522" i="1"/>
  <c r="E1531" i="1"/>
  <c r="D1531" i="1"/>
  <c r="E1530" i="1"/>
  <c r="D1530" i="1"/>
  <c r="E1529" i="1"/>
  <c r="D1529" i="1"/>
  <c r="E1528" i="1"/>
  <c r="D1528" i="1"/>
  <c r="E1527" i="1"/>
  <c r="D1527" i="1"/>
  <c r="E1526" i="1"/>
  <c r="D1526" i="1"/>
  <c r="E1525" i="1"/>
  <c r="D1525" i="1"/>
  <c r="E1524" i="1"/>
  <c r="D1524" i="1"/>
  <c r="E1523" i="1"/>
  <c r="D1523" i="1"/>
  <c r="E1522" i="1"/>
  <c r="D1522" i="1"/>
  <c r="F1522" i="1" l="1"/>
  <c r="F1523" i="1"/>
  <c r="F1527" i="1"/>
  <c r="F1531" i="1"/>
  <c r="F1526" i="1"/>
  <c r="F1529" i="1"/>
  <c r="F1530" i="1"/>
  <c r="F1528" i="1"/>
  <c r="F1525" i="1"/>
  <c r="F1524" i="1"/>
  <c r="L1521" i="1"/>
  <c r="K1521" i="1"/>
  <c r="J1521" i="1"/>
  <c r="I1521" i="1"/>
  <c r="H1521" i="1"/>
  <c r="L1520" i="1"/>
  <c r="J1520" i="1"/>
  <c r="I1520" i="1"/>
  <c r="H1520" i="1"/>
  <c r="L1519" i="1"/>
  <c r="J1519" i="1"/>
  <c r="I1519" i="1"/>
  <c r="H1519" i="1"/>
  <c r="L1518" i="1"/>
  <c r="J1518" i="1"/>
  <c r="I1518" i="1"/>
  <c r="H1518" i="1"/>
  <c r="L1517" i="1"/>
  <c r="J1517" i="1"/>
  <c r="I1517" i="1"/>
  <c r="H1517" i="1"/>
  <c r="L1516" i="1"/>
  <c r="J1516" i="1"/>
  <c r="I1516" i="1"/>
  <c r="H1516" i="1"/>
  <c r="L1515" i="1"/>
  <c r="J1515" i="1"/>
  <c r="I1515" i="1"/>
  <c r="H1515" i="1"/>
  <c r="L1514" i="1"/>
  <c r="J1514" i="1"/>
  <c r="I1514" i="1"/>
  <c r="H1514" i="1"/>
  <c r="L1513" i="1"/>
  <c r="J1513" i="1"/>
  <c r="I1513" i="1"/>
  <c r="H1513" i="1"/>
  <c r="L1512" i="1"/>
  <c r="J1512" i="1"/>
  <c r="I1512" i="1"/>
  <c r="H1512" i="1"/>
  <c r="E1521" i="1"/>
  <c r="D1521" i="1"/>
  <c r="E1520" i="1"/>
  <c r="D1520" i="1"/>
  <c r="E1519" i="1"/>
  <c r="D1519" i="1"/>
  <c r="E1518" i="1"/>
  <c r="D1518" i="1"/>
  <c r="E1517" i="1"/>
  <c r="D1517" i="1"/>
  <c r="E1516" i="1"/>
  <c r="D1516" i="1"/>
  <c r="E1515" i="1"/>
  <c r="D1515" i="1"/>
  <c r="E1514" i="1"/>
  <c r="D1514" i="1"/>
  <c r="E1513" i="1"/>
  <c r="D1513" i="1"/>
  <c r="E1512" i="1"/>
  <c r="D1512" i="1"/>
  <c r="F1513" i="1" l="1"/>
  <c r="F1516" i="1"/>
  <c r="F1517" i="1"/>
  <c r="F1519" i="1"/>
  <c r="F1521" i="1"/>
  <c r="F1514" i="1"/>
  <c r="F1518" i="1"/>
  <c r="F1515" i="1"/>
  <c r="F1512" i="1"/>
  <c r="F1520" i="1"/>
  <c r="L1511" i="1"/>
  <c r="K1511" i="1"/>
  <c r="J1511" i="1"/>
  <c r="I1511" i="1"/>
  <c r="H1511" i="1"/>
  <c r="L1510" i="1"/>
  <c r="J1510" i="1"/>
  <c r="I1510" i="1"/>
  <c r="H1510" i="1"/>
  <c r="L1509" i="1"/>
  <c r="J1509" i="1"/>
  <c r="I1509" i="1"/>
  <c r="H1509" i="1"/>
  <c r="L1508" i="1"/>
  <c r="J1508" i="1"/>
  <c r="I1508" i="1"/>
  <c r="H1508" i="1"/>
  <c r="L1507" i="1"/>
  <c r="J1507" i="1"/>
  <c r="I1507" i="1"/>
  <c r="H1507" i="1"/>
  <c r="L1506" i="1"/>
  <c r="J1506" i="1"/>
  <c r="I1506" i="1"/>
  <c r="H1506" i="1"/>
  <c r="L1505" i="1"/>
  <c r="J1505" i="1"/>
  <c r="I1505" i="1"/>
  <c r="H1505" i="1"/>
  <c r="L1504" i="1"/>
  <c r="J1504" i="1"/>
  <c r="I1504" i="1"/>
  <c r="H1504" i="1"/>
  <c r="L1503" i="1"/>
  <c r="J1503" i="1"/>
  <c r="I1503" i="1"/>
  <c r="H1503" i="1"/>
  <c r="L1502" i="1"/>
  <c r="J1502" i="1"/>
  <c r="I1502" i="1"/>
  <c r="H1502" i="1"/>
  <c r="E1511" i="1"/>
  <c r="D1511" i="1"/>
  <c r="E1510" i="1"/>
  <c r="D1510" i="1"/>
  <c r="E1509" i="1"/>
  <c r="D1509" i="1"/>
  <c r="E1508" i="1"/>
  <c r="D1508" i="1"/>
  <c r="E1507" i="1"/>
  <c r="D1507" i="1"/>
  <c r="E1506" i="1"/>
  <c r="D1506" i="1"/>
  <c r="E1505" i="1"/>
  <c r="D1505" i="1"/>
  <c r="E1504" i="1"/>
  <c r="D1504" i="1"/>
  <c r="E1503" i="1"/>
  <c r="D1503" i="1"/>
  <c r="E1502" i="1"/>
  <c r="D1502" i="1"/>
  <c r="F1503" i="1" l="1"/>
  <c r="F1507" i="1"/>
  <c r="F1511" i="1"/>
  <c r="F1505" i="1"/>
  <c r="F1509" i="1"/>
  <c r="F1502" i="1"/>
  <c r="F1504" i="1"/>
  <c r="F1508" i="1"/>
  <c r="F1506" i="1"/>
  <c r="F1510" i="1"/>
  <c r="L1501" i="1"/>
  <c r="K1501" i="1"/>
  <c r="J1501" i="1"/>
  <c r="I1501" i="1"/>
  <c r="H1501" i="1"/>
  <c r="L1500" i="1"/>
  <c r="J1500" i="1"/>
  <c r="I1500" i="1"/>
  <c r="H1500" i="1"/>
  <c r="L1499" i="1"/>
  <c r="J1499" i="1"/>
  <c r="I1499" i="1"/>
  <c r="H1499" i="1"/>
  <c r="L1498" i="1"/>
  <c r="J1498" i="1"/>
  <c r="I1498" i="1"/>
  <c r="H1498" i="1"/>
  <c r="L1497" i="1"/>
  <c r="J1497" i="1"/>
  <c r="I1497" i="1"/>
  <c r="H1497" i="1"/>
  <c r="L1496" i="1"/>
  <c r="J1496" i="1"/>
  <c r="I1496" i="1"/>
  <c r="H1496" i="1"/>
  <c r="L1495" i="1"/>
  <c r="J1495" i="1"/>
  <c r="I1495" i="1"/>
  <c r="H1495" i="1"/>
  <c r="L1494" i="1"/>
  <c r="J1494" i="1"/>
  <c r="I1494" i="1"/>
  <c r="H1494" i="1"/>
  <c r="L1493" i="1"/>
  <c r="J1493" i="1"/>
  <c r="I1493" i="1"/>
  <c r="H1493" i="1"/>
  <c r="L1492" i="1"/>
  <c r="J1492" i="1"/>
  <c r="I1492" i="1"/>
  <c r="H1492" i="1"/>
  <c r="L1491" i="1"/>
  <c r="K1491" i="1"/>
  <c r="J1491" i="1"/>
  <c r="I1491" i="1"/>
  <c r="H1491" i="1"/>
  <c r="E1501" i="1"/>
  <c r="D1501" i="1"/>
  <c r="E1500" i="1"/>
  <c r="D1500" i="1"/>
  <c r="E1499" i="1"/>
  <c r="D1499" i="1"/>
  <c r="E1498" i="1"/>
  <c r="D1498" i="1"/>
  <c r="E1497" i="1"/>
  <c r="D1497" i="1"/>
  <c r="E1496" i="1"/>
  <c r="D1496" i="1"/>
  <c r="E1495" i="1"/>
  <c r="D1495" i="1"/>
  <c r="E1494" i="1"/>
  <c r="D1494" i="1"/>
  <c r="E1493" i="1"/>
  <c r="D1493" i="1"/>
  <c r="E1492" i="1"/>
  <c r="D1492" i="1"/>
  <c r="F1492" i="1" l="1"/>
  <c r="F1496" i="1"/>
  <c r="F1497" i="1"/>
  <c r="F1499" i="1"/>
  <c r="F1494" i="1"/>
  <c r="F1498" i="1"/>
  <c r="F1501" i="1"/>
  <c r="F1493" i="1"/>
  <c r="F1495" i="1"/>
  <c r="F1500" i="1"/>
  <c r="L1490" i="1"/>
  <c r="J1490" i="1"/>
  <c r="I1490" i="1"/>
  <c r="H1490" i="1"/>
  <c r="L1489" i="1"/>
  <c r="J1489" i="1"/>
  <c r="I1489" i="1"/>
  <c r="H1489" i="1"/>
  <c r="L1488" i="1"/>
  <c r="J1488" i="1"/>
  <c r="I1488" i="1"/>
  <c r="H1488" i="1"/>
  <c r="L1487" i="1"/>
  <c r="J1487" i="1"/>
  <c r="I1487" i="1"/>
  <c r="H1487" i="1"/>
  <c r="L1486" i="1"/>
  <c r="J1486" i="1"/>
  <c r="I1486" i="1"/>
  <c r="H1486" i="1"/>
  <c r="L1485" i="1"/>
  <c r="J1485" i="1"/>
  <c r="I1485" i="1"/>
  <c r="H1485" i="1"/>
  <c r="L1484" i="1"/>
  <c r="J1484" i="1"/>
  <c r="I1484" i="1"/>
  <c r="H1484" i="1"/>
  <c r="L1483" i="1"/>
  <c r="J1483" i="1"/>
  <c r="I1483" i="1"/>
  <c r="H1483" i="1"/>
  <c r="L1482" i="1"/>
  <c r="J1482" i="1"/>
  <c r="I1482" i="1"/>
  <c r="H1482" i="1"/>
  <c r="E1491" i="1"/>
  <c r="D1491" i="1"/>
  <c r="E1490" i="1"/>
  <c r="D1490" i="1"/>
  <c r="E1489" i="1"/>
  <c r="D1489" i="1"/>
  <c r="E1488" i="1"/>
  <c r="D1488" i="1"/>
  <c r="E1487" i="1"/>
  <c r="D1487" i="1"/>
  <c r="E1486" i="1"/>
  <c r="D1486" i="1"/>
  <c r="E1485" i="1"/>
  <c r="D1485" i="1"/>
  <c r="E1484" i="1"/>
  <c r="D1484" i="1"/>
  <c r="E1483" i="1"/>
  <c r="D1483" i="1"/>
  <c r="E1482" i="1"/>
  <c r="D1482" i="1"/>
  <c r="F1482" i="1" l="1"/>
  <c r="F1483" i="1"/>
  <c r="F1487" i="1"/>
  <c r="F1489" i="1"/>
  <c r="F1491" i="1"/>
  <c r="F1485" i="1"/>
  <c r="F1484" i="1"/>
  <c r="F1488" i="1"/>
  <c r="F1486" i="1"/>
  <c r="F1490" i="1"/>
  <c r="L1481" i="1"/>
  <c r="K1481" i="1"/>
  <c r="J1481" i="1"/>
  <c r="I1481" i="1"/>
  <c r="H1481" i="1"/>
  <c r="L1480" i="1"/>
  <c r="J1480" i="1"/>
  <c r="I1480" i="1"/>
  <c r="H1480" i="1"/>
  <c r="L1479" i="1"/>
  <c r="J1479" i="1"/>
  <c r="I1479" i="1"/>
  <c r="H1479" i="1"/>
  <c r="L1478" i="1"/>
  <c r="J1478" i="1"/>
  <c r="I1478" i="1"/>
  <c r="H1478" i="1"/>
  <c r="L1477" i="1"/>
  <c r="J1477" i="1"/>
  <c r="I1477" i="1"/>
  <c r="H1477" i="1"/>
  <c r="L1476" i="1"/>
  <c r="J1476" i="1"/>
  <c r="I1476" i="1"/>
  <c r="H1476" i="1"/>
  <c r="L1475" i="1"/>
  <c r="J1475" i="1"/>
  <c r="I1475" i="1"/>
  <c r="H1475" i="1"/>
  <c r="L1474" i="1"/>
  <c r="J1474" i="1"/>
  <c r="I1474" i="1"/>
  <c r="H1474" i="1"/>
  <c r="L1473" i="1"/>
  <c r="J1473" i="1"/>
  <c r="I1473" i="1"/>
  <c r="H1473" i="1"/>
  <c r="L1472" i="1"/>
  <c r="J1472" i="1"/>
  <c r="I1472" i="1"/>
  <c r="H1472" i="1"/>
  <c r="E1481" i="1"/>
  <c r="D1481" i="1"/>
  <c r="E1480" i="1"/>
  <c r="D1480" i="1"/>
  <c r="E1479" i="1"/>
  <c r="D1479" i="1"/>
  <c r="E1478" i="1"/>
  <c r="D1478" i="1"/>
  <c r="E1477" i="1"/>
  <c r="D1477" i="1"/>
  <c r="E1476" i="1"/>
  <c r="D1476" i="1"/>
  <c r="E1475" i="1"/>
  <c r="D1475" i="1"/>
  <c r="E1474" i="1"/>
  <c r="D1474" i="1"/>
  <c r="E1473" i="1"/>
  <c r="D1473" i="1"/>
  <c r="E1472" i="1"/>
  <c r="D1472" i="1"/>
  <c r="F1472" i="1" l="1"/>
  <c r="F1473" i="1"/>
  <c r="F1477" i="1"/>
  <c r="F1479" i="1"/>
  <c r="F1481" i="1"/>
  <c r="F1475" i="1"/>
  <c r="F1478" i="1"/>
  <c r="F1476" i="1"/>
  <c r="F1480" i="1"/>
  <c r="F1474" i="1"/>
  <c r="L1471" i="1"/>
  <c r="K1471" i="1"/>
  <c r="J1471" i="1"/>
  <c r="I1471" i="1"/>
  <c r="H1471" i="1"/>
  <c r="L1470" i="1"/>
  <c r="J1470" i="1"/>
  <c r="I1470" i="1"/>
  <c r="H1470" i="1"/>
  <c r="L1469" i="1"/>
  <c r="J1469" i="1"/>
  <c r="I1469" i="1"/>
  <c r="H1469" i="1"/>
  <c r="L1468" i="1"/>
  <c r="J1468" i="1"/>
  <c r="I1468" i="1"/>
  <c r="H1468" i="1"/>
  <c r="L1467" i="1"/>
  <c r="J1467" i="1"/>
  <c r="I1467" i="1"/>
  <c r="H1467" i="1"/>
  <c r="L1466" i="1"/>
  <c r="J1466" i="1"/>
  <c r="I1466" i="1"/>
  <c r="H1466" i="1"/>
  <c r="L1465" i="1"/>
  <c r="J1465" i="1"/>
  <c r="I1465" i="1"/>
  <c r="H1465" i="1"/>
  <c r="L1464" i="1"/>
  <c r="J1464" i="1"/>
  <c r="I1464" i="1"/>
  <c r="H1464" i="1"/>
  <c r="L1463" i="1"/>
  <c r="J1463" i="1"/>
  <c r="I1463" i="1"/>
  <c r="H1463" i="1"/>
  <c r="L1462" i="1"/>
  <c r="J1462" i="1"/>
  <c r="I1462" i="1"/>
  <c r="H1462" i="1"/>
  <c r="E1471" i="1"/>
  <c r="D1471" i="1"/>
  <c r="E1470" i="1"/>
  <c r="D1470" i="1"/>
  <c r="E1469" i="1"/>
  <c r="D1469" i="1"/>
  <c r="E1468" i="1"/>
  <c r="D1468" i="1"/>
  <c r="E1467" i="1"/>
  <c r="D1467" i="1"/>
  <c r="E1466" i="1"/>
  <c r="D1466" i="1"/>
  <c r="E1465" i="1"/>
  <c r="D1465" i="1"/>
  <c r="E1464" i="1"/>
  <c r="D1464" i="1"/>
  <c r="E1463" i="1"/>
  <c r="D1463" i="1"/>
  <c r="E1462" i="1"/>
  <c r="D1462" i="1"/>
  <c r="F1464" i="1" l="1"/>
  <c r="F1467" i="1"/>
  <c r="F1469" i="1"/>
  <c r="F1471" i="1"/>
  <c r="F1465" i="1"/>
  <c r="F1466" i="1"/>
  <c r="F1468" i="1"/>
  <c r="F1470" i="1"/>
  <c r="F1463" i="1"/>
  <c r="F1462" i="1"/>
  <c r="L1461" i="1"/>
  <c r="K1461" i="1"/>
  <c r="J1461" i="1"/>
  <c r="I1461" i="1"/>
  <c r="H1461" i="1"/>
  <c r="L1460" i="1"/>
  <c r="J1460" i="1"/>
  <c r="I1460" i="1"/>
  <c r="H1460" i="1"/>
  <c r="L1459" i="1"/>
  <c r="J1459" i="1"/>
  <c r="I1459" i="1"/>
  <c r="H1459" i="1"/>
  <c r="L1458" i="1"/>
  <c r="J1458" i="1"/>
  <c r="I1458" i="1"/>
  <c r="H1458" i="1"/>
  <c r="L1457" i="1"/>
  <c r="J1457" i="1"/>
  <c r="I1457" i="1"/>
  <c r="H1457" i="1"/>
  <c r="L1456" i="1"/>
  <c r="J1456" i="1"/>
  <c r="I1456" i="1"/>
  <c r="H1456" i="1"/>
  <c r="L1455" i="1"/>
  <c r="J1455" i="1"/>
  <c r="I1455" i="1"/>
  <c r="H1455" i="1"/>
  <c r="L1454" i="1"/>
  <c r="J1454" i="1"/>
  <c r="I1454" i="1"/>
  <c r="H1454" i="1"/>
  <c r="L1453" i="1"/>
  <c r="J1453" i="1"/>
  <c r="I1453" i="1"/>
  <c r="H1453" i="1"/>
  <c r="L1452" i="1"/>
  <c r="J1452" i="1"/>
  <c r="I1452" i="1"/>
  <c r="H1452" i="1"/>
  <c r="E1461" i="1"/>
  <c r="D1461" i="1"/>
  <c r="E1460" i="1"/>
  <c r="D1460" i="1"/>
  <c r="E1459" i="1"/>
  <c r="D1459" i="1"/>
  <c r="E1458" i="1"/>
  <c r="D1458" i="1"/>
  <c r="E1457" i="1"/>
  <c r="D1457" i="1"/>
  <c r="E1456" i="1"/>
  <c r="D1456" i="1"/>
  <c r="E1455" i="1"/>
  <c r="D1455" i="1"/>
  <c r="E1454" i="1"/>
  <c r="D1454" i="1"/>
  <c r="E1453" i="1"/>
  <c r="D1453" i="1"/>
  <c r="E1452" i="1"/>
  <c r="D1452" i="1"/>
  <c r="F1453" i="1" l="1"/>
  <c r="F1457" i="1"/>
  <c r="F1459" i="1"/>
  <c r="F1461" i="1"/>
  <c r="F1460" i="1"/>
  <c r="F1452" i="1"/>
  <c r="F1454" i="1"/>
  <c r="F1458" i="1"/>
  <c r="F1455" i="1"/>
  <c r="F1456" i="1"/>
  <c r="L1451" i="1"/>
  <c r="K1451" i="1"/>
  <c r="J1451" i="1"/>
  <c r="I1451" i="1"/>
  <c r="H1451" i="1"/>
  <c r="L1450" i="1"/>
  <c r="J1450" i="1"/>
  <c r="I1450" i="1"/>
  <c r="H1450" i="1"/>
  <c r="L1449" i="1"/>
  <c r="J1449" i="1"/>
  <c r="I1449" i="1"/>
  <c r="H1449" i="1"/>
  <c r="L1448" i="1"/>
  <c r="J1448" i="1"/>
  <c r="I1448" i="1"/>
  <c r="H1448" i="1"/>
  <c r="L1447" i="1"/>
  <c r="J1447" i="1"/>
  <c r="I1447" i="1"/>
  <c r="H1447" i="1"/>
  <c r="L1446" i="1"/>
  <c r="J1446" i="1"/>
  <c r="I1446" i="1"/>
  <c r="H1446" i="1"/>
  <c r="L1445" i="1"/>
  <c r="J1445" i="1"/>
  <c r="I1445" i="1"/>
  <c r="H1445" i="1"/>
  <c r="L1444" i="1"/>
  <c r="J1444" i="1"/>
  <c r="I1444" i="1"/>
  <c r="H1444" i="1"/>
  <c r="L1443" i="1"/>
  <c r="J1443" i="1"/>
  <c r="I1443" i="1"/>
  <c r="H1443" i="1"/>
  <c r="L1442" i="1"/>
  <c r="J1442" i="1"/>
  <c r="I1442" i="1"/>
  <c r="H1442" i="1"/>
  <c r="E1451" i="1"/>
  <c r="D1451" i="1"/>
  <c r="E1450" i="1"/>
  <c r="D1450" i="1"/>
  <c r="E1449" i="1"/>
  <c r="D1449" i="1"/>
  <c r="E1448" i="1"/>
  <c r="D1448" i="1"/>
  <c r="E1447" i="1"/>
  <c r="D1447" i="1"/>
  <c r="E1446" i="1"/>
  <c r="D1446" i="1"/>
  <c r="E1445" i="1"/>
  <c r="D1445" i="1"/>
  <c r="E1444" i="1"/>
  <c r="D1444" i="1"/>
  <c r="E1443" i="1"/>
  <c r="D1443" i="1"/>
  <c r="E1442" i="1"/>
  <c r="D1442" i="1"/>
  <c r="F1442" i="1" l="1"/>
  <c r="F1444" i="1"/>
  <c r="F1443" i="1"/>
  <c r="F1447" i="1"/>
  <c r="F1449" i="1"/>
  <c r="F1451" i="1"/>
  <c r="F1445" i="1"/>
  <c r="F1448" i="1"/>
  <c r="F1446" i="1"/>
  <c r="F1450" i="1"/>
  <c r="L1441" i="1"/>
  <c r="K1441" i="1"/>
  <c r="J1441" i="1"/>
  <c r="I1441" i="1"/>
  <c r="H1441" i="1"/>
  <c r="L1440" i="1"/>
  <c r="J1440" i="1"/>
  <c r="I1440" i="1"/>
  <c r="H1440" i="1"/>
  <c r="L1439" i="1"/>
  <c r="J1439" i="1"/>
  <c r="I1439" i="1"/>
  <c r="H1439" i="1"/>
  <c r="L1438" i="1"/>
  <c r="J1438" i="1"/>
  <c r="I1438" i="1"/>
  <c r="H1438" i="1"/>
  <c r="L1437" i="1"/>
  <c r="J1437" i="1"/>
  <c r="I1437" i="1"/>
  <c r="H1437" i="1"/>
  <c r="L1436" i="1"/>
  <c r="J1436" i="1"/>
  <c r="I1436" i="1"/>
  <c r="H1436" i="1"/>
  <c r="L1435" i="1"/>
  <c r="J1435" i="1"/>
  <c r="I1435" i="1"/>
  <c r="H1435" i="1"/>
  <c r="L1434" i="1"/>
  <c r="J1434" i="1"/>
  <c r="I1434" i="1"/>
  <c r="H1434" i="1"/>
  <c r="L1433" i="1"/>
  <c r="J1433" i="1"/>
  <c r="I1433" i="1"/>
  <c r="H1433" i="1"/>
  <c r="L1432" i="1"/>
  <c r="J1432" i="1"/>
  <c r="I1432" i="1"/>
  <c r="H1432" i="1"/>
  <c r="E1441" i="1"/>
  <c r="D1441" i="1"/>
  <c r="E1440" i="1"/>
  <c r="D1440" i="1"/>
  <c r="E1439" i="1"/>
  <c r="D1439" i="1"/>
  <c r="E1438" i="1"/>
  <c r="D1438" i="1"/>
  <c r="E1437" i="1"/>
  <c r="D1437" i="1"/>
  <c r="E1436" i="1"/>
  <c r="D1436" i="1"/>
  <c r="E1435" i="1"/>
  <c r="D1435" i="1"/>
  <c r="E1434" i="1"/>
  <c r="D1434" i="1"/>
  <c r="E1433" i="1"/>
  <c r="D1433" i="1"/>
  <c r="E1432" i="1"/>
  <c r="D1432" i="1"/>
  <c r="F1432" i="1" l="1"/>
  <c r="F1433" i="1"/>
  <c r="F1434" i="1"/>
  <c r="F1435" i="1"/>
  <c r="F1439" i="1"/>
  <c r="F1441" i="1"/>
  <c r="F1437" i="1"/>
  <c r="F1438" i="1"/>
  <c r="F1436" i="1"/>
  <c r="F1440" i="1"/>
  <c r="L1431" i="1"/>
  <c r="K1431" i="1"/>
  <c r="J1431" i="1"/>
  <c r="L1430" i="1"/>
  <c r="J1430" i="1"/>
  <c r="L1429" i="1"/>
  <c r="J1429" i="1"/>
  <c r="L1428" i="1"/>
  <c r="J1428" i="1"/>
  <c r="L1427" i="1"/>
  <c r="J1427" i="1"/>
  <c r="L1426" i="1"/>
  <c r="J1426" i="1"/>
  <c r="L1425" i="1"/>
  <c r="J1425" i="1"/>
  <c r="L1424" i="1"/>
  <c r="J1424" i="1"/>
  <c r="L1423" i="1"/>
  <c r="J1423" i="1"/>
  <c r="L1422" i="1"/>
  <c r="J1422" i="1"/>
  <c r="I1431" i="1"/>
  <c r="H1431" i="1"/>
  <c r="I1430" i="1"/>
  <c r="H1430" i="1"/>
  <c r="I1429" i="1"/>
  <c r="H1429" i="1"/>
  <c r="I1428" i="1"/>
  <c r="H1428" i="1"/>
  <c r="I1427" i="1"/>
  <c r="H1427" i="1"/>
  <c r="I1426" i="1"/>
  <c r="H1426" i="1"/>
  <c r="I1425" i="1"/>
  <c r="H1425" i="1"/>
  <c r="I1424" i="1"/>
  <c r="H1424" i="1"/>
  <c r="I1423" i="1"/>
  <c r="H1423" i="1"/>
  <c r="I1422" i="1"/>
  <c r="H1422" i="1"/>
  <c r="E1431" i="1"/>
  <c r="D1431" i="1"/>
  <c r="E1430" i="1"/>
  <c r="D1430" i="1"/>
  <c r="E1429" i="1"/>
  <c r="D1429" i="1"/>
  <c r="E1428" i="1"/>
  <c r="D1428" i="1"/>
  <c r="E1427" i="1"/>
  <c r="D1427" i="1"/>
  <c r="E1426" i="1"/>
  <c r="D1426" i="1"/>
  <c r="E1425" i="1"/>
  <c r="D1425" i="1"/>
  <c r="E1424" i="1"/>
  <c r="D1424" i="1"/>
  <c r="E1423" i="1"/>
  <c r="D1423" i="1"/>
  <c r="E1422" i="1"/>
  <c r="D1422" i="1"/>
  <c r="F1422" i="1" l="1"/>
  <c r="F1424" i="1"/>
  <c r="F1426" i="1"/>
  <c r="F1425" i="1"/>
  <c r="F1423" i="1"/>
  <c r="F1427" i="1"/>
  <c r="F1429" i="1"/>
  <c r="F1431" i="1"/>
  <c r="F1428" i="1"/>
  <c r="F1430" i="1"/>
  <c r="L1421" i="1"/>
  <c r="K1421" i="1"/>
  <c r="J1421" i="1"/>
  <c r="I1421" i="1"/>
  <c r="H1421" i="1"/>
  <c r="L1420" i="1"/>
  <c r="J1420" i="1"/>
  <c r="I1420" i="1"/>
  <c r="H1420" i="1"/>
  <c r="L1419" i="1"/>
  <c r="J1419" i="1"/>
  <c r="I1419" i="1"/>
  <c r="H1419" i="1"/>
  <c r="L1418" i="1"/>
  <c r="J1418" i="1"/>
  <c r="I1418" i="1"/>
  <c r="H1418" i="1"/>
  <c r="L1417" i="1"/>
  <c r="J1417" i="1"/>
  <c r="I1417" i="1"/>
  <c r="H1417" i="1"/>
  <c r="L1416" i="1"/>
  <c r="J1416" i="1"/>
  <c r="I1416" i="1"/>
  <c r="H1416" i="1"/>
  <c r="L1415" i="1"/>
  <c r="J1415" i="1"/>
  <c r="I1415" i="1"/>
  <c r="H1415" i="1"/>
  <c r="L1414" i="1"/>
  <c r="J1414" i="1"/>
  <c r="I1414" i="1"/>
  <c r="H1414" i="1"/>
  <c r="L1413" i="1"/>
  <c r="J1413" i="1"/>
  <c r="I1413" i="1"/>
  <c r="H1413" i="1"/>
  <c r="L1412" i="1"/>
  <c r="J1412" i="1"/>
  <c r="I1412" i="1"/>
  <c r="H1412" i="1"/>
  <c r="E1421" i="1"/>
  <c r="D1421" i="1"/>
  <c r="E1420" i="1"/>
  <c r="D1420" i="1"/>
  <c r="E1419" i="1"/>
  <c r="D1419" i="1"/>
  <c r="E1418" i="1"/>
  <c r="D1418" i="1"/>
  <c r="E1417" i="1"/>
  <c r="D1417" i="1"/>
  <c r="E1416" i="1"/>
  <c r="D1416" i="1"/>
  <c r="E1415" i="1"/>
  <c r="D1415" i="1"/>
  <c r="E1414" i="1"/>
  <c r="D1414" i="1"/>
  <c r="E1413" i="1"/>
  <c r="D1413" i="1"/>
  <c r="E1412" i="1"/>
  <c r="D1412" i="1"/>
  <c r="F1416" i="1" l="1"/>
  <c r="F1415" i="1"/>
  <c r="F1419" i="1"/>
  <c r="F1412" i="1"/>
  <c r="F1420" i="1"/>
  <c r="F1413" i="1"/>
  <c r="F1417" i="1"/>
  <c r="F1421" i="1"/>
  <c r="F1418" i="1"/>
  <c r="F1414" i="1"/>
  <c r="L1411" i="1"/>
  <c r="K1411" i="1"/>
  <c r="J1411" i="1"/>
  <c r="L1410" i="1"/>
  <c r="J1410" i="1"/>
  <c r="L1409" i="1"/>
  <c r="J1409" i="1"/>
  <c r="L1408" i="1"/>
  <c r="J1408" i="1"/>
  <c r="L1407" i="1"/>
  <c r="J1407" i="1"/>
  <c r="L1406" i="1"/>
  <c r="J1406" i="1"/>
  <c r="L1405" i="1"/>
  <c r="J1405" i="1"/>
  <c r="L1404" i="1"/>
  <c r="J1404" i="1"/>
  <c r="L1403" i="1"/>
  <c r="J1403" i="1"/>
  <c r="L1402" i="1"/>
  <c r="J1402" i="1"/>
  <c r="L1401" i="1"/>
  <c r="K1401" i="1"/>
  <c r="J1401" i="1"/>
  <c r="I1411" i="1"/>
  <c r="H1411" i="1"/>
  <c r="I1410" i="1"/>
  <c r="H1410" i="1"/>
  <c r="I1409" i="1"/>
  <c r="H1409" i="1"/>
  <c r="I1408" i="1"/>
  <c r="H1408" i="1"/>
  <c r="I1407" i="1"/>
  <c r="H1407" i="1"/>
  <c r="I1406" i="1"/>
  <c r="H1406" i="1"/>
  <c r="I1405" i="1"/>
  <c r="H1405" i="1"/>
  <c r="I1404" i="1"/>
  <c r="H1404" i="1"/>
  <c r="I1403" i="1"/>
  <c r="H1403" i="1"/>
  <c r="I1402" i="1"/>
  <c r="H1402" i="1"/>
  <c r="E1411" i="1"/>
  <c r="D1411" i="1"/>
  <c r="E1410" i="1"/>
  <c r="D1410" i="1"/>
  <c r="E1409" i="1"/>
  <c r="D1409" i="1"/>
  <c r="E1408" i="1"/>
  <c r="D1408" i="1"/>
  <c r="E1407" i="1"/>
  <c r="D1407" i="1"/>
  <c r="E1406" i="1"/>
  <c r="D1406" i="1"/>
  <c r="E1405" i="1"/>
  <c r="D1405" i="1"/>
  <c r="E1404" i="1"/>
  <c r="D1404" i="1"/>
  <c r="E1403" i="1"/>
  <c r="D1403" i="1"/>
  <c r="E1402" i="1"/>
  <c r="D1402" i="1"/>
  <c r="F1403" i="1" l="1"/>
  <c r="F1402" i="1"/>
  <c r="F1407" i="1"/>
  <c r="F1411" i="1"/>
  <c r="F1404" i="1"/>
  <c r="F1408" i="1"/>
  <c r="F1409" i="1"/>
  <c r="F1406" i="1"/>
  <c r="F1410" i="1"/>
  <c r="F1405" i="1"/>
  <c r="L1400" i="1"/>
  <c r="J1400" i="1"/>
  <c r="L1399" i="1"/>
  <c r="J1399" i="1"/>
  <c r="L1398" i="1"/>
  <c r="J1398" i="1"/>
  <c r="L1397" i="1"/>
  <c r="J1397" i="1"/>
  <c r="L1396" i="1"/>
  <c r="J1396" i="1"/>
  <c r="L1395" i="1"/>
  <c r="J1395" i="1"/>
  <c r="L1394" i="1"/>
  <c r="J1394" i="1"/>
  <c r="L1393" i="1"/>
  <c r="J1393" i="1"/>
  <c r="L1392" i="1"/>
  <c r="J1392" i="1"/>
  <c r="I1401" i="1"/>
  <c r="H1401" i="1"/>
  <c r="I1400" i="1"/>
  <c r="H1400" i="1"/>
  <c r="I1399" i="1"/>
  <c r="H1399" i="1"/>
  <c r="I1398" i="1"/>
  <c r="H1398" i="1"/>
  <c r="I1397" i="1"/>
  <c r="H1397" i="1"/>
  <c r="I1396" i="1"/>
  <c r="H1396" i="1"/>
  <c r="I1395" i="1"/>
  <c r="H1395" i="1"/>
  <c r="I1394" i="1"/>
  <c r="H1394" i="1"/>
  <c r="I1393" i="1"/>
  <c r="H1393" i="1"/>
  <c r="I1392" i="1"/>
  <c r="H1392" i="1"/>
  <c r="E1401" i="1"/>
  <c r="D1401" i="1"/>
  <c r="E1400" i="1"/>
  <c r="D1400" i="1"/>
  <c r="E1399" i="1"/>
  <c r="D1399" i="1"/>
  <c r="E1398" i="1"/>
  <c r="D1398" i="1"/>
  <c r="E1397" i="1"/>
  <c r="D1397" i="1"/>
  <c r="E1396" i="1"/>
  <c r="D1396" i="1"/>
  <c r="E1395" i="1"/>
  <c r="D1395" i="1"/>
  <c r="E1394" i="1"/>
  <c r="D1394" i="1"/>
  <c r="E1393" i="1"/>
  <c r="D1393" i="1"/>
  <c r="E1392" i="1"/>
  <c r="D1392" i="1"/>
  <c r="F1394" i="1" l="1"/>
  <c r="F1393" i="1"/>
  <c r="F1396" i="1"/>
  <c r="F1392" i="1"/>
  <c r="F1397" i="1"/>
  <c r="F1399" i="1"/>
  <c r="F1401" i="1"/>
  <c r="F1398" i="1"/>
  <c r="F1400" i="1"/>
  <c r="F1395" i="1"/>
  <c r="L1391" i="1"/>
  <c r="K1391" i="1"/>
  <c r="J1391" i="1"/>
  <c r="I1391" i="1"/>
  <c r="H1391" i="1"/>
  <c r="L1390" i="1"/>
  <c r="J1390" i="1"/>
  <c r="I1390" i="1"/>
  <c r="H1390" i="1"/>
  <c r="L1389" i="1"/>
  <c r="J1389" i="1"/>
  <c r="I1389" i="1"/>
  <c r="H1389" i="1"/>
  <c r="L1388" i="1"/>
  <c r="J1388" i="1"/>
  <c r="I1388" i="1"/>
  <c r="H1388" i="1"/>
  <c r="L1387" i="1"/>
  <c r="J1387" i="1"/>
  <c r="I1387" i="1"/>
  <c r="H1387" i="1"/>
  <c r="L1386" i="1"/>
  <c r="J1386" i="1"/>
  <c r="I1386" i="1"/>
  <c r="H1386" i="1"/>
  <c r="L1385" i="1"/>
  <c r="J1385" i="1"/>
  <c r="I1385" i="1"/>
  <c r="H1385" i="1"/>
  <c r="L1384" i="1"/>
  <c r="J1384" i="1"/>
  <c r="I1384" i="1"/>
  <c r="H1384" i="1"/>
  <c r="L1383" i="1"/>
  <c r="J1383" i="1"/>
  <c r="I1383" i="1"/>
  <c r="H1383" i="1"/>
  <c r="L1382" i="1"/>
  <c r="J1382" i="1"/>
  <c r="I1382" i="1"/>
  <c r="H1382" i="1"/>
  <c r="E1391" i="1"/>
  <c r="D1391" i="1"/>
  <c r="E1390" i="1"/>
  <c r="K1690" i="1" s="1"/>
  <c r="D1390" i="1"/>
  <c r="E1389" i="1"/>
  <c r="K1689" i="1" s="1"/>
  <c r="D1389" i="1"/>
  <c r="E1388" i="1"/>
  <c r="K1688" i="1" s="1"/>
  <c r="D1388" i="1"/>
  <c r="E1387" i="1"/>
  <c r="K1687" i="1" s="1"/>
  <c r="D1387" i="1"/>
  <c r="E1386" i="1"/>
  <c r="K1686" i="1" s="1"/>
  <c r="D1386" i="1"/>
  <c r="E1385" i="1"/>
  <c r="K1685" i="1" s="1"/>
  <c r="D1385" i="1"/>
  <c r="E1384" i="1"/>
  <c r="K1684" i="1" s="1"/>
  <c r="D1384" i="1"/>
  <c r="E1383" i="1"/>
  <c r="K1683" i="1" s="1"/>
  <c r="D1383" i="1"/>
  <c r="E1382" i="1"/>
  <c r="K1682" i="1" s="1"/>
  <c r="D1382" i="1"/>
  <c r="F1382" i="1" l="1"/>
  <c r="F1383" i="1"/>
  <c r="F1391" i="1"/>
  <c r="F1387" i="1"/>
  <c r="F1385" i="1"/>
  <c r="F1389" i="1"/>
  <c r="F1384" i="1"/>
  <c r="F1388" i="1"/>
  <c r="F1386" i="1"/>
  <c r="F1390" i="1"/>
  <c r="L1381" i="1"/>
  <c r="K1381" i="1"/>
  <c r="J1381" i="1"/>
  <c r="I1381" i="1"/>
  <c r="H1381" i="1"/>
  <c r="L1380" i="1"/>
  <c r="J1380" i="1"/>
  <c r="I1380" i="1"/>
  <c r="H1380" i="1"/>
  <c r="L1379" i="1"/>
  <c r="J1379" i="1"/>
  <c r="I1379" i="1"/>
  <c r="H1379" i="1"/>
  <c r="L1378" i="1"/>
  <c r="J1378" i="1"/>
  <c r="I1378" i="1"/>
  <c r="H1378" i="1"/>
  <c r="L1377" i="1"/>
  <c r="J1377" i="1"/>
  <c r="I1377" i="1"/>
  <c r="H1377" i="1"/>
  <c r="L1376" i="1"/>
  <c r="J1376" i="1"/>
  <c r="I1376" i="1"/>
  <c r="H1376" i="1"/>
  <c r="L1375" i="1"/>
  <c r="J1375" i="1"/>
  <c r="I1375" i="1"/>
  <c r="H1375" i="1"/>
  <c r="L1374" i="1"/>
  <c r="J1374" i="1"/>
  <c r="I1374" i="1"/>
  <c r="H1374" i="1"/>
  <c r="L1373" i="1"/>
  <c r="J1373" i="1"/>
  <c r="I1373" i="1"/>
  <c r="H1373" i="1"/>
  <c r="L1372" i="1"/>
  <c r="J1372" i="1"/>
  <c r="I1372" i="1"/>
  <c r="H1372" i="1"/>
  <c r="E1381" i="1"/>
  <c r="D1381" i="1"/>
  <c r="E1380" i="1"/>
  <c r="K1680" i="1" s="1"/>
  <c r="D1380" i="1"/>
  <c r="E1379" i="1"/>
  <c r="K1679" i="1" s="1"/>
  <c r="D1379" i="1"/>
  <c r="E1378" i="1"/>
  <c r="K1678" i="1" s="1"/>
  <c r="D1378" i="1"/>
  <c r="E1377" i="1"/>
  <c r="K1677" i="1" s="1"/>
  <c r="D1377" i="1"/>
  <c r="E1376" i="1"/>
  <c r="K1676" i="1" s="1"/>
  <c r="D1376" i="1"/>
  <c r="E1375" i="1"/>
  <c r="K1675" i="1" s="1"/>
  <c r="D1375" i="1"/>
  <c r="E1374" i="1"/>
  <c r="K1674" i="1" s="1"/>
  <c r="D1374" i="1"/>
  <c r="E1373" i="1"/>
  <c r="K1673" i="1" s="1"/>
  <c r="D1373" i="1"/>
  <c r="E1372" i="1"/>
  <c r="K1672" i="1" s="1"/>
  <c r="D1372" i="1"/>
  <c r="F1373" i="1" l="1"/>
  <c r="F1375" i="1"/>
  <c r="F1379" i="1"/>
  <c r="F1381" i="1"/>
  <c r="F1377" i="1"/>
  <c r="F1372" i="1"/>
  <c r="F1374" i="1"/>
  <c r="F1378" i="1"/>
  <c r="F1376" i="1"/>
  <c r="F1380" i="1"/>
  <c r="L1371" i="1"/>
  <c r="K1371" i="1"/>
  <c r="J1371" i="1"/>
  <c r="L1370" i="1"/>
  <c r="J1370" i="1"/>
  <c r="L1369" i="1"/>
  <c r="J1369" i="1"/>
  <c r="L1368" i="1"/>
  <c r="J1368" i="1"/>
  <c r="L1367" i="1"/>
  <c r="J1367" i="1"/>
  <c r="L1366" i="1"/>
  <c r="J1366" i="1"/>
  <c r="L1365" i="1"/>
  <c r="J1365" i="1"/>
  <c r="L1364" i="1"/>
  <c r="J1364" i="1"/>
  <c r="L1363" i="1"/>
  <c r="J1363" i="1"/>
  <c r="L1362" i="1"/>
  <c r="J1362" i="1"/>
  <c r="I1371" i="1"/>
  <c r="H1371" i="1"/>
  <c r="I1370" i="1"/>
  <c r="H1370" i="1"/>
  <c r="I1369" i="1"/>
  <c r="H1369" i="1"/>
  <c r="I1368" i="1"/>
  <c r="H1368" i="1"/>
  <c r="I1367" i="1"/>
  <c r="H1367" i="1"/>
  <c r="I1366" i="1"/>
  <c r="H1366" i="1"/>
  <c r="I1365" i="1"/>
  <c r="H1365" i="1"/>
  <c r="I1364" i="1"/>
  <c r="H1364" i="1"/>
  <c r="I1363" i="1"/>
  <c r="H1363" i="1"/>
  <c r="I1362" i="1"/>
  <c r="H1362" i="1"/>
  <c r="E1371" i="1"/>
  <c r="D1371" i="1"/>
  <c r="E1370" i="1"/>
  <c r="K1670" i="1" s="1"/>
  <c r="D1370" i="1"/>
  <c r="E1369" i="1"/>
  <c r="K1669" i="1" s="1"/>
  <c r="D1369" i="1"/>
  <c r="E1368" i="1"/>
  <c r="K1668" i="1" s="1"/>
  <c r="D1368" i="1"/>
  <c r="E1367" i="1"/>
  <c r="K1667" i="1" s="1"/>
  <c r="D1367" i="1"/>
  <c r="E1366" i="1"/>
  <c r="K1666" i="1" s="1"/>
  <c r="D1366" i="1"/>
  <c r="E1365" i="1"/>
  <c r="K1665" i="1" s="1"/>
  <c r="D1365" i="1"/>
  <c r="E1364" i="1"/>
  <c r="K1664" i="1" s="1"/>
  <c r="D1364" i="1"/>
  <c r="E1363" i="1"/>
  <c r="K1663" i="1" s="1"/>
  <c r="D1363" i="1"/>
  <c r="E1362" i="1"/>
  <c r="K1662" i="1" s="1"/>
  <c r="D1362" i="1"/>
  <c r="F1362" i="1" l="1"/>
  <c r="L1361" i="1"/>
  <c r="K1361" i="1"/>
  <c r="J1361" i="1"/>
  <c r="I1361" i="1"/>
  <c r="H1361" i="1"/>
  <c r="L1360" i="1"/>
  <c r="J1360" i="1"/>
  <c r="I1360" i="1"/>
  <c r="H1360" i="1"/>
  <c r="L1359" i="1"/>
  <c r="J1359" i="1"/>
  <c r="I1359" i="1"/>
  <c r="H1359" i="1"/>
  <c r="L1358" i="1"/>
  <c r="J1358" i="1"/>
  <c r="I1358" i="1"/>
  <c r="H1358" i="1"/>
  <c r="L1357" i="1"/>
  <c r="J1357" i="1"/>
  <c r="I1357" i="1"/>
  <c r="H1357" i="1"/>
  <c r="L1356" i="1"/>
  <c r="J1356" i="1"/>
  <c r="I1356" i="1"/>
  <c r="H1356" i="1"/>
  <c r="L1355" i="1"/>
  <c r="J1355" i="1"/>
  <c r="I1355" i="1"/>
  <c r="H1355" i="1"/>
  <c r="L1354" i="1"/>
  <c r="J1354" i="1"/>
  <c r="I1354" i="1"/>
  <c r="H1354" i="1"/>
  <c r="L1353" i="1"/>
  <c r="J1353" i="1"/>
  <c r="I1353" i="1"/>
  <c r="H1353" i="1"/>
  <c r="L1352" i="1"/>
  <c r="J1352" i="1"/>
  <c r="I1352" i="1"/>
  <c r="H1352" i="1"/>
  <c r="L1351" i="1"/>
  <c r="K1351" i="1"/>
  <c r="J1351" i="1"/>
  <c r="I1351" i="1"/>
  <c r="H1351" i="1"/>
  <c r="E1361" i="1"/>
  <c r="D1361" i="1"/>
  <c r="E1360" i="1"/>
  <c r="K1660" i="1" s="1"/>
  <c r="D1360" i="1"/>
  <c r="E1359" i="1"/>
  <c r="K1659" i="1" s="1"/>
  <c r="D1359" i="1"/>
  <c r="E1358" i="1"/>
  <c r="K1658" i="1" s="1"/>
  <c r="D1358" i="1"/>
  <c r="E1357" i="1"/>
  <c r="K1657" i="1" s="1"/>
  <c r="D1357" i="1"/>
  <c r="E1356" i="1"/>
  <c r="K1656" i="1" s="1"/>
  <c r="D1356" i="1"/>
  <c r="E1355" i="1"/>
  <c r="K1655" i="1" s="1"/>
  <c r="D1355" i="1"/>
  <c r="E1354" i="1"/>
  <c r="K1654" i="1" s="1"/>
  <c r="D1354" i="1"/>
  <c r="E1353" i="1"/>
  <c r="D1353" i="1"/>
  <c r="E1352" i="1"/>
  <c r="K1652" i="1" s="1"/>
  <c r="D1352" i="1"/>
  <c r="F1367" i="1" l="1"/>
  <c r="K1653" i="1"/>
  <c r="F1369" i="1"/>
  <c r="F1352" i="1"/>
  <c r="F1356" i="1"/>
  <c r="F1363" i="1"/>
  <c r="F1366" i="1"/>
  <c r="F1370" i="1"/>
  <c r="F1368" i="1"/>
  <c r="F1365" i="1"/>
  <c r="F1371" i="1"/>
  <c r="F1364" i="1"/>
  <c r="F1355" i="1"/>
  <c r="F1353" i="1"/>
  <c r="F1357" i="1"/>
  <c r="F1359" i="1"/>
  <c r="F1361" i="1"/>
  <c r="F1354" i="1"/>
  <c r="F1358" i="1"/>
  <c r="F1360" i="1"/>
  <c r="L1350" i="1"/>
  <c r="J1350" i="1"/>
  <c r="L1349" i="1"/>
  <c r="J1349" i="1"/>
  <c r="L1348" i="1"/>
  <c r="J1348" i="1"/>
  <c r="L1347" i="1"/>
  <c r="J1347" i="1"/>
  <c r="L1346" i="1"/>
  <c r="J1346" i="1"/>
  <c r="L1345" i="1"/>
  <c r="J1345" i="1"/>
  <c r="L1344" i="1"/>
  <c r="J1344" i="1"/>
  <c r="L1343" i="1"/>
  <c r="J1343" i="1"/>
  <c r="L1342" i="1"/>
  <c r="J1342" i="1"/>
  <c r="I1350" i="1"/>
  <c r="H1350" i="1"/>
  <c r="I1349" i="1"/>
  <c r="H1349" i="1"/>
  <c r="I1348" i="1"/>
  <c r="H1348" i="1"/>
  <c r="I1347" i="1"/>
  <c r="H1347" i="1"/>
  <c r="I1346" i="1"/>
  <c r="H1346" i="1"/>
  <c r="I1345" i="1"/>
  <c r="H1345" i="1"/>
  <c r="I1344" i="1"/>
  <c r="H1344" i="1"/>
  <c r="I1343" i="1"/>
  <c r="H1343" i="1"/>
  <c r="I1342" i="1"/>
  <c r="H1342" i="1"/>
  <c r="E1351" i="1"/>
  <c r="D1351" i="1"/>
  <c r="E1350" i="1"/>
  <c r="K1650" i="1" s="1"/>
  <c r="D1350" i="1"/>
  <c r="E1349" i="1"/>
  <c r="K1649" i="1" s="1"/>
  <c r="D1349" i="1"/>
  <c r="E1348" i="1"/>
  <c r="K1648" i="1" s="1"/>
  <c r="D1348" i="1"/>
  <c r="E1347" i="1"/>
  <c r="K1647" i="1" s="1"/>
  <c r="D1347" i="1"/>
  <c r="E1346" i="1"/>
  <c r="K1646" i="1" s="1"/>
  <c r="D1346" i="1"/>
  <c r="E1345" i="1"/>
  <c r="K1645" i="1" s="1"/>
  <c r="D1345" i="1"/>
  <c r="E1344" i="1"/>
  <c r="K1644" i="1" s="1"/>
  <c r="D1344" i="1"/>
  <c r="E1343" i="1"/>
  <c r="K1643" i="1" s="1"/>
  <c r="D1343" i="1"/>
  <c r="E1342" i="1"/>
  <c r="K1642" i="1" s="1"/>
  <c r="D1342" i="1"/>
  <c r="F1343" i="1" l="1"/>
  <c r="F1347" i="1"/>
  <c r="F1349" i="1"/>
  <c r="F1351" i="1"/>
  <c r="F1345" i="1"/>
  <c r="F1342" i="1"/>
  <c r="F1344" i="1"/>
  <c r="F1348" i="1"/>
  <c r="F1346" i="1"/>
  <c r="F1350" i="1"/>
  <c r="L1341" i="1"/>
  <c r="K1341" i="1"/>
  <c r="J1341" i="1"/>
  <c r="I1341" i="1"/>
  <c r="H1341" i="1"/>
  <c r="L1340" i="1"/>
  <c r="J1340" i="1"/>
  <c r="I1340" i="1"/>
  <c r="H1340" i="1"/>
  <c r="L1339" i="1"/>
  <c r="J1339" i="1"/>
  <c r="I1339" i="1"/>
  <c r="H1339" i="1"/>
  <c r="L1338" i="1"/>
  <c r="J1338" i="1"/>
  <c r="I1338" i="1"/>
  <c r="H1338" i="1"/>
  <c r="L1337" i="1"/>
  <c r="J1337" i="1"/>
  <c r="I1337" i="1"/>
  <c r="H1337" i="1"/>
  <c r="L1336" i="1"/>
  <c r="J1336" i="1"/>
  <c r="I1336" i="1"/>
  <c r="H1336" i="1"/>
  <c r="L1335" i="1"/>
  <c r="J1335" i="1"/>
  <c r="I1335" i="1"/>
  <c r="H1335" i="1"/>
  <c r="L1334" i="1"/>
  <c r="J1334" i="1"/>
  <c r="I1334" i="1"/>
  <c r="H1334" i="1"/>
  <c r="L1333" i="1"/>
  <c r="J1333" i="1"/>
  <c r="I1333" i="1"/>
  <c r="H1333" i="1"/>
  <c r="L1332" i="1"/>
  <c r="J1332" i="1"/>
  <c r="I1332" i="1"/>
  <c r="H1332" i="1"/>
  <c r="E1341" i="1"/>
  <c r="D1341" i="1"/>
  <c r="E1340" i="1"/>
  <c r="K1640" i="1" s="1"/>
  <c r="D1340" i="1"/>
  <c r="E1339" i="1"/>
  <c r="K1639" i="1" s="1"/>
  <c r="D1339" i="1"/>
  <c r="E1338" i="1"/>
  <c r="K1638" i="1" s="1"/>
  <c r="D1338" i="1"/>
  <c r="E1337" i="1"/>
  <c r="K1637" i="1" s="1"/>
  <c r="D1337" i="1"/>
  <c r="E1336" i="1"/>
  <c r="K1636" i="1" s="1"/>
  <c r="D1336" i="1"/>
  <c r="E1335" i="1"/>
  <c r="K1635" i="1" s="1"/>
  <c r="D1335" i="1"/>
  <c r="E1334" i="1"/>
  <c r="K1634" i="1" s="1"/>
  <c r="D1334" i="1"/>
  <c r="E1333" i="1"/>
  <c r="K1633" i="1" s="1"/>
  <c r="D1333" i="1"/>
  <c r="E1332" i="1"/>
  <c r="K1632" i="1" s="1"/>
  <c r="D1332" i="1"/>
  <c r="F1337" i="1" l="1"/>
  <c r="F1336" i="1"/>
  <c r="F1338" i="1"/>
  <c r="F1334" i="1"/>
  <c r="F1335" i="1"/>
  <c r="F1339" i="1"/>
  <c r="F1341" i="1"/>
  <c r="F1340" i="1"/>
  <c r="F1333" i="1"/>
  <c r="F1332" i="1"/>
  <c r="L1331" i="1"/>
  <c r="K1331" i="1"/>
  <c r="J1331" i="1"/>
  <c r="I1331" i="1"/>
  <c r="H1331" i="1"/>
  <c r="L1330" i="1"/>
  <c r="J1330" i="1"/>
  <c r="I1330" i="1"/>
  <c r="H1330" i="1"/>
  <c r="L1329" i="1"/>
  <c r="J1329" i="1"/>
  <c r="I1329" i="1"/>
  <c r="H1329" i="1"/>
  <c r="L1328" i="1"/>
  <c r="J1328" i="1"/>
  <c r="I1328" i="1"/>
  <c r="H1328" i="1"/>
  <c r="L1327" i="1"/>
  <c r="J1327" i="1"/>
  <c r="I1327" i="1"/>
  <c r="H1327" i="1"/>
  <c r="L1326" i="1"/>
  <c r="J1326" i="1"/>
  <c r="I1326" i="1"/>
  <c r="H1326" i="1"/>
  <c r="L1325" i="1"/>
  <c r="J1325" i="1"/>
  <c r="I1325" i="1"/>
  <c r="H1325" i="1"/>
  <c r="L1324" i="1"/>
  <c r="J1324" i="1"/>
  <c r="I1324" i="1"/>
  <c r="H1324" i="1"/>
  <c r="L1323" i="1"/>
  <c r="J1323" i="1"/>
  <c r="I1323" i="1"/>
  <c r="H1323" i="1"/>
  <c r="L1322" i="1"/>
  <c r="J1322" i="1"/>
  <c r="I1322" i="1"/>
  <c r="H1322" i="1"/>
  <c r="H1321" i="1"/>
  <c r="I1321" i="1"/>
  <c r="J1321" i="1"/>
  <c r="K1321" i="1"/>
  <c r="L1321" i="1"/>
  <c r="E1331" i="1"/>
  <c r="D1331" i="1"/>
  <c r="E1330" i="1"/>
  <c r="K1630" i="1" s="1"/>
  <c r="D1330" i="1"/>
  <c r="E1329" i="1"/>
  <c r="K1629" i="1" s="1"/>
  <c r="D1329" i="1"/>
  <c r="E1328" i="1"/>
  <c r="K1628" i="1" s="1"/>
  <c r="D1328" i="1"/>
  <c r="E1327" i="1"/>
  <c r="K1627" i="1" s="1"/>
  <c r="D1327" i="1"/>
  <c r="E1326" i="1"/>
  <c r="K1626" i="1" s="1"/>
  <c r="D1326" i="1"/>
  <c r="E1325" i="1"/>
  <c r="K1625" i="1" s="1"/>
  <c r="D1325" i="1"/>
  <c r="E1324" i="1"/>
  <c r="K1624" i="1" s="1"/>
  <c r="D1324" i="1"/>
  <c r="E1323" i="1"/>
  <c r="K1623" i="1" s="1"/>
  <c r="D1323" i="1"/>
  <c r="E1322" i="1"/>
  <c r="K1622" i="1" s="1"/>
  <c r="D1322" i="1"/>
  <c r="F1322" i="1" l="1"/>
  <c r="F1323" i="1"/>
  <c r="F1327" i="1"/>
  <c r="F1331" i="1"/>
  <c r="F1325" i="1"/>
  <c r="F1329" i="1"/>
  <c r="F1326" i="1"/>
  <c r="F1330" i="1"/>
  <c r="F1328" i="1"/>
  <c r="F1324" i="1"/>
  <c r="L1320" i="1"/>
  <c r="J1320" i="1"/>
  <c r="L1319" i="1"/>
  <c r="J1319" i="1"/>
  <c r="L1318" i="1"/>
  <c r="J1318" i="1"/>
  <c r="L1317" i="1"/>
  <c r="J1317" i="1"/>
  <c r="L1316" i="1"/>
  <c r="J1316" i="1"/>
  <c r="L1315" i="1"/>
  <c r="J1315" i="1"/>
  <c r="L1314" i="1"/>
  <c r="J1314" i="1"/>
  <c r="L1313" i="1"/>
  <c r="J1313" i="1"/>
  <c r="L1312" i="1"/>
  <c r="J1312" i="1"/>
  <c r="I1320" i="1"/>
  <c r="H1320" i="1"/>
  <c r="I1319" i="1"/>
  <c r="H1319" i="1"/>
  <c r="I1318" i="1"/>
  <c r="H1318" i="1"/>
  <c r="I1317" i="1"/>
  <c r="H1317" i="1"/>
  <c r="I1316" i="1"/>
  <c r="H1316" i="1"/>
  <c r="I1315" i="1"/>
  <c r="H1315" i="1"/>
  <c r="I1314" i="1"/>
  <c r="H1314" i="1"/>
  <c r="I1313" i="1"/>
  <c r="H1313" i="1"/>
  <c r="I1312" i="1"/>
  <c r="H1312" i="1"/>
  <c r="E1321" i="1"/>
  <c r="D1321" i="1"/>
  <c r="E1320" i="1"/>
  <c r="K1620" i="1" s="1"/>
  <c r="D1320" i="1"/>
  <c r="E1319" i="1"/>
  <c r="K1619" i="1" s="1"/>
  <c r="D1319" i="1"/>
  <c r="E1318" i="1"/>
  <c r="K1618" i="1" s="1"/>
  <c r="D1318" i="1"/>
  <c r="E1317" i="1"/>
  <c r="K1617" i="1" s="1"/>
  <c r="D1317" i="1"/>
  <c r="E1316" i="1"/>
  <c r="K1616" i="1" s="1"/>
  <c r="D1316" i="1"/>
  <c r="E1315" i="1"/>
  <c r="K1615" i="1" s="1"/>
  <c r="D1315" i="1"/>
  <c r="E1314" i="1"/>
  <c r="K1614" i="1" s="1"/>
  <c r="D1314" i="1"/>
  <c r="E1313" i="1"/>
  <c r="K1613" i="1" s="1"/>
  <c r="D1313" i="1"/>
  <c r="E1312" i="1"/>
  <c r="K1612" i="1" s="1"/>
  <c r="D1312" i="1"/>
  <c r="F1313" i="1" l="1"/>
  <c r="F1316" i="1"/>
  <c r="F1320" i="1"/>
  <c r="F1318" i="1"/>
  <c r="F1315" i="1"/>
  <c r="F1317" i="1"/>
  <c r="F1319" i="1"/>
  <c r="F1321" i="1"/>
  <c r="F1312" i="1"/>
  <c r="F1314" i="1"/>
  <c r="L1311" i="1" l="1"/>
  <c r="K1311" i="1"/>
  <c r="J1311" i="1"/>
  <c r="I1311" i="1"/>
  <c r="H1311" i="1"/>
  <c r="L1310" i="1"/>
  <c r="J1310" i="1"/>
  <c r="I1310" i="1"/>
  <c r="H1310" i="1"/>
  <c r="L1309" i="1"/>
  <c r="J1309" i="1"/>
  <c r="I1309" i="1"/>
  <c r="H1309" i="1"/>
  <c r="L1308" i="1"/>
  <c r="J1308" i="1"/>
  <c r="I1308" i="1"/>
  <c r="H1308" i="1"/>
  <c r="L1307" i="1"/>
  <c r="J1307" i="1"/>
  <c r="I1307" i="1"/>
  <c r="H1307" i="1"/>
  <c r="L1306" i="1"/>
  <c r="J1306" i="1"/>
  <c r="I1306" i="1"/>
  <c r="H1306" i="1"/>
  <c r="L1305" i="1"/>
  <c r="J1305" i="1"/>
  <c r="I1305" i="1"/>
  <c r="H1305" i="1"/>
  <c r="L1304" i="1"/>
  <c r="J1304" i="1"/>
  <c r="I1304" i="1"/>
  <c r="H1304" i="1"/>
  <c r="L1303" i="1"/>
  <c r="J1303" i="1"/>
  <c r="I1303" i="1"/>
  <c r="H1303" i="1"/>
  <c r="L1302" i="1"/>
  <c r="J1302" i="1"/>
  <c r="I1302" i="1"/>
  <c r="H1302" i="1"/>
  <c r="E1311" i="1"/>
  <c r="D1311" i="1"/>
  <c r="E1310" i="1"/>
  <c r="K1610" i="1" s="1"/>
  <c r="D1310" i="1"/>
  <c r="E1309" i="1"/>
  <c r="K1609" i="1" s="1"/>
  <c r="D1309" i="1"/>
  <c r="E1308" i="1"/>
  <c r="K1608" i="1" s="1"/>
  <c r="D1308" i="1"/>
  <c r="E1307" i="1"/>
  <c r="K1607" i="1" s="1"/>
  <c r="D1307" i="1"/>
  <c r="E1306" i="1"/>
  <c r="K1606" i="1" s="1"/>
  <c r="D1306" i="1"/>
  <c r="E1305" i="1"/>
  <c r="K1605" i="1" s="1"/>
  <c r="D1305" i="1"/>
  <c r="E1304" i="1"/>
  <c r="K1604" i="1" s="1"/>
  <c r="D1304" i="1"/>
  <c r="E1303" i="1"/>
  <c r="K1603" i="1" s="1"/>
  <c r="D1303" i="1"/>
  <c r="E1302" i="1"/>
  <c r="K1602" i="1" s="1"/>
  <c r="D1302" i="1"/>
  <c r="F1302" i="1" l="1"/>
  <c r="F1303" i="1"/>
  <c r="F1310" i="1"/>
  <c r="F1304" i="1"/>
  <c r="F1307" i="1"/>
  <c r="F1309" i="1"/>
  <c r="F1311" i="1"/>
  <c r="F1308" i="1"/>
  <c r="F1305" i="1"/>
  <c r="F1306" i="1"/>
  <c r="L1300" i="1" l="1"/>
  <c r="L1299" i="1"/>
  <c r="L1298" i="1"/>
  <c r="L1297" i="1"/>
  <c r="L1296" i="1"/>
  <c r="L1295" i="1"/>
  <c r="L1294" i="1"/>
  <c r="L1292" i="1"/>
  <c r="L1291" i="1"/>
  <c r="L1290" i="1"/>
  <c r="L1289" i="1"/>
  <c r="L1288" i="1"/>
  <c r="L1287" i="1"/>
  <c r="L1286" i="1"/>
  <c r="L1285" i="1"/>
  <c r="L1284" i="1"/>
  <c r="L1283" i="1"/>
  <c r="L1282" i="1"/>
  <c r="L1281" i="1"/>
  <c r="L1280" i="1"/>
  <c r="L1279" i="1"/>
  <c r="L1278" i="1"/>
  <c r="L1277" i="1"/>
  <c r="L1276" i="1"/>
  <c r="L1275" i="1"/>
  <c r="L1274" i="1"/>
  <c r="L1273" i="1"/>
  <c r="L1272" i="1"/>
  <c r="L1271" i="1"/>
  <c r="L1270" i="1"/>
  <c r="L1269" i="1"/>
  <c r="L1268" i="1"/>
  <c r="L1267" i="1"/>
  <c r="L1266" i="1"/>
  <c r="L1265" i="1"/>
  <c r="L1264" i="1"/>
  <c r="L1263" i="1"/>
  <c r="L1262" i="1"/>
  <c r="L1261" i="1"/>
  <c r="L1260" i="1"/>
  <c r="L1259" i="1"/>
  <c r="L1258" i="1"/>
  <c r="L1257" i="1"/>
  <c r="L1256" i="1"/>
  <c r="L1255" i="1"/>
  <c r="L1254" i="1"/>
  <c r="L1253" i="1"/>
  <c r="L1252" i="1"/>
  <c r="L1251" i="1"/>
  <c r="L1250" i="1"/>
  <c r="L1249" i="1"/>
  <c r="L1248" i="1"/>
  <c r="L1247" i="1"/>
  <c r="L1246" i="1"/>
  <c r="L1245" i="1"/>
  <c r="L1244" i="1"/>
  <c r="L1243" i="1"/>
  <c r="L1242" i="1"/>
  <c r="L1241" i="1"/>
  <c r="L1240" i="1"/>
  <c r="L1239" i="1"/>
  <c r="L1238" i="1"/>
  <c r="L1237" i="1"/>
  <c r="L1236" i="1"/>
  <c r="L1235" i="1"/>
  <c r="L1234" i="1"/>
  <c r="L1233" i="1"/>
  <c r="L1232" i="1"/>
  <c r="L1231" i="1"/>
  <c r="L1230" i="1"/>
  <c r="L1229" i="1"/>
  <c r="L1228" i="1"/>
  <c r="L1227" i="1"/>
  <c r="L1226" i="1"/>
  <c r="L1225" i="1"/>
  <c r="L1224" i="1"/>
  <c r="L1223" i="1"/>
  <c r="L1222" i="1"/>
  <c r="L1221" i="1"/>
  <c r="L1220" i="1"/>
  <c r="L1219" i="1"/>
  <c r="L1218" i="1"/>
  <c r="L1217" i="1"/>
  <c r="L1216" i="1"/>
  <c r="L1215" i="1"/>
  <c r="L1214" i="1"/>
  <c r="L1213" i="1"/>
  <c r="L1212" i="1"/>
  <c r="L1211" i="1"/>
  <c r="L1210" i="1"/>
  <c r="L1209" i="1"/>
  <c r="L1208" i="1"/>
  <c r="L1207" i="1"/>
  <c r="L1206" i="1"/>
  <c r="L1205" i="1"/>
  <c r="L1204" i="1"/>
  <c r="L1203" i="1"/>
  <c r="L1202" i="1"/>
  <c r="L1201" i="1"/>
  <c r="L1200" i="1"/>
  <c r="L1199" i="1"/>
  <c r="L1198" i="1"/>
  <c r="L1197" i="1"/>
  <c r="L1196" i="1"/>
  <c r="L1195" i="1"/>
  <c r="L1194" i="1"/>
  <c r="L1193" i="1"/>
  <c r="L1192" i="1"/>
  <c r="L1191" i="1"/>
  <c r="L1190" i="1"/>
  <c r="L1189" i="1"/>
  <c r="L1188" i="1"/>
  <c r="L1187" i="1"/>
  <c r="L1186" i="1"/>
  <c r="L1185" i="1"/>
  <c r="L1184" i="1"/>
  <c r="L1183" i="1"/>
  <c r="L1182" i="1"/>
  <c r="L1181" i="1"/>
  <c r="L1180" i="1"/>
  <c r="L1179" i="1"/>
  <c r="L1178" i="1"/>
  <c r="L1177" i="1"/>
  <c r="L1176" i="1"/>
  <c r="L1175" i="1"/>
  <c r="L1174" i="1"/>
  <c r="L1173" i="1"/>
  <c r="L1172" i="1"/>
  <c r="L1171" i="1"/>
  <c r="L1170" i="1"/>
  <c r="L1169" i="1"/>
  <c r="L1168" i="1"/>
  <c r="L1167" i="1"/>
  <c r="L1166" i="1"/>
  <c r="L1165" i="1"/>
  <c r="L1164" i="1"/>
  <c r="L1163" i="1"/>
  <c r="L1162" i="1"/>
  <c r="L1161" i="1"/>
  <c r="L1160" i="1"/>
  <c r="L1159" i="1"/>
  <c r="L1158" i="1"/>
  <c r="L1157" i="1"/>
  <c r="L1156" i="1"/>
  <c r="L1155" i="1"/>
  <c r="L1154" i="1"/>
  <c r="L1153" i="1"/>
  <c r="L1152" i="1"/>
  <c r="L1151" i="1"/>
  <c r="L1150" i="1"/>
  <c r="L1149" i="1"/>
  <c r="L1148" i="1"/>
  <c r="L1147" i="1"/>
  <c r="L1146" i="1"/>
  <c r="L1145" i="1"/>
  <c r="L1144" i="1"/>
  <c r="L1143" i="1"/>
  <c r="L1142" i="1"/>
  <c r="L1141" i="1"/>
  <c r="L1140" i="1"/>
  <c r="L1139" i="1"/>
  <c r="L1138" i="1"/>
  <c r="L1137" i="1"/>
  <c r="L1136" i="1"/>
  <c r="L1135" i="1"/>
  <c r="L1134" i="1"/>
  <c r="L1133" i="1"/>
  <c r="L1132" i="1"/>
  <c r="L1131" i="1"/>
  <c r="L1130" i="1"/>
  <c r="L1129" i="1"/>
  <c r="L1128" i="1"/>
  <c r="L1127" i="1"/>
  <c r="L1126" i="1"/>
  <c r="L1125" i="1"/>
  <c r="L1124" i="1"/>
  <c r="L1123" i="1"/>
  <c r="L1122" i="1"/>
  <c r="L1121" i="1"/>
  <c r="L1120" i="1"/>
  <c r="L1119" i="1"/>
  <c r="L1118" i="1"/>
  <c r="L1117" i="1"/>
  <c r="L1116" i="1"/>
  <c r="L1115" i="1"/>
  <c r="L1114" i="1"/>
  <c r="L1113" i="1"/>
  <c r="L1112" i="1"/>
  <c r="L1111" i="1"/>
  <c r="L1110" i="1"/>
  <c r="L1109" i="1"/>
  <c r="L1108" i="1"/>
  <c r="L1107" i="1"/>
  <c r="L1106" i="1"/>
  <c r="L1105" i="1"/>
  <c r="L1104" i="1"/>
  <c r="L1103" i="1"/>
  <c r="L1102" i="1"/>
  <c r="L1101" i="1"/>
  <c r="L1100" i="1"/>
  <c r="L1099" i="1"/>
  <c r="L1098" i="1"/>
  <c r="L1097" i="1"/>
  <c r="L1096" i="1"/>
  <c r="L1095" i="1"/>
  <c r="L1094" i="1"/>
  <c r="L1093" i="1"/>
  <c r="L1092" i="1"/>
  <c r="L1091" i="1"/>
  <c r="L1090" i="1"/>
  <c r="L1089" i="1"/>
  <c r="L1088" i="1"/>
  <c r="L1087" i="1"/>
  <c r="L1086" i="1"/>
  <c r="L1085" i="1"/>
  <c r="L1084" i="1"/>
  <c r="L1083" i="1"/>
  <c r="L1082" i="1"/>
  <c r="L1081" i="1"/>
  <c r="L1080" i="1"/>
  <c r="L1079" i="1"/>
  <c r="L1078" i="1"/>
  <c r="L1077" i="1"/>
  <c r="L1076" i="1"/>
  <c r="L1075" i="1"/>
  <c r="L1074" i="1"/>
  <c r="L1073" i="1"/>
  <c r="L1072" i="1"/>
  <c r="L1071" i="1"/>
  <c r="L1070" i="1"/>
  <c r="L1069" i="1"/>
  <c r="L1068" i="1"/>
  <c r="L1067" i="1"/>
  <c r="L1066" i="1"/>
  <c r="L1065" i="1"/>
  <c r="L1064" i="1"/>
  <c r="L1063" i="1"/>
  <c r="L1062" i="1"/>
  <c r="L1061" i="1"/>
  <c r="L1060" i="1"/>
  <c r="L1059" i="1"/>
  <c r="L1058" i="1"/>
  <c r="L1057" i="1"/>
  <c r="L1056" i="1"/>
  <c r="L1055" i="1"/>
  <c r="L1054" i="1"/>
  <c r="L1053" i="1"/>
  <c r="L1052" i="1"/>
  <c r="L1051" i="1"/>
  <c r="L1050" i="1"/>
  <c r="L1049" i="1"/>
  <c r="L1048" i="1"/>
  <c r="L1047" i="1"/>
  <c r="L1046" i="1"/>
  <c r="L1045" i="1"/>
  <c r="L1044" i="1"/>
  <c r="L1043" i="1"/>
  <c r="L1042" i="1"/>
  <c r="L1041" i="1"/>
  <c r="L1040" i="1"/>
  <c r="L1039" i="1"/>
  <c r="L1038" i="1"/>
  <c r="L1037" i="1"/>
  <c r="L1036" i="1"/>
  <c r="L1035" i="1"/>
  <c r="L1034" i="1"/>
  <c r="L1033" i="1"/>
  <c r="L1032" i="1"/>
  <c r="L1031" i="1"/>
  <c r="L1030" i="1"/>
  <c r="L1029" i="1"/>
  <c r="L1028" i="1"/>
  <c r="L1027" i="1"/>
  <c r="L1026" i="1"/>
  <c r="L1025" i="1"/>
  <c r="L1024" i="1"/>
  <c r="L1023" i="1"/>
  <c r="L1022" i="1"/>
  <c r="L1021" i="1"/>
  <c r="L1020" i="1"/>
  <c r="L1019" i="1"/>
  <c r="L1018" i="1"/>
  <c r="L1017" i="1"/>
  <c r="L1016" i="1"/>
  <c r="L1015" i="1"/>
  <c r="L1014" i="1"/>
  <c r="L1013" i="1"/>
  <c r="L1012" i="1"/>
  <c r="L1011" i="1"/>
  <c r="L1010" i="1"/>
  <c r="L1009" i="1"/>
  <c r="L1008" i="1"/>
  <c r="L1007" i="1"/>
  <c r="L1006" i="1"/>
  <c r="L1005" i="1"/>
  <c r="L1004" i="1"/>
  <c r="L1003" i="1"/>
  <c r="L1002" i="1"/>
  <c r="L1001" i="1"/>
  <c r="L1000" i="1"/>
  <c r="L999" i="1"/>
  <c r="L998" i="1"/>
  <c r="L997" i="1"/>
  <c r="L996" i="1"/>
  <c r="L995" i="1"/>
  <c r="L994" i="1"/>
  <c r="L993" i="1"/>
  <c r="L992" i="1"/>
  <c r="L991" i="1"/>
  <c r="L990" i="1"/>
  <c r="L989" i="1"/>
  <c r="L988" i="1"/>
  <c r="L987" i="1"/>
  <c r="L986" i="1"/>
  <c r="L985" i="1"/>
  <c r="L984" i="1"/>
  <c r="L983" i="1"/>
  <c r="L982" i="1"/>
  <c r="L981" i="1"/>
  <c r="L980" i="1"/>
  <c r="L979" i="1"/>
  <c r="L978" i="1"/>
  <c r="L977" i="1"/>
  <c r="L976" i="1"/>
  <c r="L975" i="1"/>
  <c r="L974" i="1"/>
  <c r="L973" i="1"/>
  <c r="L972" i="1"/>
  <c r="L971" i="1"/>
  <c r="L970" i="1"/>
  <c r="L969" i="1"/>
  <c r="L968" i="1"/>
  <c r="L967" i="1"/>
  <c r="L966" i="1"/>
  <c r="L965" i="1"/>
  <c r="L964" i="1"/>
  <c r="L963" i="1"/>
  <c r="L962" i="1"/>
  <c r="L961" i="1"/>
  <c r="L960" i="1"/>
  <c r="L959" i="1"/>
  <c r="L958" i="1"/>
  <c r="L957" i="1"/>
  <c r="L956" i="1"/>
  <c r="L955" i="1"/>
  <c r="L954" i="1"/>
  <c r="L953" i="1"/>
  <c r="L952" i="1"/>
  <c r="L951" i="1"/>
  <c r="L950" i="1"/>
  <c r="L949" i="1"/>
  <c r="L948" i="1"/>
  <c r="L947" i="1"/>
  <c r="L946" i="1"/>
  <c r="L945" i="1"/>
  <c r="L944" i="1"/>
  <c r="L943" i="1"/>
  <c r="L942" i="1"/>
  <c r="L941" i="1"/>
  <c r="L940" i="1"/>
  <c r="L939" i="1"/>
  <c r="L938" i="1"/>
  <c r="L937" i="1"/>
  <c r="L936" i="1"/>
  <c r="L935" i="1"/>
  <c r="L934" i="1"/>
  <c r="L933" i="1"/>
  <c r="L932" i="1"/>
  <c r="L931" i="1"/>
  <c r="L930" i="1"/>
  <c r="L929" i="1"/>
  <c r="L928" i="1"/>
  <c r="L927" i="1"/>
  <c r="L926" i="1"/>
  <c r="L925" i="1"/>
  <c r="L924" i="1"/>
  <c r="L923" i="1"/>
  <c r="L922" i="1"/>
  <c r="L921" i="1"/>
  <c r="L920" i="1"/>
  <c r="L919" i="1"/>
  <c r="L918" i="1"/>
  <c r="L917" i="1"/>
  <c r="L916" i="1"/>
  <c r="L915" i="1"/>
  <c r="L914" i="1"/>
  <c r="L913" i="1"/>
  <c r="L912" i="1"/>
  <c r="L911" i="1"/>
  <c r="L910" i="1"/>
  <c r="L909" i="1"/>
  <c r="L908" i="1"/>
  <c r="L907" i="1"/>
  <c r="L906" i="1"/>
  <c r="L905" i="1"/>
  <c r="L904" i="1"/>
  <c r="L903" i="1"/>
  <c r="L902" i="1"/>
  <c r="L901" i="1"/>
  <c r="L900" i="1"/>
  <c r="L899" i="1"/>
  <c r="L898" i="1"/>
  <c r="L897" i="1"/>
  <c r="L896" i="1"/>
  <c r="L895" i="1"/>
  <c r="L894" i="1"/>
  <c r="L893" i="1"/>
  <c r="L892" i="1"/>
  <c r="L891" i="1"/>
  <c r="L890" i="1"/>
  <c r="L889" i="1"/>
  <c r="L888" i="1"/>
  <c r="L887" i="1"/>
  <c r="L886" i="1"/>
  <c r="L885" i="1"/>
  <c r="L884" i="1"/>
  <c r="L883" i="1"/>
  <c r="L882" i="1"/>
  <c r="L881" i="1"/>
  <c r="L880" i="1"/>
  <c r="L879" i="1"/>
  <c r="L878" i="1"/>
  <c r="L877" i="1"/>
  <c r="L876" i="1"/>
  <c r="L875" i="1"/>
  <c r="L874" i="1"/>
  <c r="L873" i="1"/>
  <c r="L872" i="1"/>
  <c r="L871" i="1"/>
  <c r="L870" i="1"/>
  <c r="L869" i="1"/>
  <c r="L868" i="1"/>
  <c r="L867" i="1"/>
  <c r="L866" i="1"/>
  <c r="L865" i="1"/>
  <c r="L864" i="1"/>
  <c r="L863" i="1"/>
  <c r="L862" i="1"/>
  <c r="L861" i="1"/>
  <c r="L860" i="1"/>
  <c r="L859" i="1"/>
  <c r="L858" i="1"/>
  <c r="L857" i="1"/>
  <c r="L856" i="1"/>
  <c r="L855" i="1"/>
  <c r="L854" i="1"/>
  <c r="L853" i="1"/>
  <c r="L852" i="1"/>
  <c r="L851" i="1"/>
  <c r="L850" i="1"/>
  <c r="L849" i="1"/>
  <c r="L848" i="1"/>
  <c r="L847" i="1"/>
  <c r="L846" i="1"/>
  <c r="L845" i="1"/>
  <c r="L844" i="1"/>
  <c r="L843" i="1"/>
  <c r="L842" i="1"/>
  <c r="L841" i="1"/>
  <c r="L840" i="1"/>
  <c r="L839" i="1"/>
  <c r="L838" i="1"/>
  <c r="L837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1293" i="1"/>
  <c r="L1301" i="1" l="1"/>
  <c r="K1301" i="1"/>
  <c r="J1301" i="1"/>
  <c r="J1300" i="1"/>
  <c r="J1299" i="1"/>
  <c r="J1298" i="1"/>
  <c r="J1297" i="1"/>
  <c r="J1296" i="1"/>
  <c r="J1295" i="1"/>
  <c r="J1294" i="1"/>
  <c r="J1293" i="1"/>
  <c r="J1292" i="1"/>
  <c r="K1291" i="1"/>
  <c r="J1291" i="1"/>
  <c r="I1301" i="1"/>
  <c r="H1301" i="1"/>
  <c r="I1300" i="1"/>
  <c r="H1300" i="1"/>
  <c r="I1299" i="1"/>
  <c r="H1299" i="1"/>
  <c r="I1298" i="1"/>
  <c r="H1298" i="1"/>
  <c r="I1297" i="1"/>
  <c r="H1297" i="1"/>
  <c r="I1296" i="1"/>
  <c r="H1296" i="1"/>
  <c r="I1295" i="1"/>
  <c r="H1295" i="1"/>
  <c r="I1294" i="1"/>
  <c r="H1294" i="1"/>
  <c r="I1293" i="1"/>
  <c r="H1293" i="1"/>
  <c r="I1292" i="1"/>
  <c r="H1292" i="1"/>
  <c r="E1301" i="1"/>
  <c r="D1301" i="1"/>
  <c r="E1300" i="1"/>
  <c r="K1600" i="1" s="1"/>
  <c r="D1300" i="1"/>
  <c r="E1299" i="1"/>
  <c r="K1599" i="1" s="1"/>
  <c r="D1299" i="1"/>
  <c r="E1298" i="1"/>
  <c r="K1598" i="1" s="1"/>
  <c r="D1298" i="1"/>
  <c r="E1297" i="1"/>
  <c r="K1597" i="1" s="1"/>
  <c r="D1297" i="1"/>
  <c r="E1296" i="1"/>
  <c r="K1596" i="1" s="1"/>
  <c r="D1296" i="1"/>
  <c r="E1295" i="1"/>
  <c r="K1595" i="1" s="1"/>
  <c r="D1295" i="1"/>
  <c r="E1294" i="1"/>
  <c r="K1594" i="1" s="1"/>
  <c r="D1294" i="1"/>
  <c r="E1293" i="1"/>
  <c r="K1593" i="1" s="1"/>
  <c r="D1293" i="1"/>
  <c r="E1292" i="1"/>
  <c r="K1592" i="1" s="1"/>
  <c r="D1292" i="1"/>
  <c r="F1295" i="1" l="1"/>
  <c r="F1299" i="1"/>
  <c r="F1301" i="1"/>
  <c r="F1297" i="1"/>
  <c r="F1294" i="1"/>
  <c r="F1298" i="1"/>
  <c r="F1292" i="1"/>
  <c r="F1300" i="1"/>
  <c r="F1296" i="1"/>
  <c r="F1293" i="1"/>
  <c r="J1290" i="1"/>
  <c r="J1289" i="1"/>
  <c r="J1288" i="1"/>
  <c r="J1287" i="1"/>
  <c r="J1286" i="1"/>
  <c r="J1285" i="1"/>
  <c r="J1284" i="1"/>
  <c r="J1283" i="1"/>
  <c r="J1282" i="1"/>
  <c r="K1281" i="1"/>
  <c r="J1281" i="1"/>
  <c r="I1291" i="1"/>
  <c r="H1291" i="1"/>
  <c r="I1290" i="1"/>
  <c r="H1290" i="1"/>
  <c r="I1289" i="1"/>
  <c r="H1289" i="1"/>
  <c r="I1288" i="1"/>
  <c r="H1288" i="1"/>
  <c r="I1287" i="1"/>
  <c r="H1287" i="1"/>
  <c r="I1286" i="1"/>
  <c r="H1286" i="1"/>
  <c r="I1285" i="1"/>
  <c r="H1285" i="1"/>
  <c r="I1284" i="1"/>
  <c r="H1284" i="1"/>
  <c r="I1283" i="1"/>
  <c r="H1283" i="1"/>
  <c r="I1282" i="1"/>
  <c r="H1282" i="1"/>
  <c r="E1291" i="1"/>
  <c r="D1291" i="1"/>
  <c r="E1290" i="1"/>
  <c r="K1590" i="1" s="1"/>
  <c r="D1290" i="1"/>
  <c r="E1289" i="1"/>
  <c r="K1589" i="1" s="1"/>
  <c r="D1289" i="1"/>
  <c r="E1288" i="1"/>
  <c r="K1588" i="1" s="1"/>
  <c r="D1288" i="1"/>
  <c r="E1287" i="1"/>
  <c r="K1587" i="1" s="1"/>
  <c r="D1287" i="1"/>
  <c r="E1286" i="1"/>
  <c r="K1586" i="1" s="1"/>
  <c r="D1286" i="1"/>
  <c r="E1285" i="1"/>
  <c r="K1585" i="1" s="1"/>
  <c r="D1285" i="1"/>
  <c r="E1284" i="1"/>
  <c r="K1584" i="1" s="1"/>
  <c r="D1284" i="1"/>
  <c r="E1283" i="1"/>
  <c r="K1583" i="1" s="1"/>
  <c r="D1283" i="1"/>
  <c r="E1282" i="1"/>
  <c r="K1582" i="1" s="1"/>
  <c r="D1282" i="1"/>
  <c r="F1282" i="1" l="1"/>
  <c r="F1287" i="1"/>
  <c r="F1291" i="1"/>
  <c r="F1288" i="1"/>
  <c r="F1283" i="1"/>
  <c r="F1286" i="1"/>
  <c r="F1289" i="1"/>
  <c r="F1284" i="1"/>
  <c r="F1290" i="1"/>
  <c r="F1285" i="1"/>
  <c r="I1281" i="1" l="1"/>
  <c r="H1281" i="1"/>
  <c r="J1280" i="1"/>
  <c r="I1280" i="1"/>
  <c r="H1280" i="1"/>
  <c r="J1279" i="1"/>
  <c r="I1279" i="1"/>
  <c r="H1279" i="1"/>
  <c r="J1278" i="1"/>
  <c r="I1278" i="1"/>
  <c r="H1278" i="1"/>
  <c r="J1277" i="1"/>
  <c r="I1277" i="1"/>
  <c r="H1277" i="1"/>
  <c r="J1276" i="1"/>
  <c r="I1276" i="1"/>
  <c r="H1276" i="1"/>
  <c r="J1275" i="1"/>
  <c r="I1275" i="1"/>
  <c r="H1275" i="1"/>
  <c r="J1274" i="1"/>
  <c r="I1274" i="1"/>
  <c r="H1274" i="1"/>
  <c r="J1273" i="1"/>
  <c r="I1273" i="1"/>
  <c r="H1273" i="1"/>
  <c r="J1272" i="1"/>
  <c r="I1272" i="1"/>
  <c r="H1272" i="1"/>
  <c r="E1281" i="1"/>
  <c r="D1281" i="1"/>
  <c r="E1280" i="1"/>
  <c r="K1580" i="1" s="1"/>
  <c r="D1280" i="1"/>
  <c r="E1279" i="1"/>
  <c r="K1579" i="1" s="1"/>
  <c r="D1279" i="1"/>
  <c r="E1278" i="1"/>
  <c r="K1578" i="1" s="1"/>
  <c r="D1278" i="1"/>
  <c r="E1277" i="1"/>
  <c r="K1577" i="1" s="1"/>
  <c r="D1277" i="1"/>
  <c r="E1276" i="1"/>
  <c r="K1576" i="1" s="1"/>
  <c r="D1276" i="1"/>
  <c r="E1275" i="1"/>
  <c r="K1575" i="1" s="1"/>
  <c r="D1275" i="1"/>
  <c r="E1274" i="1"/>
  <c r="K1574" i="1" s="1"/>
  <c r="D1274" i="1"/>
  <c r="E1273" i="1"/>
  <c r="K1573" i="1" s="1"/>
  <c r="D1273" i="1"/>
  <c r="E1272" i="1"/>
  <c r="K1572" i="1" s="1"/>
  <c r="D1272" i="1"/>
  <c r="F1281" i="1" l="1"/>
  <c r="F1273" i="1"/>
  <c r="F1277" i="1"/>
  <c r="F1279" i="1"/>
  <c r="F1276" i="1"/>
  <c r="F1278" i="1"/>
  <c r="F1280" i="1"/>
  <c r="F1275" i="1"/>
  <c r="F1272" i="1"/>
  <c r="F1274" i="1"/>
  <c r="K1271" i="1"/>
  <c r="J1271" i="1"/>
  <c r="J1270" i="1"/>
  <c r="J1269" i="1"/>
  <c r="J1268" i="1"/>
  <c r="J1267" i="1"/>
  <c r="J1266" i="1"/>
  <c r="J1265" i="1"/>
  <c r="J1264" i="1"/>
  <c r="J1263" i="1"/>
  <c r="J1262" i="1"/>
  <c r="I1271" i="1"/>
  <c r="H1271" i="1"/>
  <c r="I1270" i="1"/>
  <c r="H1270" i="1"/>
  <c r="I1269" i="1"/>
  <c r="H1269" i="1"/>
  <c r="I1268" i="1"/>
  <c r="H1268" i="1"/>
  <c r="I1267" i="1"/>
  <c r="H1267" i="1"/>
  <c r="I1266" i="1"/>
  <c r="H1266" i="1"/>
  <c r="I1265" i="1"/>
  <c r="H1265" i="1"/>
  <c r="I1264" i="1"/>
  <c r="H1264" i="1"/>
  <c r="I1263" i="1"/>
  <c r="H1263" i="1"/>
  <c r="I1262" i="1"/>
  <c r="H1262" i="1"/>
  <c r="E1271" i="1"/>
  <c r="D1271" i="1"/>
  <c r="E1270" i="1"/>
  <c r="K1570" i="1" s="1"/>
  <c r="D1270" i="1"/>
  <c r="E1269" i="1"/>
  <c r="K1569" i="1" s="1"/>
  <c r="D1269" i="1"/>
  <c r="E1268" i="1"/>
  <c r="K1568" i="1" s="1"/>
  <c r="D1268" i="1"/>
  <c r="E1267" i="1"/>
  <c r="K1567" i="1" s="1"/>
  <c r="D1267" i="1"/>
  <c r="E1266" i="1"/>
  <c r="K1566" i="1" s="1"/>
  <c r="D1266" i="1"/>
  <c r="E1265" i="1"/>
  <c r="K1565" i="1" s="1"/>
  <c r="D1265" i="1"/>
  <c r="E1264" i="1"/>
  <c r="K1564" i="1" s="1"/>
  <c r="D1264" i="1"/>
  <c r="E1263" i="1"/>
  <c r="K1563" i="1" s="1"/>
  <c r="D1263" i="1"/>
  <c r="E1262" i="1"/>
  <c r="K1562" i="1" s="1"/>
  <c r="D1262" i="1"/>
  <c r="F1270" i="1" l="1"/>
  <c r="F1269" i="1"/>
  <c r="F1271" i="1"/>
  <c r="F1267" i="1"/>
  <c r="F1264" i="1"/>
  <c r="F1268" i="1"/>
  <c r="F1262" i="1"/>
  <c r="F1266" i="1"/>
  <c r="F1265" i="1"/>
  <c r="F1263" i="1"/>
  <c r="K1261" i="1"/>
  <c r="J1261" i="1"/>
  <c r="J1260" i="1"/>
  <c r="J1259" i="1"/>
  <c r="J1258" i="1"/>
  <c r="J1257" i="1"/>
  <c r="J1256" i="1"/>
  <c r="J1255" i="1"/>
  <c r="J1254" i="1"/>
  <c r="J1253" i="1"/>
  <c r="J1252" i="1"/>
  <c r="I1261" i="1"/>
  <c r="H1261" i="1"/>
  <c r="I1260" i="1"/>
  <c r="H1260" i="1"/>
  <c r="I1259" i="1"/>
  <c r="H1259" i="1"/>
  <c r="I1258" i="1"/>
  <c r="H1258" i="1"/>
  <c r="I1257" i="1"/>
  <c r="H1257" i="1"/>
  <c r="I1256" i="1"/>
  <c r="H1256" i="1"/>
  <c r="I1255" i="1"/>
  <c r="H1255" i="1"/>
  <c r="I1254" i="1"/>
  <c r="H1254" i="1"/>
  <c r="I1253" i="1"/>
  <c r="H1253" i="1"/>
  <c r="I1252" i="1"/>
  <c r="H1252" i="1"/>
  <c r="E1261" i="1"/>
  <c r="D1261" i="1"/>
  <c r="E1260" i="1"/>
  <c r="K1560" i="1" s="1"/>
  <c r="D1260" i="1"/>
  <c r="E1259" i="1"/>
  <c r="K1559" i="1" s="1"/>
  <c r="D1259" i="1"/>
  <c r="E1258" i="1"/>
  <c r="K1558" i="1" s="1"/>
  <c r="D1258" i="1"/>
  <c r="E1257" i="1"/>
  <c r="K1557" i="1" s="1"/>
  <c r="D1257" i="1"/>
  <c r="E1256" i="1"/>
  <c r="K1556" i="1" s="1"/>
  <c r="D1256" i="1"/>
  <c r="E1255" i="1"/>
  <c r="K1555" i="1" s="1"/>
  <c r="D1255" i="1"/>
  <c r="E1254" i="1"/>
  <c r="K1554" i="1" s="1"/>
  <c r="D1254" i="1"/>
  <c r="E1253" i="1"/>
  <c r="K1553" i="1" s="1"/>
  <c r="D1253" i="1"/>
  <c r="E1252" i="1"/>
  <c r="K1552" i="1" s="1"/>
  <c r="D1252" i="1"/>
  <c r="F1252" i="1" l="1"/>
  <c r="F1253" i="1"/>
  <c r="F1256" i="1"/>
  <c r="F1257" i="1"/>
  <c r="F1259" i="1"/>
  <c r="F1261" i="1"/>
  <c r="F1258" i="1"/>
  <c r="F1260" i="1"/>
  <c r="F1255" i="1"/>
  <c r="F1254" i="1"/>
  <c r="K1241" i="1" l="1"/>
  <c r="K1231" i="1"/>
  <c r="K1221" i="1"/>
  <c r="K1211" i="1"/>
  <c r="K1201" i="1"/>
  <c r="K1191" i="1"/>
  <c r="K1181" i="1"/>
  <c r="K1171" i="1"/>
  <c r="K1161" i="1"/>
  <c r="K1151" i="1"/>
  <c r="K1141" i="1"/>
  <c r="K1131" i="1"/>
  <c r="K1121" i="1"/>
  <c r="K1111" i="1"/>
  <c r="K1101" i="1"/>
  <c r="K1091" i="1"/>
  <c r="K1081" i="1"/>
  <c r="K1071" i="1"/>
  <c r="K1061" i="1"/>
  <c r="K1051" i="1"/>
  <c r="K1041" i="1"/>
  <c r="K1031" i="1"/>
  <c r="K1021" i="1"/>
  <c r="K1011" i="1"/>
  <c r="K1001" i="1"/>
  <c r="K991" i="1"/>
  <c r="K981" i="1"/>
  <c r="K971" i="1"/>
  <c r="K961" i="1"/>
  <c r="K951" i="1"/>
  <c r="K941" i="1"/>
  <c r="K931" i="1"/>
  <c r="K921" i="1"/>
  <c r="K911" i="1"/>
  <c r="K901" i="1"/>
  <c r="K891" i="1"/>
  <c r="K881" i="1"/>
  <c r="K871" i="1"/>
  <c r="K861" i="1"/>
  <c r="K851" i="1"/>
  <c r="K841" i="1"/>
  <c r="K831" i="1"/>
  <c r="K821" i="1"/>
  <c r="K811" i="1"/>
  <c r="K801" i="1"/>
  <c r="K791" i="1"/>
  <c r="K781" i="1"/>
  <c r="K771" i="1"/>
  <c r="K761" i="1"/>
  <c r="K751" i="1"/>
  <c r="K741" i="1"/>
  <c r="K731" i="1"/>
  <c r="K721" i="1"/>
  <c r="K711" i="1"/>
  <c r="K701" i="1"/>
  <c r="K691" i="1"/>
  <c r="K681" i="1"/>
  <c r="K671" i="1"/>
  <c r="K661" i="1"/>
  <c r="K651" i="1"/>
  <c r="K641" i="1"/>
  <c r="K631" i="1"/>
  <c r="K621" i="1"/>
  <c r="K611" i="1"/>
  <c r="K601" i="1"/>
  <c r="K591" i="1"/>
  <c r="K581" i="1"/>
  <c r="K571" i="1"/>
  <c r="K561" i="1"/>
  <c r="K551" i="1"/>
  <c r="K541" i="1"/>
  <c r="K531" i="1"/>
  <c r="K521" i="1"/>
  <c r="K511" i="1"/>
  <c r="K501" i="1"/>
  <c r="K491" i="1"/>
  <c r="K481" i="1"/>
  <c r="K471" i="1"/>
  <c r="K461" i="1"/>
  <c r="K451" i="1"/>
  <c r="K441" i="1"/>
  <c r="K431" i="1"/>
  <c r="K421" i="1"/>
  <c r="K411" i="1"/>
  <c r="K401" i="1"/>
  <c r="K391" i="1"/>
  <c r="K381" i="1"/>
  <c r="K371" i="1"/>
  <c r="K361" i="1"/>
  <c r="K351" i="1"/>
  <c r="K341" i="1"/>
  <c r="K331" i="1"/>
  <c r="K321" i="1"/>
  <c r="K1251" i="1"/>
  <c r="J312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61" i="1"/>
  <c r="J1241" i="1"/>
  <c r="J1240" i="1"/>
  <c r="J1239" i="1"/>
  <c r="J1238" i="1"/>
  <c r="J1237" i="1"/>
  <c r="J1236" i="1"/>
  <c r="J1235" i="1"/>
  <c r="J1234" i="1"/>
  <c r="J1233" i="1"/>
  <c r="J1232" i="1"/>
  <c r="J1231" i="1"/>
  <c r="J1230" i="1"/>
  <c r="J1229" i="1"/>
  <c r="J1228" i="1"/>
  <c r="J1227" i="1"/>
  <c r="J1226" i="1"/>
  <c r="J1225" i="1"/>
  <c r="J1224" i="1"/>
  <c r="J1223" i="1"/>
  <c r="J1222" i="1"/>
  <c r="J1221" i="1"/>
  <c r="J1220" i="1"/>
  <c r="J1219" i="1"/>
  <c r="J1218" i="1"/>
  <c r="J1217" i="1"/>
  <c r="J1216" i="1"/>
  <c r="J1215" i="1"/>
  <c r="J1214" i="1"/>
  <c r="J1213" i="1"/>
  <c r="J1212" i="1"/>
  <c r="J1211" i="1"/>
  <c r="J1210" i="1"/>
  <c r="J1209" i="1"/>
  <c r="J1208" i="1"/>
  <c r="J1207" i="1"/>
  <c r="J1206" i="1"/>
  <c r="J1205" i="1"/>
  <c r="J1204" i="1"/>
  <c r="J1203" i="1"/>
  <c r="J1202" i="1"/>
  <c r="J1201" i="1"/>
  <c r="J1200" i="1"/>
  <c r="J1199" i="1"/>
  <c r="J1198" i="1"/>
  <c r="J1197" i="1"/>
  <c r="J1196" i="1"/>
  <c r="J1195" i="1"/>
  <c r="J1194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1250" i="1"/>
  <c r="J1249" i="1"/>
  <c r="J1248" i="1"/>
  <c r="J1247" i="1"/>
  <c r="J1246" i="1"/>
  <c r="J1245" i="1"/>
  <c r="J1244" i="1"/>
  <c r="J1243" i="1"/>
  <c r="J1242" i="1"/>
  <c r="J1251" i="1"/>
  <c r="I1251" i="1" l="1"/>
  <c r="H1251" i="1"/>
  <c r="I1250" i="1"/>
  <c r="H1250" i="1"/>
  <c r="I1249" i="1"/>
  <c r="H1249" i="1"/>
  <c r="I1248" i="1"/>
  <c r="H1248" i="1"/>
  <c r="I1247" i="1"/>
  <c r="H1247" i="1"/>
  <c r="I1246" i="1"/>
  <c r="H1246" i="1"/>
  <c r="I1245" i="1"/>
  <c r="H1245" i="1"/>
  <c r="I1244" i="1"/>
  <c r="H1244" i="1"/>
  <c r="I1243" i="1"/>
  <c r="H1243" i="1"/>
  <c r="I1242" i="1"/>
  <c r="H1242" i="1"/>
  <c r="E1251" i="1"/>
  <c r="D1251" i="1"/>
  <c r="E1250" i="1"/>
  <c r="K1550" i="1" s="1"/>
  <c r="D1250" i="1"/>
  <c r="E1249" i="1"/>
  <c r="K1549" i="1" s="1"/>
  <c r="D1249" i="1"/>
  <c r="E1248" i="1"/>
  <c r="K1548" i="1" s="1"/>
  <c r="D1248" i="1"/>
  <c r="E1247" i="1"/>
  <c r="K1547" i="1" s="1"/>
  <c r="D1247" i="1"/>
  <c r="E1246" i="1"/>
  <c r="K1546" i="1" s="1"/>
  <c r="D1246" i="1"/>
  <c r="E1245" i="1"/>
  <c r="K1545" i="1" s="1"/>
  <c r="D1245" i="1"/>
  <c r="E1244" i="1"/>
  <c r="K1544" i="1" s="1"/>
  <c r="D1244" i="1"/>
  <c r="E1243" i="1"/>
  <c r="K1543" i="1" s="1"/>
  <c r="D1243" i="1"/>
  <c r="E1242" i="1"/>
  <c r="K1542" i="1" s="1"/>
  <c r="D1242" i="1"/>
  <c r="F1244" i="1" l="1"/>
  <c r="F1248" i="1"/>
  <c r="F1250" i="1"/>
  <c r="F1246" i="1"/>
  <c r="F1245" i="1"/>
  <c r="F1247" i="1"/>
  <c r="F1249" i="1"/>
  <c r="F1251" i="1"/>
  <c r="F1243" i="1"/>
  <c r="F1242" i="1"/>
  <c r="I1241" i="1"/>
  <c r="H1241" i="1"/>
  <c r="I1240" i="1"/>
  <c r="H1240" i="1"/>
  <c r="I1239" i="1"/>
  <c r="H1239" i="1"/>
  <c r="I1238" i="1"/>
  <c r="H1238" i="1"/>
  <c r="I1237" i="1"/>
  <c r="H1237" i="1"/>
  <c r="I1236" i="1"/>
  <c r="H1236" i="1"/>
  <c r="I1235" i="1"/>
  <c r="H1235" i="1"/>
  <c r="I1234" i="1"/>
  <c r="H1234" i="1"/>
  <c r="I1233" i="1"/>
  <c r="H1233" i="1"/>
  <c r="I1232" i="1"/>
  <c r="H1232" i="1"/>
  <c r="E1241" i="1"/>
  <c r="D1241" i="1"/>
  <c r="E1240" i="1"/>
  <c r="K1540" i="1" s="1"/>
  <c r="D1240" i="1"/>
  <c r="E1239" i="1"/>
  <c r="K1539" i="1" s="1"/>
  <c r="D1239" i="1"/>
  <c r="E1238" i="1"/>
  <c r="K1538" i="1" s="1"/>
  <c r="D1238" i="1"/>
  <c r="E1237" i="1"/>
  <c r="K1537" i="1" s="1"/>
  <c r="D1237" i="1"/>
  <c r="E1236" i="1"/>
  <c r="K1536" i="1" s="1"/>
  <c r="D1236" i="1"/>
  <c r="E1235" i="1"/>
  <c r="K1535" i="1" s="1"/>
  <c r="D1235" i="1"/>
  <c r="E1234" i="1"/>
  <c r="K1534" i="1" s="1"/>
  <c r="D1234" i="1"/>
  <c r="E1233" i="1"/>
  <c r="K1533" i="1" s="1"/>
  <c r="D1233" i="1"/>
  <c r="E1232" i="1"/>
  <c r="K1532" i="1" s="1"/>
  <c r="D1232" i="1"/>
  <c r="F1237" i="1" l="1"/>
  <c r="F1234" i="1"/>
  <c r="F1238" i="1"/>
  <c r="F1232" i="1"/>
  <c r="F1235" i="1"/>
  <c r="F1239" i="1"/>
  <c r="F1241" i="1"/>
  <c r="F1236" i="1"/>
  <c r="F1240" i="1"/>
  <c r="F1233" i="1"/>
  <c r="I1231" i="1"/>
  <c r="H1231" i="1"/>
  <c r="I1230" i="1"/>
  <c r="H1230" i="1"/>
  <c r="I1229" i="1"/>
  <c r="H1229" i="1"/>
  <c r="I1228" i="1"/>
  <c r="H1228" i="1"/>
  <c r="I1227" i="1"/>
  <c r="H1227" i="1"/>
  <c r="I1226" i="1"/>
  <c r="H1226" i="1"/>
  <c r="I1225" i="1"/>
  <c r="H1225" i="1"/>
  <c r="I1224" i="1"/>
  <c r="H1224" i="1"/>
  <c r="I1223" i="1"/>
  <c r="H1223" i="1"/>
  <c r="I1222" i="1"/>
  <c r="H1222" i="1"/>
  <c r="E1231" i="1"/>
  <c r="D1231" i="1"/>
  <c r="E1230" i="1"/>
  <c r="K1530" i="1" s="1"/>
  <c r="D1230" i="1"/>
  <c r="E1229" i="1"/>
  <c r="K1529" i="1" s="1"/>
  <c r="D1229" i="1"/>
  <c r="E1228" i="1"/>
  <c r="K1528" i="1" s="1"/>
  <c r="D1228" i="1"/>
  <c r="E1227" i="1"/>
  <c r="K1527" i="1" s="1"/>
  <c r="D1227" i="1"/>
  <c r="E1226" i="1"/>
  <c r="K1526" i="1" s="1"/>
  <c r="D1226" i="1"/>
  <c r="E1225" i="1"/>
  <c r="K1525" i="1" s="1"/>
  <c r="D1225" i="1"/>
  <c r="E1224" i="1"/>
  <c r="K1524" i="1" s="1"/>
  <c r="D1224" i="1"/>
  <c r="E1223" i="1"/>
  <c r="K1523" i="1" s="1"/>
  <c r="D1223" i="1"/>
  <c r="E1222" i="1"/>
  <c r="K1522" i="1" s="1"/>
  <c r="D1222" i="1"/>
  <c r="F1223" i="1" l="1"/>
  <c r="F1222" i="1"/>
  <c r="F1226" i="1"/>
  <c r="F1228" i="1"/>
  <c r="F1230" i="1"/>
  <c r="F1224" i="1"/>
  <c r="F1225" i="1"/>
  <c r="F1227" i="1"/>
  <c r="F1229" i="1"/>
  <c r="F1231" i="1"/>
  <c r="I1221" i="1"/>
  <c r="H1221" i="1"/>
  <c r="I1220" i="1"/>
  <c r="H1220" i="1"/>
  <c r="I1219" i="1"/>
  <c r="H1219" i="1"/>
  <c r="I1218" i="1"/>
  <c r="H1218" i="1"/>
  <c r="I1217" i="1"/>
  <c r="H1217" i="1"/>
  <c r="I1216" i="1"/>
  <c r="H1216" i="1"/>
  <c r="I1215" i="1"/>
  <c r="H1215" i="1"/>
  <c r="I1214" i="1"/>
  <c r="H1214" i="1"/>
  <c r="I1213" i="1"/>
  <c r="H1213" i="1"/>
  <c r="I1212" i="1"/>
  <c r="H1212" i="1"/>
  <c r="E1221" i="1"/>
  <c r="D1221" i="1"/>
  <c r="E1220" i="1"/>
  <c r="K1520" i="1" s="1"/>
  <c r="D1220" i="1"/>
  <c r="E1219" i="1"/>
  <c r="K1519" i="1" s="1"/>
  <c r="D1219" i="1"/>
  <c r="E1218" i="1"/>
  <c r="K1518" i="1" s="1"/>
  <c r="D1218" i="1"/>
  <c r="E1217" i="1"/>
  <c r="K1517" i="1" s="1"/>
  <c r="D1217" i="1"/>
  <c r="E1216" i="1"/>
  <c r="K1516" i="1" s="1"/>
  <c r="D1216" i="1"/>
  <c r="E1215" i="1"/>
  <c r="K1515" i="1" s="1"/>
  <c r="D1215" i="1"/>
  <c r="E1214" i="1"/>
  <c r="K1514" i="1" s="1"/>
  <c r="D1214" i="1"/>
  <c r="E1213" i="1"/>
  <c r="K1513" i="1" s="1"/>
  <c r="D1213" i="1"/>
  <c r="E1212" i="1"/>
  <c r="K1512" i="1" s="1"/>
  <c r="D1212" i="1"/>
  <c r="F1212" i="1" l="1"/>
  <c r="F1218" i="1"/>
  <c r="F1213" i="1"/>
  <c r="F1216" i="1"/>
  <c r="F1217" i="1"/>
  <c r="F1219" i="1"/>
  <c r="F1221" i="1"/>
  <c r="F1220" i="1"/>
  <c r="F1215" i="1"/>
  <c r="F1214" i="1"/>
  <c r="I1211" i="1"/>
  <c r="H1211" i="1"/>
  <c r="I1210" i="1"/>
  <c r="H1210" i="1"/>
  <c r="I1209" i="1"/>
  <c r="H1209" i="1"/>
  <c r="I1208" i="1"/>
  <c r="H1208" i="1"/>
  <c r="I1207" i="1"/>
  <c r="H1207" i="1"/>
  <c r="I1206" i="1"/>
  <c r="H1206" i="1"/>
  <c r="I1205" i="1"/>
  <c r="H1205" i="1"/>
  <c r="I1204" i="1"/>
  <c r="H1204" i="1"/>
  <c r="I1203" i="1"/>
  <c r="H1203" i="1"/>
  <c r="I1202" i="1"/>
  <c r="H1202" i="1"/>
  <c r="E1211" i="1"/>
  <c r="D1211" i="1"/>
  <c r="E1210" i="1"/>
  <c r="K1510" i="1" s="1"/>
  <c r="D1210" i="1"/>
  <c r="E1209" i="1"/>
  <c r="K1509" i="1" s="1"/>
  <c r="D1209" i="1"/>
  <c r="E1208" i="1"/>
  <c r="K1508" i="1" s="1"/>
  <c r="D1208" i="1"/>
  <c r="E1207" i="1"/>
  <c r="K1507" i="1" s="1"/>
  <c r="D1207" i="1"/>
  <c r="E1206" i="1"/>
  <c r="K1506" i="1" s="1"/>
  <c r="D1206" i="1"/>
  <c r="E1205" i="1"/>
  <c r="K1505" i="1" s="1"/>
  <c r="D1205" i="1"/>
  <c r="E1204" i="1"/>
  <c r="K1504" i="1" s="1"/>
  <c r="D1204" i="1"/>
  <c r="E1203" i="1"/>
  <c r="K1503" i="1" s="1"/>
  <c r="D1203" i="1"/>
  <c r="E1202" i="1"/>
  <c r="K1502" i="1" s="1"/>
  <c r="D1202" i="1"/>
  <c r="F1203" i="1" l="1"/>
  <c r="F1209" i="1"/>
  <c r="F1207" i="1"/>
  <c r="F1205" i="1"/>
  <c r="F1202" i="1"/>
  <c r="F1204" i="1"/>
  <c r="F1206" i="1"/>
  <c r="F1208" i="1"/>
  <c r="F1210" i="1"/>
  <c r="F1211" i="1"/>
  <c r="I1201" i="1"/>
  <c r="H1201" i="1"/>
  <c r="I1200" i="1"/>
  <c r="H1200" i="1"/>
  <c r="I1199" i="1"/>
  <c r="H1199" i="1"/>
  <c r="I1198" i="1"/>
  <c r="H1198" i="1"/>
  <c r="I1197" i="1"/>
  <c r="H1197" i="1"/>
  <c r="I1196" i="1"/>
  <c r="H1196" i="1"/>
  <c r="I1195" i="1"/>
  <c r="H1195" i="1"/>
  <c r="I1194" i="1"/>
  <c r="H1194" i="1"/>
  <c r="I1193" i="1"/>
  <c r="H1193" i="1"/>
  <c r="I1192" i="1"/>
  <c r="H1192" i="1"/>
  <c r="E1201" i="1"/>
  <c r="D1201" i="1"/>
  <c r="E1200" i="1"/>
  <c r="K1500" i="1" s="1"/>
  <c r="D1200" i="1"/>
  <c r="E1199" i="1"/>
  <c r="K1499" i="1" s="1"/>
  <c r="D1199" i="1"/>
  <c r="E1198" i="1"/>
  <c r="K1498" i="1" s="1"/>
  <c r="D1198" i="1"/>
  <c r="E1197" i="1"/>
  <c r="K1497" i="1" s="1"/>
  <c r="D1197" i="1"/>
  <c r="E1196" i="1"/>
  <c r="K1496" i="1" s="1"/>
  <c r="D1196" i="1"/>
  <c r="E1195" i="1"/>
  <c r="K1495" i="1" s="1"/>
  <c r="D1195" i="1"/>
  <c r="E1194" i="1"/>
  <c r="K1494" i="1" s="1"/>
  <c r="D1194" i="1"/>
  <c r="E1193" i="1"/>
  <c r="K1493" i="1" s="1"/>
  <c r="D1193" i="1"/>
  <c r="E1192" i="1"/>
  <c r="K1492" i="1" s="1"/>
  <c r="D1192" i="1"/>
  <c r="F1193" i="1" l="1"/>
  <c r="F1192" i="1"/>
  <c r="F1195" i="1"/>
  <c r="F1194" i="1"/>
  <c r="F1198" i="1"/>
  <c r="F1197" i="1"/>
  <c r="F1199" i="1"/>
  <c r="F1201" i="1"/>
  <c r="F1196" i="1"/>
  <c r="F1200" i="1"/>
  <c r="I1191" i="1"/>
  <c r="H1191" i="1"/>
  <c r="I1190" i="1"/>
  <c r="H1190" i="1"/>
  <c r="I1189" i="1"/>
  <c r="H1189" i="1"/>
  <c r="I1188" i="1"/>
  <c r="H1188" i="1"/>
  <c r="I1187" i="1"/>
  <c r="H1187" i="1"/>
  <c r="I1186" i="1"/>
  <c r="H1186" i="1"/>
  <c r="I1185" i="1"/>
  <c r="H1185" i="1"/>
  <c r="I1184" i="1"/>
  <c r="H1184" i="1"/>
  <c r="I1183" i="1"/>
  <c r="H1183" i="1"/>
  <c r="I1182" i="1"/>
  <c r="H1182" i="1"/>
  <c r="E1191" i="1"/>
  <c r="D1191" i="1"/>
  <c r="E1190" i="1"/>
  <c r="K1490" i="1" s="1"/>
  <c r="D1190" i="1"/>
  <c r="E1189" i="1"/>
  <c r="K1489" i="1" s="1"/>
  <c r="D1189" i="1"/>
  <c r="E1188" i="1"/>
  <c r="K1488" i="1" s="1"/>
  <c r="D1188" i="1"/>
  <c r="E1187" i="1"/>
  <c r="K1487" i="1" s="1"/>
  <c r="D1187" i="1"/>
  <c r="E1186" i="1"/>
  <c r="K1486" i="1" s="1"/>
  <c r="D1186" i="1"/>
  <c r="E1185" i="1"/>
  <c r="K1485" i="1" s="1"/>
  <c r="D1185" i="1"/>
  <c r="E1184" i="1"/>
  <c r="K1484" i="1" s="1"/>
  <c r="D1184" i="1"/>
  <c r="E1183" i="1"/>
  <c r="K1483" i="1" s="1"/>
  <c r="D1183" i="1"/>
  <c r="E1182" i="1"/>
  <c r="K1482" i="1" s="1"/>
  <c r="D1182" i="1"/>
  <c r="F1183" i="1" l="1"/>
  <c r="F1184" i="1"/>
  <c r="F1188" i="1"/>
  <c r="F1182" i="1"/>
  <c r="F1185" i="1"/>
  <c r="F1187" i="1"/>
  <c r="F1189" i="1"/>
  <c r="F1191" i="1"/>
  <c r="F1186" i="1"/>
  <c r="F1190" i="1"/>
  <c r="I1181" i="1"/>
  <c r="H1181" i="1"/>
  <c r="I1180" i="1"/>
  <c r="H1180" i="1"/>
  <c r="I1179" i="1"/>
  <c r="H1179" i="1"/>
  <c r="I1178" i="1"/>
  <c r="H1178" i="1"/>
  <c r="I1177" i="1"/>
  <c r="H1177" i="1"/>
  <c r="I1176" i="1"/>
  <c r="H1176" i="1"/>
  <c r="I1175" i="1"/>
  <c r="H1175" i="1"/>
  <c r="I1174" i="1"/>
  <c r="H1174" i="1"/>
  <c r="I1173" i="1"/>
  <c r="H1173" i="1"/>
  <c r="I1172" i="1"/>
  <c r="H1172" i="1"/>
  <c r="E1181" i="1"/>
  <c r="D1181" i="1"/>
  <c r="E1180" i="1"/>
  <c r="K1480" i="1" s="1"/>
  <c r="D1180" i="1"/>
  <c r="E1179" i="1"/>
  <c r="K1479" i="1" s="1"/>
  <c r="D1179" i="1"/>
  <c r="E1178" i="1"/>
  <c r="K1478" i="1" s="1"/>
  <c r="D1178" i="1"/>
  <c r="E1177" i="1"/>
  <c r="K1477" i="1" s="1"/>
  <c r="D1177" i="1"/>
  <c r="E1176" i="1"/>
  <c r="K1476" i="1" s="1"/>
  <c r="D1176" i="1"/>
  <c r="E1175" i="1"/>
  <c r="K1475" i="1" s="1"/>
  <c r="D1175" i="1"/>
  <c r="E1174" i="1"/>
  <c r="K1474" i="1" s="1"/>
  <c r="D1174" i="1"/>
  <c r="E1173" i="1"/>
  <c r="K1473" i="1" s="1"/>
  <c r="D1173" i="1"/>
  <c r="E1172" i="1"/>
  <c r="K1472" i="1" s="1"/>
  <c r="D1172" i="1"/>
  <c r="F1172" i="1" l="1"/>
  <c r="F1174" i="1"/>
  <c r="F1178" i="1"/>
  <c r="F1173" i="1"/>
  <c r="F1180" i="1"/>
  <c r="F1177" i="1"/>
  <c r="F1176" i="1"/>
  <c r="F1181" i="1"/>
  <c r="F1175" i="1"/>
  <c r="F1179" i="1"/>
  <c r="I1171" i="1"/>
  <c r="H1171" i="1"/>
  <c r="I1170" i="1"/>
  <c r="H1170" i="1"/>
  <c r="I1169" i="1"/>
  <c r="H1169" i="1"/>
  <c r="I1168" i="1"/>
  <c r="H1168" i="1"/>
  <c r="I1167" i="1"/>
  <c r="H1167" i="1"/>
  <c r="I1166" i="1"/>
  <c r="H1166" i="1"/>
  <c r="I1165" i="1"/>
  <c r="H1165" i="1"/>
  <c r="I1164" i="1"/>
  <c r="H1164" i="1"/>
  <c r="I1163" i="1"/>
  <c r="H1163" i="1"/>
  <c r="I1162" i="1"/>
  <c r="H1162" i="1"/>
  <c r="E1171" i="1"/>
  <c r="D1171" i="1"/>
  <c r="E1170" i="1"/>
  <c r="K1470" i="1" s="1"/>
  <c r="D1170" i="1"/>
  <c r="E1169" i="1"/>
  <c r="K1469" i="1" s="1"/>
  <c r="D1169" i="1"/>
  <c r="E1168" i="1"/>
  <c r="K1468" i="1" s="1"/>
  <c r="D1168" i="1"/>
  <c r="E1167" i="1"/>
  <c r="K1467" i="1" s="1"/>
  <c r="D1167" i="1"/>
  <c r="E1166" i="1"/>
  <c r="K1466" i="1" s="1"/>
  <c r="D1166" i="1"/>
  <c r="E1165" i="1"/>
  <c r="K1465" i="1" s="1"/>
  <c r="D1165" i="1"/>
  <c r="E1164" i="1"/>
  <c r="K1464" i="1" s="1"/>
  <c r="D1164" i="1"/>
  <c r="E1163" i="1"/>
  <c r="K1463" i="1" s="1"/>
  <c r="D1163" i="1"/>
  <c r="E1162" i="1"/>
  <c r="K1462" i="1" s="1"/>
  <c r="D1162" i="1"/>
  <c r="F1167" i="1" l="1"/>
  <c r="F1164" i="1"/>
  <c r="F1168" i="1"/>
  <c r="F1162" i="1"/>
  <c r="F1165" i="1"/>
  <c r="F1169" i="1"/>
  <c r="F1171" i="1"/>
  <c r="F1166" i="1"/>
  <c r="F1170" i="1"/>
  <c r="F1163" i="1"/>
  <c r="I1161" i="1"/>
  <c r="H1161" i="1"/>
  <c r="I1160" i="1"/>
  <c r="H1160" i="1"/>
  <c r="I1159" i="1"/>
  <c r="H1159" i="1"/>
  <c r="I1158" i="1"/>
  <c r="H1158" i="1"/>
  <c r="I1157" i="1"/>
  <c r="H1157" i="1"/>
  <c r="I1156" i="1"/>
  <c r="H1156" i="1"/>
  <c r="I1155" i="1"/>
  <c r="H1155" i="1"/>
  <c r="I1154" i="1"/>
  <c r="H1154" i="1"/>
  <c r="I1153" i="1"/>
  <c r="H1153" i="1"/>
  <c r="I1152" i="1"/>
  <c r="H1152" i="1"/>
  <c r="E1161" i="1"/>
  <c r="D1161" i="1"/>
  <c r="E1160" i="1"/>
  <c r="K1460" i="1" s="1"/>
  <c r="D1160" i="1"/>
  <c r="E1159" i="1"/>
  <c r="K1459" i="1" s="1"/>
  <c r="D1159" i="1"/>
  <c r="E1158" i="1"/>
  <c r="K1458" i="1" s="1"/>
  <c r="D1158" i="1"/>
  <c r="E1157" i="1"/>
  <c r="K1457" i="1" s="1"/>
  <c r="D1157" i="1"/>
  <c r="E1156" i="1"/>
  <c r="K1456" i="1" s="1"/>
  <c r="D1156" i="1"/>
  <c r="E1155" i="1"/>
  <c r="K1455" i="1" s="1"/>
  <c r="D1155" i="1"/>
  <c r="E1154" i="1"/>
  <c r="K1454" i="1" s="1"/>
  <c r="D1154" i="1"/>
  <c r="E1153" i="1"/>
  <c r="K1453" i="1" s="1"/>
  <c r="D1153" i="1"/>
  <c r="E1152" i="1"/>
  <c r="K1452" i="1" s="1"/>
  <c r="D1152" i="1"/>
  <c r="F1152" i="1" l="1"/>
  <c r="F1153" i="1"/>
  <c r="F1154" i="1"/>
  <c r="F1158" i="1"/>
  <c r="F1156" i="1"/>
  <c r="F1157" i="1"/>
  <c r="F1159" i="1"/>
  <c r="F1161" i="1"/>
  <c r="F1160" i="1"/>
  <c r="F1155" i="1"/>
  <c r="I1151" i="1"/>
  <c r="H1151" i="1"/>
  <c r="I1150" i="1"/>
  <c r="H1150" i="1"/>
  <c r="I1149" i="1"/>
  <c r="H1149" i="1"/>
  <c r="I1148" i="1"/>
  <c r="H1148" i="1"/>
  <c r="I1147" i="1"/>
  <c r="H1147" i="1"/>
  <c r="I1146" i="1"/>
  <c r="H1146" i="1"/>
  <c r="I1145" i="1"/>
  <c r="H1145" i="1"/>
  <c r="I1144" i="1"/>
  <c r="H1144" i="1"/>
  <c r="I1143" i="1"/>
  <c r="H1143" i="1"/>
  <c r="I1142" i="1"/>
  <c r="H1142" i="1"/>
  <c r="E1151" i="1"/>
  <c r="D1151" i="1"/>
  <c r="E1150" i="1"/>
  <c r="K1450" i="1" s="1"/>
  <c r="D1150" i="1"/>
  <c r="E1149" i="1"/>
  <c r="K1449" i="1" s="1"/>
  <c r="D1149" i="1"/>
  <c r="E1148" i="1"/>
  <c r="K1448" i="1" s="1"/>
  <c r="D1148" i="1"/>
  <c r="E1147" i="1"/>
  <c r="K1447" i="1" s="1"/>
  <c r="D1147" i="1"/>
  <c r="E1146" i="1"/>
  <c r="K1446" i="1" s="1"/>
  <c r="D1146" i="1"/>
  <c r="E1145" i="1"/>
  <c r="K1445" i="1" s="1"/>
  <c r="D1145" i="1"/>
  <c r="E1144" i="1"/>
  <c r="K1444" i="1" s="1"/>
  <c r="D1144" i="1"/>
  <c r="E1143" i="1"/>
  <c r="K1443" i="1" s="1"/>
  <c r="D1143" i="1"/>
  <c r="E1142" i="1"/>
  <c r="K1442" i="1" s="1"/>
  <c r="D1142" i="1"/>
  <c r="F1142" i="1" l="1"/>
  <c r="F1143" i="1"/>
  <c r="F1150" i="1"/>
  <c r="F1145" i="1"/>
  <c r="F1147" i="1"/>
  <c r="F1151" i="1"/>
  <c r="F1148" i="1"/>
  <c r="F1144" i="1"/>
  <c r="F1149" i="1"/>
  <c r="F1146" i="1"/>
  <c r="I1141" i="1"/>
  <c r="H1141" i="1"/>
  <c r="I1140" i="1"/>
  <c r="H1140" i="1"/>
  <c r="I1139" i="1"/>
  <c r="H1139" i="1"/>
  <c r="I1138" i="1"/>
  <c r="H1138" i="1"/>
  <c r="I1137" i="1"/>
  <c r="H1137" i="1"/>
  <c r="I1136" i="1"/>
  <c r="H1136" i="1"/>
  <c r="I1135" i="1"/>
  <c r="H1135" i="1"/>
  <c r="I1134" i="1"/>
  <c r="H1134" i="1"/>
  <c r="I1133" i="1"/>
  <c r="H1133" i="1"/>
  <c r="I1132" i="1"/>
  <c r="H1132" i="1"/>
  <c r="E1141" i="1"/>
  <c r="D1141" i="1"/>
  <c r="E1140" i="1"/>
  <c r="K1440" i="1" s="1"/>
  <c r="D1140" i="1"/>
  <c r="E1139" i="1"/>
  <c r="K1439" i="1" s="1"/>
  <c r="D1139" i="1"/>
  <c r="E1138" i="1"/>
  <c r="K1438" i="1" s="1"/>
  <c r="D1138" i="1"/>
  <c r="E1137" i="1"/>
  <c r="K1437" i="1" s="1"/>
  <c r="D1137" i="1"/>
  <c r="E1136" i="1"/>
  <c r="K1436" i="1" s="1"/>
  <c r="D1136" i="1"/>
  <c r="E1135" i="1"/>
  <c r="K1435" i="1" s="1"/>
  <c r="D1135" i="1"/>
  <c r="E1134" i="1"/>
  <c r="K1434" i="1" s="1"/>
  <c r="D1134" i="1"/>
  <c r="E1133" i="1"/>
  <c r="K1433" i="1" s="1"/>
  <c r="D1133" i="1"/>
  <c r="E1132" i="1"/>
  <c r="K1432" i="1" s="1"/>
  <c r="D1132" i="1"/>
  <c r="F1132" i="1" l="1"/>
  <c r="F1138" i="1"/>
  <c r="F1134" i="1"/>
  <c r="F1133" i="1"/>
  <c r="F1135" i="1"/>
  <c r="F1137" i="1"/>
  <c r="F1139" i="1"/>
  <c r="F1141" i="1"/>
  <c r="F1136" i="1"/>
  <c r="F1140" i="1"/>
  <c r="I1131" i="1" l="1"/>
  <c r="H1131" i="1"/>
  <c r="I1130" i="1"/>
  <c r="H1130" i="1"/>
  <c r="I1129" i="1"/>
  <c r="H1129" i="1"/>
  <c r="I1128" i="1"/>
  <c r="H1128" i="1"/>
  <c r="I1127" i="1"/>
  <c r="H1127" i="1"/>
  <c r="I1126" i="1"/>
  <c r="H1126" i="1"/>
  <c r="I1125" i="1"/>
  <c r="H1125" i="1"/>
  <c r="I1124" i="1"/>
  <c r="H1124" i="1"/>
  <c r="I1123" i="1"/>
  <c r="H1123" i="1"/>
  <c r="I1122" i="1"/>
  <c r="H1122" i="1"/>
  <c r="E1131" i="1"/>
  <c r="D1131" i="1"/>
  <c r="E1130" i="1"/>
  <c r="K1430" i="1" s="1"/>
  <c r="D1130" i="1"/>
  <c r="E1129" i="1"/>
  <c r="K1429" i="1" s="1"/>
  <c r="D1129" i="1"/>
  <c r="E1128" i="1"/>
  <c r="K1428" i="1" s="1"/>
  <c r="D1128" i="1"/>
  <c r="E1127" i="1"/>
  <c r="K1427" i="1" s="1"/>
  <c r="D1127" i="1"/>
  <c r="E1126" i="1"/>
  <c r="K1426" i="1" s="1"/>
  <c r="D1126" i="1"/>
  <c r="E1125" i="1"/>
  <c r="K1425" i="1" s="1"/>
  <c r="D1125" i="1"/>
  <c r="E1124" i="1"/>
  <c r="K1424" i="1" s="1"/>
  <c r="D1124" i="1"/>
  <c r="E1123" i="1"/>
  <c r="K1423" i="1" s="1"/>
  <c r="D1123" i="1"/>
  <c r="E1122" i="1"/>
  <c r="K1422" i="1" s="1"/>
  <c r="D1122" i="1"/>
  <c r="F1122" i="1" l="1"/>
  <c r="F1123" i="1"/>
  <c r="F1126" i="1"/>
  <c r="F1124" i="1"/>
  <c r="F1128" i="1"/>
  <c r="F1127" i="1"/>
  <c r="F1129" i="1"/>
  <c r="F1131" i="1"/>
  <c r="F1130" i="1"/>
  <c r="F1125" i="1"/>
  <c r="E1031" i="1"/>
  <c r="E1030" i="1"/>
  <c r="E1029" i="1"/>
  <c r="E1028" i="1"/>
  <c r="E1027" i="1"/>
  <c r="E1026" i="1"/>
  <c r="E1025" i="1"/>
  <c r="E1024" i="1"/>
  <c r="E1023" i="1"/>
  <c r="E1022" i="1"/>
  <c r="I1121" i="1" l="1"/>
  <c r="H1121" i="1"/>
  <c r="I1120" i="1"/>
  <c r="H1120" i="1"/>
  <c r="I1119" i="1"/>
  <c r="H1119" i="1"/>
  <c r="I1118" i="1"/>
  <c r="H1118" i="1"/>
  <c r="I1117" i="1"/>
  <c r="H1117" i="1"/>
  <c r="I1116" i="1"/>
  <c r="H1116" i="1"/>
  <c r="I1115" i="1"/>
  <c r="H1115" i="1"/>
  <c r="I1114" i="1"/>
  <c r="H1114" i="1"/>
  <c r="I1113" i="1"/>
  <c r="H1113" i="1"/>
  <c r="I1112" i="1"/>
  <c r="H1112" i="1"/>
  <c r="E1121" i="1"/>
  <c r="D1121" i="1"/>
  <c r="E1120" i="1"/>
  <c r="K1420" i="1" s="1"/>
  <c r="D1120" i="1"/>
  <c r="E1119" i="1"/>
  <c r="K1419" i="1" s="1"/>
  <c r="D1119" i="1"/>
  <c r="E1118" i="1"/>
  <c r="K1418" i="1" s="1"/>
  <c r="D1118" i="1"/>
  <c r="E1117" i="1"/>
  <c r="K1417" i="1" s="1"/>
  <c r="D1117" i="1"/>
  <c r="E1116" i="1"/>
  <c r="K1416" i="1" s="1"/>
  <c r="D1116" i="1"/>
  <c r="E1115" i="1"/>
  <c r="K1415" i="1" s="1"/>
  <c r="D1115" i="1"/>
  <c r="E1114" i="1"/>
  <c r="K1414" i="1" s="1"/>
  <c r="D1114" i="1"/>
  <c r="E1113" i="1"/>
  <c r="K1413" i="1" s="1"/>
  <c r="D1113" i="1"/>
  <c r="E1112" i="1"/>
  <c r="K1412" i="1" s="1"/>
  <c r="D1112" i="1"/>
  <c r="F1112" i="1" l="1"/>
  <c r="F1114" i="1"/>
  <c r="F1118" i="1"/>
  <c r="F1113" i="1"/>
  <c r="F1116" i="1"/>
  <c r="F1117" i="1"/>
  <c r="F1119" i="1"/>
  <c r="F1121" i="1"/>
  <c r="F1120" i="1"/>
  <c r="F1115" i="1"/>
  <c r="I1111" i="1"/>
  <c r="H1111" i="1"/>
  <c r="I1110" i="1"/>
  <c r="H1110" i="1"/>
  <c r="I1109" i="1"/>
  <c r="H1109" i="1"/>
  <c r="I1108" i="1"/>
  <c r="H1108" i="1"/>
  <c r="I1107" i="1"/>
  <c r="H1107" i="1"/>
  <c r="I1106" i="1"/>
  <c r="H1106" i="1"/>
  <c r="I1105" i="1"/>
  <c r="H1105" i="1"/>
  <c r="I1104" i="1"/>
  <c r="H1104" i="1"/>
  <c r="I1103" i="1"/>
  <c r="H1103" i="1"/>
  <c r="I1102" i="1"/>
  <c r="H1102" i="1"/>
  <c r="E1111" i="1"/>
  <c r="D1111" i="1"/>
  <c r="E1110" i="1"/>
  <c r="K1410" i="1" s="1"/>
  <c r="D1110" i="1"/>
  <c r="E1109" i="1"/>
  <c r="K1409" i="1" s="1"/>
  <c r="D1109" i="1"/>
  <c r="E1108" i="1"/>
  <c r="K1408" i="1" s="1"/>
  <c r="D1108" i="1"/>
  <c r="E1107" i="1"/>
  <c r="K1407" i="1" s="1"/>
  <c r="D1107" i="1"/>
  <c r="E1106" i="1"/>
  <c r="K1406" i="1" s="1"/>
  <c r="D1106" i="1"/>
  <c r="E1105" i="1"/>
  <c r="K1405" i="1" s="1"/>
  <c r="D1105" i="1"/>
  <c r="E1104" i="1"/>
  <c r="K1404" i="1" s="1"/>
  <c r="D1104" i="1"/>
  <c r="E1103" i="1"/>
  <c r="K1403" i="1" s="1"/>
  <c r="D1103" i="1"/>
  <c r="E1102" i="1"/>
  <c r="K1402" i="1" s="1"/>
  <c r="D1102" i="1"/>
  <c r="F1103" i="1" l="1"/>
  <c r="F1106" i="1"/>
  <c r="F1107" i="1"/>
  <c r="F1109" i="1"/>
  <c r="F1110" i="1"/>
  <c r="F1102" i="1"/>
  <c r="F1108" i="1"/>
  <c r="F1111" i="1"/>
  <c r="F1105" i="1"/>
  <c r="F1104" i="1"/>
  <c r="I1101" i="1"/>
  <c r="H1101" i="1"/>
  <c r="I1100" i="1"/>
  <c r="H1100" i="1"/>
  <c r="I1099" i="1"/>
  <c r="H1099" i="1"/>
  <c r="I1098" i="1"/>
  <c r="H1098" i="1"/>
  <c r="I1097" i="1"/>
  <c r="H1097" i="1"/>
  <c r="I1096" i="1"/>
  <c r="H1096" i="1"/>
  <c r="I1095" i="1"/>
  <c r="H1095" i="1"/>
  <c r="I1094" i="1"/>
  <c r="H1094" i="1"/>
  <c r="I1093" i="1"/>
  <c r="H1093" i="1"/>
  <c r="I1092" i="1"/>
  <c r="H1092" i="1"/>
  <c r="E1101" i="1"/>
  <c r="D1101" i="1"/>
  <c r="E1100" i="1"/>
  <c r="K1400" i="1" s="1"/>
  <c r="D1100" i="1"/>
  <c r="E1099" i="1"/>
  <c r="K1399" i="1" s="1"/>
  <c r="D1099" i="1"/>
  <c r="E1098" i="1"/>
  <c r="K1398" i="1" s="1"/>
  <c r="D1098" i="1"/>
  <c r="E1097" i="1"/>
  <c r="K1397" i="1" s="1"/>
  <c r="D1097" i="1"/>
  <c r="E1096" i="1"/>
  <c r="K1396" i="1" s="1"/>
  <c r="D1096" i="1"/>
  <c r="E1095" i="1"/>
  <c r="K1395" i="1" s="1"/>
  <c r="D1095" i="1"/>
  <c r="E1094" i="1"/>
  <c r="K1394" i="1" s="1"/>
  <c r="D1094" i="1"/>
  <c r="E1093" i="1"/>
  <c r="K1393" i="1" s="1"/>
  <c r="D1093" i="1"/>
  <c r="E1092" i="1"/>
  <c r="K1392" i="1" s="1"/>
  <c r="D1092" i="1"/>
  <c r="F1100" i="1" l="1"/>
  <c r="F1101" i="1"/>
  <c r="F1094" i="1"/>
  <c r="F1098" i="1"/>
  <c r="F1099" i="1"/>
  <c r="F1097" i="1"/>
  <c r="F1095" i="1"/>
  <c r="F1092" i="1"/>
  <c r="F1096" i="1"/>
  <c r="F1093" i="1"/>
  <c r="I1091" i="1"/>
  <c r="H1091" i="1"/>
  <c r="I1090" i="1"/>
  <c r="H1090" i="1"/>
  <c r="I1089" i="1"/>
  <c r="H1089" i="1"/>
  <c r="I1088" i="1"/>
  <c r="H1088" i="1"/>
  <c r="I1087" i="1"/>
  <c r="H1087" i="1"/>
  <c r="I1086" i="1"/>
  <c r="H1086" i="1"/>
  <c r="I1085" i="1"/>
  <c r="H1085" i="1"/>
  <c r="I1084" i="1"/>
  <c r="H1084" i="1"/>
  <c r="I1083" i="1"/>
  <c r="H1083" i="1"/>
  <c r="I1082" i="1"/>
  <c r="H1082" i="1"/>
  <c r="E1091" i="1"/>
  <c r="D1091" i="1"/>
  <c r="E1090" i="1"/>
  <c r="K1390" i="1" s="1"/>
  <c r="D1090" i="1"/>
  <c r="E1089" i="1"/>
  <c r="K1389" i="1" s="1"/>
  <c r="D1089" i="1"/>
  <c r="E1088" i="1"/>
  <c r="K1388" i="1" s="1"/>
  <c r="D1088" i="1"/>
  <c r="E1087" i="1"/>
  <c r="K1387" i="1" s="1"/>
  <c r="D1087" i="1"/>
  <c r="E1086" i="1"/>
  <c r="K1386" i="1" s="1"/>
  <c r="D1086" i="1"/>
  <c r="E1085" i="1"/>
  <c r="K1385" i="1" s="1"/>
  <c r="D1085" i="1"/>
  <c r="E1084" i="1"/>
  <c r="K1384" i="1" s="1"/>
  <c r="D1084" i="1"/>
  <c r="E1083" i="1"/>
  <c r="K1383" i="1" s="1"/>
  <c r="D1083" i="1"/>
  <c r="E1082" i="1"/>
  <c r="K1382" i="1" s="1"/>
  <c r="D1082" i="1"/>
  <c r="F1083" i="1" l="1"/>
  <c r="F1085" i="1"/>
  <c r="F1089" i="1"/>
  <c r="F1087" i="1"/>
  <c r="F1082" i="1"/>
  <c r="F1084" i="1"/>
  <c r="F1088" i="1"/>
  <c r="F1091" i="1"/>
  <c r="F1086" i="1"/>
  <c r="F1090" i="1"/>
  <c r="I1081" i="1"/>
  <c r="H1081" i="1"/>
  <c r="I1080" i="1"/>
  <c r="H1080" i="1"/>
  <c r="I1079" i="1"/>
  <c r="H1079" i="1"/>
  <c r="I1078" i="1"/>
  <c r="H1078" i="1"/>
  <c r="I1077" i="1"/>
  <c r="H1077" i="1"/>
  <c r="I1076" i="1"/>
  <c r="H1076" i="1"/>
  <c r="I1075" i="1"/>
  <c r="H1075" i="1"/>
  <c r="I1074" i="1"/>
  <c r="H1074" i="1"/>
  <c r="I1073" i="1"/>
  <c r="H1073" i="1"/>
  <c r="I1072" i="1"/>
  <c r="H1072" i="1"/>
  <c r="E1081" i="1"/>
  <c r="D1081" i="1"/>
  <c r="E1080" i="1"/>
  <c r="K1380" i="1" s="1"/>
  <c r="D1080" i="1"/>
  <c r="E1079" i="1"/>
  <c r="K1379" i="1" s="1"/>
  <c r="D1079" i="1"/>
  <c r="E1078" i="1"/>
  <c r="K1378" i="1" s="1"/>
  <c r="D1078" i="1"/>
  <c r="E1077" i="1"/>
  <c r="K1377" i="1" s="1"/>
  <c r="D1077" i="1"/>
  <c r="E1076" i="1"/>
  <c r="K1376" i="1" s="1"/>
  <c r="D1076" i="1"/>
  <c r="E1075" i="1"/>
  <c r="K1375" i="1" s="1"/>
  <c r="D1075" i="1"/>
  <c r="E1074" i="1"/>
  <c r="K1374" i="1" s="1"/>
  <c r="D1074" i="1"/>
  <c r="E1073" i="1"/>
  <c r="K1373" i="1" s="1"/>
  <c r="D1073" i="1"/>
  <c r="E1072" i="1"/>
  <c r="K1372" i="1" s="1"/>
  <c r="D1072" i="1"/>
  <c r="F1072" i="1" l="1"/>
  <c r="F1073" i="1"/>
  <c r="F1074" i="1"/>
  <c r="F1078" i="1"/>
  <c r="F1075" i="1"/>
  <c r="F1077" i="1"/>
  <c r="F1079" i="1"/>
  <c r="F1081" i="1"/>
  <c r="F1076" i="1"/>
  <c r="F1080" i="1"/>
  <c r="I1071" i="1" l="1"/>
  <c r="H1071" i="1"/>
  <c r="I1070" i="1"/>
  <c r="H1070" i="1"/>
  <c r="I1069" i="1"/>
  <c r="H1069" i="1"/>
  <c r="I1068" i="1"/>
  <c r="H1068" i="1"/>
  <c r="I1067" i="1"/>
  <c r="H1067" i="1"/>
  <c r="I1066" i="1"/>
  <c r="H1066" i="1"/>
  <c r="I1065" i="1"/>
  <c r="H1065" i="1"/>
  <c r="I1064" i="1"/>
  <c r="H1064" i="1"/>
  <c r="I1063" i="1"/>
  <c r="H1063" i="1"/>
  <c r="I1062" i="1"/>
  <c r="H1062" i="1"/>
  <c r="E1071" i="1"/>
  <c r="D1071" i="1"/>
  <c r="E1070" i="1"/>
  <c r="D1070" i="1"/>
  <c r="E1069" i="1"/>
  <c r="D1069" i="1"/>
  <c r="E1068" i="1"/>
  <c r="D1068" i="1"/>
  <c r="E1067" i="1"/>
  <c r="D1067" i="1"/>
  <c r="E1066" i="1"/>
  <c r="D1066" i="1"/>
  <c r="E1065" i="1"/>
  <c r="D1065" i="1"/>
  <c r="E1064" i="1"/>
  <c r="D1064" i="1"/>
  <c r="E1063" i="1"/>
  <c r="D1063" i="1"/>
  <c r="E1062" i="1"/>
  <c r="K1362" i="1" s="1"/>
  <c r="D1062" i="1"/>
  <c r="F1062" i="1" l="1"/>
  <c r="F1063" i="1"/>
  <c r="F1065" i="1"/>
  <c r="F1069" i="1"/>
  <c r="F1071" i="1"/>
  <c r="F1070" i="1"/>
  <c r="F1068" i="1"/>
  <c r="F1067" i="1"/>
  <c r="F1064" i="1"/>
  <c r="F1066" i="1"/>
  <c r="I1061" i="1"/>
  <c r="H1061" i="1"/>
  <c r="I1060" i="1"/>
  <c r="H1060" i="1"/>
  <c r="I1059" i="1"/>
  <c r="H1059" i="1"/>
  <c r="I1058" i="1"/>
  <c r="H1058" i="1"/>
  <c r="I1057" i="1"/>
  <c r="H1057" i="1"/>
  <c r="I1056" i="1"/>
  <c r="H1056" i="1"/>
  <c r="I1055" i="1"/>
  <c r="H1055" i="1"/>
  <c r="I1054" i="1"/>
  <c r="H1054" i="1"/>
  <c r="I1053" i="1"/>
  <c r="H1053" i="1"/>
  <c r="I1052" i="1"/>
  <c r="H1052" i="1"/>
  <c r="E1061" i="1"/>
  <c r="D1061" i="1"/>
  <c r="E1060" i="1"/>
  <c r="D1060" i="1"/>
  <c r="E1059" i="1"/>
  <c r="D1059" i="1"/>
  <c r="E1058" i="1"/>
  <c r="D1058" i="1"/>
  <c r="E1057" i="1"/>
  <c r="D1057" i="1"/>
  <c r="E1056" i="1"/>
  <c r="D1056" i="1"/>
  <c r="E1055" i="1"/>
  <c r="D1055" i="1"/>
  <c r="E1054" i="1"/>
  <c r="D1054" i="1"/>
  <c r="E1053" i="1"/>
  <c r="D1053" i="1"/>
  <c r="E1052" i="1"/>
  <c r="K1352" i="1" s="1"/>
  <c r="D1052" i="1"/>
  <c r="K1353" i="1" l="1"/>
  <c r="K1363" i="1"/>
  <c r="K1355" i="1"/>
  <c r="K1365" i="1"/>
  <c r="K1357" i="1"/>
  <c r="K1367" i="1"/>
  <c r="K1359" i="1"/>
  <c r="K1369" i="1"/>
  <c r="K1354" i="1"/>
  <c r="K1364" i="1"/>
  <c r="K1356" i="1"/>
  <c r="K1366" i="1"/>
  <c r="K1358" i="1"/>
  <c r="K1368" i="1"/>
  <c r="K1360" i="1"/>
  <c r="K1370" i="1"/>
  <c r="F1053" i="1"/>
  <c r="F1057" i="1"/>
  <c r="F1059" i="1"/>
  <c r="F1054" i="1"/>
  <c r="F1058" i="1"/>
  <c r="F1056" i="1"/>
  <c r="F1061" i="1"/>
  <c r="F1052" i="1"/>
  <c r="F1060" i="1"/>
  <c r="F1055" i="1"/>
  <c r="I1051" i="1"/>
  <c r="H1051" i="1"/>
  <c r="I1050" i="1"/>
  <c r="H1050" i="1"/>
  <c r="I1049" i="1"/>
  <c r="H1049" i="1"/>
  <c r="I1048" i="1"/>
  <c r="H1048" i="1"/>
  <c r="I1047" i="1"/>
  <c r="H1047" i="1"/>
  <c r="I1046" i="1"/>
  <c r="H1046" i="1"/>
  <c r="I1045" i="1"/>
  <c r="H1045" i="1"/>
  <c r="I1044" i="1"/>
  <c r="H1044" i="1"/>
  <c r="I1043" i="1"/>
  <c r="H1043" i="1"/>
  <c r="I1042" i="1"/>
  <c r="H1042" i="1"/>
  <c r="E1051" i="1"/>
  <c r="D1051" i="1"/>
  <c r="E1050" i="1"/>
  <c r="K1350" i="1" s="1"/>
  <c r="D1050" i="1"/>
  <c r="E1049" i="1"/>
  <c r="K1349" i="1" s="1"/>
  <c r="D1049" i="1"/>
  <c r="E1048" i="1"/>
  <c r="K1348" i="1" s="1"/>
  <c r="D1048" i="1"/>
  <c r="E1047" i="1"/>
  <c r="K1347" i="1" s="1"/>
  <c r="D1047" i="1"/>
  <c r="E1046" i="1"/>
  <c r="K1346" i="1" s="1"/>
  <c r="D1046" i="1"/>
  <c r="E1045" i="1"/>
  <c r="K1345" i="1" s="1"/>
  <c r="D1045" i="1"/>
  <c r="E1044" i="1"/>
  <c r="K1344" i="1" s="1"/>
  <c r="D1044" i="1"/>
  <c r="E1043" i="1"/>
  <c r="K1343" i="1" s="1"/>
  <c r="D1043" i="1"/>
  <c r="E1042" i="1"/>
  <c r="K1342" i="1" s="1"/>
  <c r="D1042" i="1"/>
  <c r="F1042" i="1" l="1"/>
  <c r="F1043" i="1"/>
  <c r="F1045" i="1"/>
  <c r="F1044" i="1"/>
  <c r="F1048" i="1"/>
  <c r="F1047" i="1"/>
  <c r="F1049" i="1"/>
  <c r="F1051" i="1"/>
  <c r="F1046" i="1"/>
  <c r="F1050" i="1"/>
  <c r="I1041" i="1"/>
  <c r="H1041" i="1"/>
  <c r="I1040" i="1"/>
  <c r="H1040" i="1"/>
  <c r="I1039" i="1"/>
  <c r="H1039" i="1"/>
  <c r="I1038" i="1"/>
  <c r="H1038" i="1"/>
  <c r="I1037" i="1"/>
  <c r="H1037" i="1"/>
  <c r="I1036" i="1"/>
  <c r="H1036" i="1"/>
  <c r="I1035" i="1"/>
  <c r="H1035" i="1"/>
  <c r="I1034" i="1"/>
  <c r="H1034" i="1"/>
  <c r="I1033" i="1"/>
  <c r="H1033" i="1"/>
  <c r="I1032" i="1"/>
  <c r="H1032" i="1"/>
  <c r="E1041" i="1"/>
  <c r="D1041" i="1"/>
  <c r="E1040" i="1"/>
  <c r="K1340" i="1" s="1"/>
  <c r="D1040" i="1"/>
  <c r="E1039" i="1"/>
  <c r="K1339" i="1" s="1"/>
  <c r="D1039" i="1"/>
  <c r="E1038" i="1"/>
  <c r="K1338" i="1" s="1"/>
  <c r="D1038" i="1"/>
  <c r="E1037" i="1"/>
  <c r="K1337" i="1" s="1"/>
  <c r="D1037" i="1"/>
  <c r="E1036" i="1"/>
  <c r="K1336" i="1" s="1"/>
  <c r="D1036" i="1"/>
  <c r="E1035" i="1"/>
  <c r="K1335" i="1" s="1"/>
  <c r="D1035" i="1"/>
  <c r="E1034" i="1"/>
  <c r="K1334" i="1" s="1"/>
  <c r="D1034" i="1"/>
  <c r="E1033" i="1"/>
  <c r="K1333" i="1" s="1"/>
  <c r="D1033" i="1"/>
  <c r="E1032" i="1"/>
  <c r="K1332" i="1" s="1"/>
  <c r="D1032" i="1"/>
  <c r="K1313" i="1" l="1"/>
  <c r="K1323" i="1"/>
  <c r="K1315" i="1"/>
  <c r="K1325" i="1"/>
  <c r="K1317" i="1"/>
  <c r="K1327" i="1"/>
  <c r="K1319" i="1"/>
  <c r="K1329" i="1"/>
  <c r="K1312" i="1"/>
  <c r="K1322" i="1"/>
  <c r="K1314" i="1"/>
  <c r="K1324" i="1"/>
  <c r="K1316" i="1"/>
  <c r="K1326" i="1"/>
  <c r="K1318" i="1"/>
  <c r="K1328" i="1"/>
  <c r="K1320" i="1"/>
  <c r="K1330" i="1"/>
  <c r="F1032" i="1"/>
  <c r="F1034" i="1"/>
  <c r="F1035" i="1"/>
  <c r="F1038" i="1"/>
  <c r="F1033" i="1"/>
  <c r="F1037" i="1"/>
  <c r="F1039" i="1"/>
  <c r="F1041" i="1"/>
  <c r="F1036" i="1"/>
  <c r="F1040" i="1"/>
  <c r="I1031" i="1"/>
  <c r="H1031" i="1"/>
  <c r="I1030" i="1"/>
  <c r="H1030" i="1"/>
  <c r="I1029" i="1"/>
  <c r="H1029" i="1"/>
  <c r="I1028" i="1"/>
  <c r="H1028" i="1"/>
  <c r="I1027" i="1"/>
  <c r="H1027" i="1"/>
  <c r="I1026" i="1"/>
  <c r="H1026" i="1"/>
  <c r="I1025" i="1"/>
  <c r="H1025" i="1"/>
  <c r="I1024" i="1"/>
  <c r="H1024" i="1"/>
  <c r="I1023" i="1"/>
  <c r="H1023" i="1"/>
  <c r="I1022" i="1"/>
  <c r="H1022" i="1"/>
  <c r="D1031" i="1"/>
  <c r="D1030" i="1"/>
  <c r="D1029" i="1"/>
  <c r="D1028" i="1"/>
  <c r="D1027" i="1"/>
  <c r="D1026" i="1"/>
  <c r="D1025" i="1"/>
  <c r="D1024" i="1"/>
  <c r="D1023" i="1"/>
  <c r="D1022" i="1"/>
  <c r="F1022" i="1" l="1"/>
  <c r="F1023" i="1"/>
  <c r="F1024" i="1"/>
  <c r="F1028" i="1"/>
  <c r="F1025" i="1"/>
  <c r="F1027" i="1"/>
  <c r="F1029" i="1"/>
  <c r="F1031" i="1"/>
  <c r="F1026" i="1"/>
  <c r="F1030" i="1"/>
  <c r="I1021" i="1"/>
  <c r="H1021" i="1"/>
  <c r="I1020" i="1"/>
  <c r="H1020" i="1"/>
  <c r="I1019" i="1"/>
  <c r="H1019" i="1"/>
  <c r="I1018" i="1"/>
  <c r="H1018" i="1"/>
  <c r="I1017" i="1"/>
  <c r="H1017" i="1"/>
  <c r="I1016" i="1"/>
  <c r="H1016" i="1"/>
  <c r="I1015" i="1"/>
  <c r="H1015" i="1"/>
  <c r="I1014" i="1"/>
  <c r="H1014" i="1"/>
  <c r="I1013" i="1"/>
  <c r="H1013" i="1"/>
  <c r="I1012" i="1"/>
  <c r="H1012" i="1"/>
  <c r="E1021" i="1"/>
  <c r="D1021" i="1"/>
  <c r="E1020" i="1"/>
  <c r="K1310" i="1" s="1"/>
  <c r="D1020" i="1"/>
  <c r="E1019" i="1"/>
  <c r="K1309" i="1" s="1"/>
  <c r="D1019" i="1"/>
  <c r="E1018" i="1"/>
  <c r="K1308" i="1" s="1"/>
  <c r="D1018" i="1"/>
  <c r="E1017" i="1"/>
  <c r="K1307" i="1" s="1"/>
  <c r="D1017" i="1"/>
  <c r="E1016" i="1"/>
  <c r="K1306" i="1" s="1"/>
  <c r="D1016" i="1"/>
  <c r="E1015" i="1"/>
  <c r="K1305" i="1" s="1"/>
  <c r="D1015" i="1"/>
  <c r="E1014" i="1"/>
  <c r="K1304" i="1" s="1"/>
  <c r="D1014" i="1"/>
  <c r="E1013" i="1"/>
  <c r="K1303" i="1" s="1"/>
  <c r="D1013" i="1"/>
  <c r="E1012" i="1"/>
  <c r="K1302" i="1" s="1"/>
  <c r="D1012" i="1"/>
  <c r="F1012" i="1" l="1"/>
  <c r="F1013" i="1"/>
  <c r="F1014" i="1"/>
  <c r="F1018" i="1"/>
  <c r="F1016" i="1"/>
  <c r="F1017" i="1"/>
  <c r="F1019" i="1"/>
  <c r="F1021" i="1"/>
  <c r="F1020" i="1"/>
  <c r="F1015" i="1"/>
  <c r="I1011" i="1"/>
  <c r="H1011" i="1"/>
  <c r="I1010" i="1"/>
  <c r="H1010" i="1"/>
  <c r="I1009" i="1"/>
  <c r="H1009" i="1"/>
  <c r="I1008" i="1"/>
  <c r="H1008" i="1"/>
  <c r="I1007" i="1"/>
  <c r="H1007" i="1"/>
  <c r="I1006" i="1"/>
  <c r="H1006" i="1"/>
  <c r="I1005" i="1"/>
  <c r="H1005" i="1"/>
  <c r="I1004" i="1"/>
  <c r="H1004" i="1"/>
  <c r="I1003" i="1"/>
  <c r="H1003" i="1"/>
  <c r="I1002" i="1"/>
  <c r="H1002" i="1"/>
  <c r="E1011" i="1"/>
  <c r="D1011" i="1"/>
  <c r="E1010" i="1"/>
  <c r="K1300" i="1" s="1"/>
  <c r="D1010" i="1"/>
  <c r="E1009" i="1"/>
  <c r="K1299" i="1" s="1"/>
  <c r="D1009" i="1"/>
  <c r="E1008" i="1"/>
  <c r="K1298" i="1" s="1"/>
  <c r="D1008" i="1"/>
  <c r="E1007" i="1"/>
  <c r="K1297" i="1" s="1"/>
  <c r="D1007" i="1"/>
  <c r="E1006" i="1"/>
  <c r="K1296" i="1" s="1"/>
  <c r="D1006" i="1"/>
  <c r="E1005" i="1"/>
  <c r="K1295" i="1" s="1"/>
  <c r="D1005" i="1"/>
  <c r="E1004" i="1"/>
  <c r="K1294" i="1" s="1"/>
  <c r="D1004" i="1"/>
  <c r="E1003" i="1"/>
  <c r="K1293" i="1" s="1"/>
  <c r="D1003" i="1"/>
  <c r="E1002" i="1"/>
  <c r="K1292" i="1" s="1"/>
  <c r="D1002" i="1"/>
  <c r="F1002" i="1" l="1"/>
  <c r="F1004" i="1"/>
  <c r="F1008" i="1"/>
  <c r="F1003" i="1"/>
  <c r="F1005" i="1"/>
  <c r="F1007" i="1"/>
  <c r="F1009" i="1"/>
  <c r="F1011" i="1"/>
  <c r="F1006" i="1"/>
  <c r="F1010" i="1"/>
  <c r="I1001" i="1" l="1"/>
  <c r="H1001" i="1"/>
  <c r="I1000" i="1"/>
  <c r="H1000" i="1"/>
  <c r="I999" i="1"/>
  <c r="H999" i="1"/>
  <c r="I998" i="1"/>
  <c r="H998" i="1"/>
  <c r="I997" i="1"/>
  <c r="H997" i="1"/>
  <c r="I996" i="1"/>
  <c r="H996" i="1"/>
  <c r="I995" i="1"/>
  <c r="H995" i="1"/>
  <c r="I994" i="1"/>
  <c r="H994" i="1"/>
  <c r="I993" i="1"/>
  <c r="H993" i="1"/>
  <c r="I992" i="1"/>
  <c r="H992" i="1"/>
  <c r="E1001" i="1"/>
  <c r="D1001" i="1"/>
  <c r="E1000" i="1"/>
  <c r="K1290" i="1" s="1"/>
  <c r="D1000" i="1"/>
  <c r="E999" i="1"/>
  <c r="K1289" i="1" s="1"/>
  <c r="D999" i="1"/>
  <c r="E998" i="1"/>
  <c r="K1288" i="1" s="1"/>
  <c r="D998" i="1"/>
  <c r="E997" i="1"/>
  <c r="K1287" i="1" s="1"/>
  <c r="D997" i="1"/>
  <c r="E996" i="1"/>
  <c r="K1286" i="1" s="1"/>
  <c r="D996" i="1"/>
  <c r="E995" i="1"/>
  <c r="K1285" i="1" s="1"/>
  <c r="D995" i="1"/>
  <c r="E994" i="1"/>
  <c r="K1284" i="1" s="1"/>
  <c r="D994" i="1"/>
  <c r="E993" i="1"/>
  <c r="K1283" i="1" s="1"/>
  <c r="D993" i="1"/>
  <c r="E992" i="1"/>
  <c r="K1282" i="1" s="1"/>
  <c r="D992" i="1"/>
  <c r="F994" i="1" l="1"/>
  <c r="F995" i="1"/>
  <c r="F997" i="1"/>
  <c r="F1001" i="1"/>
  <c r="F996" i="1"/>
  <c r="F1000" i="1"/>
  <c r="F999" i="1"/>
  <c r="F998" i="1"/>
  <c r="F993" i="1"/>
  <c r="F992" i="1"/>
  <c r="I991" i="1"/>
  <c r="H991" i="1"/>
  <c r="I990" i="1"/>
  <c r="H990" i="1"/>
  <c r="I989" i="1"/>
  <c r="H989" i="1"/>
  <c r="I988" i="1"/>
  <c r="H988" i="1"/>
  <c r="I987" i="1"/>
  <c r="H987" i="1"/>
  <c r="I986" i="1"/>
  <c r="H986" i="1"/>
  <c r="I985" i="1"/>
  <c r="H985" i="1"/>
  <c r="I984" i="1"/>
  <c r="H984" i="1"/>
  <c r="I983" i="1"/>
  <c r="H983" i="1"/>
  <c r="I982" i="1"/>
  <c r="H982" i="1"/>
  <c r="E991" i="1"/>
  <c r="D991" i="1"/>
  <c r="E990" i="1"/>
  <c r="K1280" i="1" s="1"/>
  <c r="D990" i="1"/>
  <c r="E989" i="1"/>
  <c r="K1279" i="1" s="1"/>
  <c r="D989" i="1"/>
  <c r="E988" i="1"/>
  <c r="K1278" i="1" s="1"/>
  <c r="D988" i="1"/>
  <c r="E987" i="1"/>
  <c r="K1277" i="1" s="1"/>
  <c r="D987" i="1"/>
  <c r="E986" i="1"/>
  <c r="K1276" i="1" s="1"/>
  <c r="D986" i="1"/>
  <c r="E985" i="1"/>
  <c r="K1275" i="1" s="1"/>
  <c r="D985" i="1"/>
  <c r="E984" i="1"/>
  <c r="K1274" i="1" s="1"/>
  <c r="D984" i="1"/>
  <c r="E983" i="1"/>
  <c r="K1273" i="1" s="1"/>
  <c r="D983" i="1"/>
  <c r="E982" i="1"/>
  <c r="K1272" i="1" s="1"/>
  <c r="D982" i="1"/>
  <c r="F983" i="1" l="1"/>
  <c r="F985" i="1"/>
  <c r="F987" i="1"/>
  <c r="F982" i="1"/>
  <c r="F986" i="1"/>
  <c r="F988" i="1"/>
  <c r="F990" i="1"/>
  <c r="F984" i="1"/>
  <c r="F989" i="1"/>
  <c r="F991" i="1"/>
  <c r="I981" i="1"/>
  <c r="H981" i="1"/>
  <c r="I980" i="1"/>
  <c r="H980" i="1"/>
  <c r="I979" i="1"/>
  <c r="H979" i="1"/>
  <c r="I978" i="1"/>
  <c r="H978" i="1"/>
  <c r="I977" i="1"/>
  <c r="H977" i="1"/>
  <c r="I976" i="1"/>
  <c r="H976" i="1"/>
  <c r="I975" i="1"/>
  <c r="H975" i="1"/>
  <c r="I974" i="1"/>
  <c r="H974" i="1"/>
  <c r="I973" i="1"/>
  <c r="H973" i="1"/>
  <c r="I972" i="1"/>
  <c r="H972" i="1"/>
  <c r="E981" i="1"/>
  <c r="D981" i="1"/>
  <c r="E980" i="1"/>
  <c r="K1270" i="1" s="1"/>
  <c r="D980" i="1"/>
  <c r="E979" i="1"/>
  <c r="K1269" i="1" s="1"/>
  <c r="D979" i="1"/>
  <c r="E978" i="1"/>
  <c r="K1268" i="1" s="1"/>
  <c r="D978" i="1"/>
  <c r="E977" i="1"/>
  <c r="K1267" i="1" s="1"/>
  <c r="D977" i="1"/>
  <c r="E976" i="1"/>
  <c r="K1266" i="1" s="1"/>
  <c r="D976" i="1"/>
  <c r="E975" i="1"/>
  <c r="K1265" i="1" s="1"/>
  <c r="D975" i="1"/>
  <c r="E974" i="1"/>
  <c r="K1264" i="1" s="1"/>
  <c r="D974" i="1"/>
  <c r="E973" i="1"/>
  <c r="K1263" i="1" s="1"/>
  <c r="D973" i="1"/>
  <c r="E972" i="1"/>
  <c r="K1262" i="1" s="1"/>
  <c r="D972" i="1"/>
  <c r="F973" i="1" l="1"/>
  <c r="F972" i="1"/>
  <c r="F978" i="1"/>
  <c r="F974" i="1"/>
  <c r="F975" i="1"/>
  <c r="F977" i="1"/>
  <c r="F979" i="1"/>
  <c r="F981" i="1"/>
  <c r="F976" i="1"/>
  <c r="F980" i="1"/>
  <c r="I971" i="1"/>
  <c r="H971" i="1"/>
  <c r="I970" i="1"/>
  <c r="H970" i="1"/>
  <c r="I969" i="1"/>
  <c r="H969" i="1"/>
  <c r="I968" i="1"/>
  <c r="H968" i="1"/>
  <c r="I967" i="1"/>
  <c r="H967" i="1"/>
  <c r="I966" i="1"/>
  <c r="H966" i="1"/>
  <c r="I965" i="1"/>
  <c r="H965" i="1"/>
  <c r="I964" i="1"/>
  <c r="H964" i="1"/>
  <c r="I963" i="1"/>
  <c r="H963" i="1"/>
  <c r="I962" i="1"/>
  <c r="H962" i="1"/>
  <c r="E971" i="1"/>
  <c r="D971" i="1"/>
  <c r="E970" i="1"/>
  <c r="K1260" i="1" s="1"/>
  <c r="D970" i="1"/>
  <c r="E969" i="1"/>
  <c r="K1259" i="1" s="1"/>
  <c r="D969" i="1"/>
  <c r="E968" i="1"/>
  <c r="K1258" i="1" s="1"/>
  <c r="D968" i="1"/>
  <c r="E967" i="1"/>
  <c r="K1257" i="1" s="1"/>
  <c r="D967" i="1"/>
  <c r="E966" i="1"/>
  <c r="K1256" i="1" s="1"/>
  <c r="D966" i="1"/>
  <c r="E965" i="1"/>
  <c r="K1255" i="1" s="1"/>
  <c r="D965" i="1"/>
  <c r="E964" i="1"/>
  <c r="K1254" i="1" s="1"/>
  <c r="D964" i="1"/>
  <c r="E963" i="1"/>
  <c r="K1253" i="1" s="1"/>
  <c r="D963" i="1"/>
  <c r="E962" i="1"/>
  <c r="K1252" i="1" s="1"/>
  <c r="D962" i="1"/>
  <c r="F962" i="1" l="1"/>
  <c r="F963" i="1"/>
  <c r="F970" i="1"/>
  <c r="F971" i="1"/>
  <c r="F967" i="1"/>
  <c r="F964" i="1"/>
  <c r="F968" i="1"/>
  <c r="F969" i="1"/>
  <c r="F966" i="1"/>
  <c r="F965" i="1"/>
  <c r="I961" i="1"/>
  <c r="H961" i="1"/>
  <c r="I960" i="1"/>
  <c r="H960" i="1"/>
  <c r="I959" i="1"/>
  <c r="H959" i="1"/>
  <c r="I958" i="1"/>
  <c r="H958" i="1"/>
  <c r="I957" i="1"/>
  <c r="H957" i="1"/>
  <c r="I956" i="1"/>
  <c r="H956" i="1"/>
  <c r="I955" i="1"/>
  <c r="H955" i="1"/>
  <c r="I954" i="1"/>
  <c r="H954" i="1"/>
  <c r="I953" i="1"/>
  <c r="H953" i="1"/>
  <c r="I952" i="1"/>
  <c r="H952" i="1"/>
  <c r="E961" i="1"/>
  <c r="D961" i="1"/>
  <c r="E960" i="1"/>
  <c r="K1250" i="1" s="1"/>
  <c r="D960" i="1"/>
  <c r="E959" i="1"/>
  <c r="K1249" i="1" s="1"/>
  <c r="D959" i="1"/>
  <c r="E958" i="1"/>
  <c r="K1248" i="1" s="1"/>
  <c r="D958" i="1"/>
  <c r="E957" i="1"/>
  <c r="K1247" i="1" s="1"/>
  <c r="D957" i="1"/>
  <c r="E956" i="1"/>
  <c r="K1246" i="1" s="1"/>
  <c r="D956" i="1"/>
  <c r="E955" i="1"/>
  <c r="K1245" i="1" s="1"/>
  <c r="D955" i="1"/>
  <c r="E954" i="1"/>
  <c r="K1244" i="1" s="1"/>
  <c r="D954" i="1"/>
  <c r="E953" i="1"/>
  <c r="K1243" i="1" s="1"/>
  <c r="D953" i="1"/>
  <c r="E952" i="1"/>
  <c r="K1242" i="1" s="1"/>
  <c r="D952" i="1"/>
  <c r="F953" i="1" l="1"/>
  <c r="F956" i="1"/>
  <c r="F957" i="1"/>
  <c r="F958" i="1"/>
  <c r="F959" i="1"/>
  <c r="F961" i="1"/>
  <c r="F960" i="1"/>
  <c r="F955" i="1"/>
  <c r="F954" i="1"/>
  <c r="F952" i="1"/>
  <c r="I951" i="1"/>
  <c r="H951" i="1"/>
  <c r="I950" i="1"/>
  <c r="H950" i="1"/>
  <c r="I949" i="1"/>
  <c r="H949" i="1"/>
  <c r="I948" i="1"/>
  <c r="H948" i="1"/>
  <c r="I947" i="1"/>
  <c r="H947" i="1"/>
  <c r="I946" i="1"/>
  <c r="H946" i="1"/>
  <c r="I945" i="1"/>
  <c r="H945" i="1"/>
  <c r="I944" i="1"/>
  <c r="H944" i="1"/>
  <c r="I943" i="1"/>
  <c r="H943" i="1"/>
  <c r="I942" i="1"/>
  <c r="H942" i="1"/>
  <c r="E942" i="1"/>
  <c r="K1232" i="1" s="1"/>
  <c r="E951" i="1"/>
  <c r="D951" i="1"/>
  <c r="E950" i="1"/>
  <c r="K1240" i="1" s="1"/>
  <c r="D950" i="1"/>
  <c r="E949" i="1"/>
  <c r="K1239" i="1" s="1"/>
  <c r="D949" i="1"/>
  <c r="E948" i="1"/>
  <c r="K1238" i="1" s="1"/>
  <c r="D948" i="1"/>
  <c r="E947" i="1"/>
  <c r="K1237" i="1" s="1"/>
  <c r="D947" i="1"/>
  <c r="E946" i="1"/>
  <c r="K1236" i="1" s="1"/>
  <c r="D946" i="1"/>
  <c r="E945" i="1"/>
  <c r="K1235" i="1" s="1"/>
  <c r="D945" i="1"/>
  <c r="E944" i="1"/>
  <c r="K1234" i="1" s="1"/>
  <c r="D944" i="1"/>
  <c r="E943" i="1"/>
  <c r="K1233" i="1" s="1"/>
  <c r="D943" i="1"/>
  <c r="D942" i="1"/>
  <c r="E941" i="1"/>
  <c r="D941" i="1"/>
  <c r="E940" i="1"/>
  <c r="D940" i="1"/>
  <c r="E939" i="1"/>
  <c r="D939" i="1"/>
  <c r="E938" i="1"/>
  <c r="D938" i="1"/>
  <c r="E937" i="1"/>
  <c r="D937" i="1"/>
  <c r="E936" i="1"/>
  <c r="D936" i="1"/>
  <c r="E935" i="1"/>
  <c r="D935" i="1"/>
  <c r="E934" i="1"/>
  <c r="D934" i="1"/>
  <c r="E933" i="1"/>
  <c r="D933" i="1"/>
  <c r="E932" i="1"/>
  <c r="D932" i="1"/>
  <c r="K1222" i="1" l="1"/>
  <c r="K1223" i="1"/>
  <c r="K1225" i="1"/>
  <c r="K1227" i="1"/>
  <c r="K1229" i="1"/>
  <c r="K1224" i="1"/>
  <c r="K1226" i="1"/>
  <c r="K1228" i="1"/>
  <c r="K1230" i="1"/>
  <c r="F942" i="1"/>
  <c r="F938" i="1"/>
  <c r="F944" i="1"/>
  <c r="F948" i="1"/>
  <c r="F933" i="1"/>
  <c r="F932" i="1"/>
  <c r="F941" i="1"/>
  <c r="F943" i="1"/>
  <c r="F950" i="1"/>
  <c r="F947" i="1"/>
  <c r="F949" i="1"/>
  <c r="F951" i="1"/>
  <c r="F937" i="1"/>
  <c r="F939" i="1"/>
  <c r="F945" i="1"/>
  <c r="F946" i="1"/>
  <c r="F936" i="1"/>
  <c r="F940" i="1"/>
  <c r="F935" i="1"/>
  <c r="F934" i="1"/>
  <c r="I941" i="1"/>
  <c r="H941" i="1"/>
  <c r="I940" i="1"/>
  <c r="H940" i="1"/>
  <c r="I939" i="1"/>
  <c r="H939" i="1"/>
  <c r="I938" i="1"/>
  <c r="H938" i="1"/>
  <c r="I937" i="1"/>
  <c r="H937" i="1"/>
  <c r="I936" i="1"/>
  <c r="H936" i="1"/>
  <c r="I935" i="1"/>
  <c r="H935" i="1"/>
  <c r="I934" i="1"/>
  <c r="H934" i="1"/>
  <c r="I933" i="1"/>
  <c r="H933" i="1"/>
  <c r="I932" i="1"/>
  <c r="H932" i="1"/>
  <c r="I931" i="1" l="1"/>
  <c r="H931" i="1"/>
  <c r="I930" i="1"/>
  <c r="H930" i="1"/>
  <c r="I929" i="1"/>
  <c r="H929" i="1"/>
  <c r="I928" i="1"/>
  <c r="H928" i="1"/>
  <c r="I927" i="1"/>
  <c r="H927" i="1"/>
  <c r="I926" i="1"/>
  <c r="H926" i="1"/>
  <c r="I925" i="1"/>
  <c r="H925" i="1"/>
  <c r="I924" i="1"/>
  <c r="H924" i="1"/>
  <c r="I923" i="1"/>
  <c r="H923" i="1"/>
  <c r="I922" i="1"/>
  <c r="H922" i="1"/>
  <c r="E931" i="1"/>
  <c r="D931" i="1"/>
  <c r="E930" i="1"/>
  <c r="K1220" i="1" s="1"/>
  <c r="D930" i="1"/>
  <c r="E929" i="1"/>
  <c r="K1219" i="1" s="1"/>
  <c r="D929" i="1"/>
  <c r="E928" i="1"/>
  <c r="K1218" i="1" s="1"/>
  <c r="D928" i="1"/>
  <c r="E927" i="1"/>
  <c r="K1217" i="1" s="1"/>
  <c r="D927" i="1"/>
  <c r="E926" i="1"/>
  <c r="K1216" i="1" s="1"/>
  <c r="D926" i="1"/>
  <c r="E925" i="1"/>
  <c r="K1215" i="1" s="1"/>
  <c r="D925" i="1"/>
  <c r="E924" i="1"/>
  <c r="K1214" i="1" s="1"/>
  <c r="D924" i="1"/>
  <c r="E923" i="1"/>
  <c r="K1213" i="1" s="1"/>
  <c r="D923" i="1"/>
  <c r="E922" i="1"/>
  <c r="K1212" i="1" s="1"/>
  <c r="D922" i="1"/>
  <c r="F922" i="1" l="1"/>
  <c r="F924" i="1"/>
  <c r="F928" i="1"/>
  <c r="F923" i="1"/>
  <c r="F926" i="1"/>
  <c r="F927" i="1"/>
  <c r="F929" i="1"/>
  <c r="F931" i="1"/>
  <c r="F930" i="1"/>
  <c r="F925" i="1"/>
  <c r="I921" i="1"/>
  <c r="H921" i="1"/>
  <c r="I920" i="1"/>
  <c r="H920" i="1"/>
  <c r="I919" i="1"/>
  <c r="H919" i="1"/>
  <c r="I918" i="1"/>
  <c r="H918" i="1"/>
  <c r="I917" i="1"/>
  <c r="H917" i="1"/>
  <c r="I916" i="1"/>
  <c r="H916" i="1"/>
  <c r="I915" i="1"/>
  <c r="H915" i="1"/>
  <c r="I914" i="1"/>
  <c r="H914" i="1"/>
  <c r="I913" i="1"/>
  <c r="H913" i="1"/>
  <c r="I912" i="1"/>
  <c r="H912" i="1"/>
  <c r="E921" i="1"/>
  <c r="D921" i="1"/>
  <c r="E920" i="1"/>
  <c r="K1210" i="1" s="1"/>
  <c r="D920" i="1"/>
  <c r="E919" i="1"/>
  <c r="K1209" i="1" s="1"/>
  <c r="D919" i="1"/>
  <c r="E918" i="1"/>
  <c r="K1208" i="1" s="1"/>
  <c r="D918" i="1"/>
  <c r="E917" i="1"/>
  <c r="K1207" i="1" s="1"/>
  <c r="D917" i="1"/>
  <c r="E916" i="1"/>
  <c r="K1206" i="1" s="1"/>
  <c r="D916" i="1"/>
  <c r="E915" i="1"/>
  <c r="K1205" i="1" s="1"/>
  <c r="D915" i="1"/>
  <c r="E914" i="1"/>
  <c r="K1204" i="1" s="1"/>
  <c r="D914" i="1"/>
  <c r="E913" i="1"/>
  <c r="K1203" i="1" s="1"/>
  <c r="D913" i="1"/>
  <c r="E912" i="1"/>
  <c r="K1202" i="1" s="1"/>
  <c r="D912" i="1"/>
  <c r="F912" i="1" l="1"/>
  <c r="F914" i="1"/>
  <c r="F918" i="1"/>
  <c r="F913" i="1"/>
  <c r="F916" i="1"/>
  <c r="F917" i="1"/>
  <c r="F919" i="1"/>
  <c r="F921" i="1"/>
  <c r="F915" i="1"/>
  <c r="F920" i="1"/>
  <c r="I911" i="1"/>
  <c r="H911" i="1"/>
  <c r="I910" i="1"/>
  <c r="H910" i="1"/>
  <c r="I909" i="1"/>
  <c r="H909" i="1"/>
  <c r="I908" i="1"/>
  <c r="H908" i="1"/>
  <c r="I907" i="1"/>
  <c r="H907" i="1"/>
  <c r="I906" i="1"/>
  <c r="H906" i="1"/>
  <c r="I905" i="1"/>
  <c r="H905" i="1"/>
  <c r="I904" i="1"/>
  <c r="H904" i="1"/>
  <c r="I903" i="1"/>
  <c r="H903" i="1"/>
  <c r="I902" i="1"/>
  <c r="H902" i="1"/>
  <c r="E911" i="1"/>
  <c r="D911" i="1"/>
  <c r="E910" i="1"/>
  <c r="K1200" i="1" s="1"/>
  <c r="D910" i="1"/>
  <c r="E909" i="1"/>
  <c r="K1199" i="1" s="1"/>
  <c r="D909" i="1"/>
  <c r="E908" i="1"/>
  <c r="K1198" i="1" s="1"/>
  <c r="D908" i="1"/>
  <c r="E907" i="1"/>
  <c r="K1197" i="1" s="1"/>
  <c r="D907" i="1"/>
  <c r="E906" i="1"/>
  <c r="K1196" i="1" s="1"/>
  <c r="D906" i="1"/>
  <c r="E905" i="1"/>
  <c r="K1195" i="1" s="1"/>
  <c r="D905" i="1"/>
  <c r="E904" i="1"/>
  <c r="K1194" i="1" s="1"/>
  <c r="D904" i="1"/>
  <c r="E903" i="1"/>
  <c r="K1193" i="1" s="1"/>
  <c r="D903" i="1"/>
  <c r="E902" i="1"/>
  <c r="K1192" i="1" s="1"/>
  <c r="D902" i="1"/>
  <c r="F903" i="1" l="1"/>
  <c r="F910" i="1"/>
  <c r="F907" i="1"/>
  <c r="F904" i="1"/>
  <c r="F908" i="1"/>
  <c r="F909" i="1"/>
  <c r="F911" i="1"/>
  <c r="F902" i="1"/>
  <c r="F906" i="1"/>
  <c r="F905" i="1"/>
  <c r="I901" i="1"/>
  <c r="H901" i="1"/>
  <c r="I900" i="1"/>
  <c r="H900" i="1"/>
  <c r="I899" i="1"/>
  <c r="H899" i="1"/>
  <c r="I898" i="1"/>
  <c r="H898" i="1"/>
  <c r="I897" i="1"/>
  <c r="H897" i="1"/>
  <c r="I896" i="1"/>
  <c r="H896" i="1"/>
  <c r="I895" i="1"/>
  <c r="H895" i="1"/>
  <c r="I894" i="1"/>
  <c r="H894" i="1"/>
  <c r="I893" i="1"/>
  <c r="H893" i="1"/>
  <c r="I892" i="1"/>
  <c r="H892" i="1"/>
  <c r="E901" i="1"/>
  <c r="D901" i="1"/>
  <c r="E900" i="1"/>
  <c r="K1190" i="1" s="1"/>
  <c r="D900" i="1"/>
  <c r="E899" i="1"/>
  <c r="K1189" i="1" s="1"/>
  <c r="D899" i="1"/>
  <c r="E898" i="1"/>
  <c r="K1188" i="1" s="1"/>
  <c r="D898" i="1"/>
  <c r="E897" i="1"/>
  <c r="K1187" i="1" s="1"/>
  <c r="D897" i="1"/>
  <c r="E896" i="1"/>
  <c r="K1186" i="1" s="1"/>
  <c r="D896" i="1"/>
  <c r="E895" i="1"/>
  <c r="K1185" i="1" s="1"/>
  <c r="D895" i="1"/>
  <c r="E894" i="1"/>
  <c r="K1184" i="1" s="1"/>
  <c r="D894" i="1"/>
  <c r="E893" i="1"/>
  <c r="K1183" i="1" s="1"/>
  <c r="D893" i="1"/>
  <c r="E892" i="1"/>
  <c r="K1182" i="1" s="1"/>
  <c r="D892" i="1"/>
  <c r="F892" i="1" l="1"/>
  <c r="F894" i="1"/>
  <c r="F898" i="1"/>
  <c r="F893" i="1"/>
  <c r="F900" i="1"/>
  <c r="F897" i="1"/>
  <c r="F899" i="1"/>
  <c r="F901" i="1"/>
  <c r="F895" i="1"/>
  <c r="F896" i="1"/>
  <c r="I891" i="1"/>
  <c r="H891" i="1"/>
  <c r="I890" i="1"/>
  <c r="H890" i="1"/>
  <c r="I889" i="1"/>
  <c r="H889" i="1"/>
  <c r="I888" i="1"/>
  <c r="H888" i="1"/>
  <c r="I887" i="1"/>
  <c r="H887" i="1"/>
  <c r="I886" i="1"/>
  <c r="H886" i="1"/>
  <c r="I885" i="1"/>
  <c r="H885" i="1"/>
  <c r="I884" i="1"/>
  <c r="H884" i="1"/>
  <c r="I883" i="1"/>
  <c r="H883" i="1"/>
  <c r="I882" i="1"/>
  <c r="H882" i="1"/>
  <c r="E891" i="1"/>
  <c r="D891" i="1"/>
  <c r="E890" i="1"/>
  <c r="K1180" i="1" s="1"/>
  <c r="D890" i="1"/>
  <c r="E889" i="1"/>
  <c r="K1179" i="1" s="1"/>
  <c r="D889" i="1"/>
  <c r="E888" i="1"/>
  <c r="K1178" i="1" s="1"/>
  <c r="D888" i="1"/>
  <c r="E887" i="1"/>
  <c r="K1177" i="1" s="1"/>
  <c r="D887" i="1"/>
  <c r="E886" i="1"/>
  <c r="K1176" i="1" s="1"/>
  <c r="D886" i="1"/>
  <c r="E885" i="1"/>
  <c r="K1175" i="1" s="1"/>
  <c r="D885" i="1"/>
  <c r="E884" i="1"/>
  <c r="K1174" i="1" s="1"/>
  <c r="D884" i="1"/>
  <c r="E883" i="1"/>
  <c r="K1173" i="1" s="1"/>
  <c r="D883" i="1"/>
  <c r="E882" i="1"/>
  <c r="K1172" i="1" s="1"/>
  <c r="D882" i="1"/>
  <c r="F883" i="1" l="1"/>
  <c r="F884" i="1"/>
  <c r="F888" i="1"/>
  <c r="F890" i="1"/>
  <c r="F887" i="1"/>
  <c r="F889" i="1"/>
  <c r="F891" i="1"/>
  <c r="F885" i="1"/>
  <c r="F882" i="1"/>
  <c r="F886" i="1"/>
  <c r="I881" i="1"/>
  <c r="H881" i="1"/>
  <c r="I880" i="1"/>
  <c r="H880" i="1"/>
  <c r="I879" i="1"/>
  <c r="H879" i="1"/>
  <c r="I878" i="1"/>
  <c r="H878" i="1"/>
  <c r="I877" i="1"/>
  <c r="H877" i="1"/>
  <c r="I876" i="1"/>
  <c r="H876" i="1"/>
  <c r="I875" i="1"/>
  <c r="H875" i="1"/>
  <c r="I874" i="1"/>
  <c r="H874" i="1"/>
  <c r="I873" i="1"/>
  <c r="H873" i="1"/>
  <c r="I872" i="1"/>
  <c r="H872" i="1"/>
  <c r="E881" i="1"/>
  <c r="D881" i="1"/>
  <c r="E880" i="1"/>
  <c r="K1170" i="1" s="1"/>
  <c r="D880" i="1"/>
  <c r="E879" i="1"/>
  <c r="K1169" i="1" s="1"/>
  <c r="D879" i="1"/>
  <c r="E878" i="1"/>
  <c r="K1168" i="1" s="1"/>
  <c r="D878" i="1"/>
  <c r="E877" i="1"/>
  <c r="K1167" i="1" s="1"/>
  <c r="D877" i="1"/>
  <c r="E876" i="1"/>
  <c r="K1166" i="1" s="1"/>
  <c r="D876" i="1"/>
  <c r="E875" i="1"/>
  <c r="K1165" i="1" s="1"/>
  <c r="D875" i="1"/>
  <c r="E874" i="1"/>
  <c r="K1164" i="1" s="1"/>
  <c r="D874" i="1"/>
  <c r="E873" i="1"/>
  <c r="K1163" i="1" s="1"/>
  <c r="D873" i="1"/>
  <c r="E872" i="1"/>
  <c r="K1162" i="1" s="1"/>
  <c r="D872" i="1"/>
  <c r="F874" i="1" l="1"/>
  <c r="F878" i="1"/>
  <c r="F873" i="1"/>
  <c r="F875" i="1"/>
  <c r="F877" i="1"/>
  <c r="F879" i="1"/>
  <c r="F881" i="1"/>
  <c r="F872" i="1"/>
  <c r="F880" i="1"/>
  <c r="F876" i="1"/>
  <c r="I871" i="1" l="1"/>
  <c r="H871" i="1"/>
  <c r="I870" i="1"/>
  <c r="H870" i="1"/>
  <c r="I869" i="1"/>
  <c r="H869" i="1"/>
  <c r="I868" i="1"/>
  <c r="H868" i="1"/>
  <c r="I867" i="1"/>
  <c r="H867" i="1"/>
  <c r="I866" i="1"/>
  <c r="H866" i="1"/>
  <c r="I865" i="1"/>
  <c r="H865" i="1"/>
  <c r="I864" i="1"/>
  <c r="H864" i="1"/>
  <c r="I863" i="1"/>
  <c r="H863" i="1"/>
  <c r="I862" i="1"/>
  <c r="H862" i="1"/>
  <c r="E871" i="1"/>
  <c r="D871" i="1"/>
  <c r="E870" i="1"/>
  <c r="K1160" i="1" s="1"/>
  <c r="D870" i="1"/>
  <c r="E869" i="1"/>
  <c r="K1159" i="1" s="1"/>
  <c r="D869" i="1"/>
  <c r="E868" i="1"/>
  <c r="K1158" i="1" s="1"/>
  <c r="D868" i="1"/>
  <c r="E867" i="1"/>
  <c r="K1157" i="1" s="1"/>
  <c r="D867" i="1"/>
  <c r="E866" i="1"/>
  <c r="K1156" i="1" s="1"/>
  <c r="D866" i="1"/>
  <c r="E865" i="1"/>
  <c r="K1155" i="1" s="1"/>
  <c r="D865" i="1"/>
  <c r="E864" i="1"/>
  <c r="K1154" i="1" s="1"/>
  <c r="D864" i="1"/>
  <c r="E863" i="1"/>
  <c r="K1153" i="1" s="1"/>
  <c r="D863" i="1"/>
  <c r="E862" i="1"/>
  <c r="K1152" i="1" s="1"/>
  <c r="D862" i="1"/>
  <c r="F864" i="1" l="1"/>
  <c r="F866" i="1"/>
  <c r="F862" i="1"/>
  <c r="F868" i="1"/>
  <c r="F863" i="1"/>
  <c r="F870" i="1"/>
  <c r="F867" i="1"/>
  <c r="F869" i="1"/>
  <c r="F871" i="1"/>
  <c r="F865" i="1"/>
  <c r="I861" i="1" l="1"/>
  <c r="H861" i="1"/>
  <c r="I860" i="1"/>
  <c r="H860" i="1"/>
  <c r="I859" i="1"/>
  <c r="H859" i="1"/>
  <c r="I858" i="1"/>
  <c r="H858" i="1"/>
  <c r="I857" i="1"/>
  <c r="H857" i="1"/>
  <c r="I856" i="1"/>
  <c r="H856" i="1"/>
  <c r="I855" i="1"/>
  <c r="H855" i="1"/>
  <c r="I854" i="1"/>
  <c r="H854" i="1"/>
  <c r="I853" i="1"/>
  <c r="H853" i="1"/>
  <c r="I852" i="1"/>
  <c r="H852" i="1"/>
  <c r="E861" i="1"/>
  <c r="D861" i="1"/>
  <c r="E860" i="1"/>
  <c r="K1150" i="1" s="1"/>
  <c r="D860" i="1"/>
  <c r="E859" i="1"/>
  <c r="K1149" i="1" s="1"/>
  <c r="D859" i="1"/>
  <c r="E858" i="1"/>
  <c r="K1148" i="1" s="1"/>
  <c r="D858" i="1"/>
  <c r="E857" i="1"/>
  <c r="K1147" i="1" s="1"/>
  <c r="D857" i="1"/>
  <c r="E856" i="1"/>
  <c r="K1146" i="1" s="1"/>
  <c r="D856" i="1"/>
  <c r="E855" i="1"/>
  <c r="K1145" i="1" s="1"/>
  <c r="D855" i="1"/>
  <c r="E854" i="1"/>
  <c r="K1144" i="1" s="1"/>
  <c r="D854" i="1"/>
  <c r="E853" i="1"/>
  <c r="K1143" i="1" s="1"/>
  <c r="D853" i="1"/>
  <c r="E852" i="1"/>
  <c r="K1142" i="1" s="1"/>
  <c r="D852" i="1"/>
  <c r="F853" i="1" l="1"/>
  <c r="F852" i="1"/>
  <c r="F855" i="1"/>
  <c r="F854" i="1"/>
  <c r="F858" i="1"/>
  <c r="F857" i="1"/>
  <c r="F859" i="1"/>
  <c r="F861" i="1"/>
  <c r="F856" i="1"/>
  <c r="F860" i="1"/>
  <c r="I851" i="1" l="1"/>
  <c r="H851" i="1"/>
  <c r="I850" i="1"/>
  <c r="H850" i="1"/>
  <c r="I849" i="1"/>
  <c r="H849" i="1"/>
  <c r="I848" i="1"/>
  <c r="H848" i="1"/>
  <c r="I847" i="1"/>
  <c r="H847" i="1"/>
  <c r="I846" i="1"/>
  <c r="H846" i="1"/>
  <c r="I845" i="1"/>
  <c r="H845" i="1"/>
  <c r="I844" i="1"/>
  <c r="H844" i="1"/>
  <c r="I843" i="1"/>
  <c r="H843" i="1"/>
  <c r="I842" i="1"/>
  <c r="H842" i="1"/>
  <c r="E851" i="1"/>
  <c r="D851" i="1"/>
  <c r="E850" i="1"/>
  <c r="K1140" i="1" s="1"/>
  <c r="D850" i="1"/>
  <c r="E849" i="1"/>
  <c r="K1139" i="1" s="1"/>
  <c r="D849" i="1"/>
  <c r="E848" i="1"/>
  <c r="K1138" i="1" s="1"/>
  <c r="D848" i="1"/>
  <c r="E847" i="1"/>
  <c r="K1137" i="1" s="1"/>
  <c r="D847" i="1"/>
  <c r="E846" i="1"/>
  <c r="K1136" i="1" s="1"/>
  <c r="D846" i="1"/>
  <c r="E845" i="1"/>
  <c r="K1135" i="1" s="1"/>
  <c r="D845" i="1"/>
  <c r="E844" i="1"/>
  <c r="K1134" i="1" s="1"/>
  <c r="D844" i="1"/>
  <c r="E843" i="1"/>
  <c r="K1133" i="1" s="1"/>
  <c r="D843" i="1"/>
  <c r="E842" i="1"/>
  <c r="K1132" i="1" s="1"/>
  <c r="D842" i="1"/>
  <c r="F845" i="1" l="1"/>
  <c r="F843" i="1"/>
  <c r="F842" i="1"/>
  <c r="F848" i="1"/>
  <c r="F844" i="1"/>
  <c r="F847" i="1"/>
  <c r="F849" i="1"/>
  <c r="F851" i="1"/>
  <c r="F846" i="1"/>
  <c r="F850" i="1"/>
  <c r="I841" i="1" l="1"/>
  <c r="H841" i="1"/>
  <c r="I840" i="1"/>
  <c r="H840" i="1"/>
  <c r="I839" i="1"/>
  <c r="H839" i="1"/>
  <c r="I838" i="1"/>
  <c r="H838" i="1"/>
  <c r="I837" i="1"/>
  <c r="H837" i="1"/>
  <c r="I836" i="1"/>
  <c r="H836" i="1"/>
  <c r="I835" i="1"/>
  <c r="H835" i="1"/>
  <c r="I834" i="1"/>
  <c r="H834" i="1"/>
  <c r="I833" i="1"/>
  <c r="H833" i="1"/>
  <c r="I832" i="1"/>
  <c r="H832" i="1"/>
  <c r="E841" i="1"/>
  <c r="D841" i="1"/>
  <c r="E840" i="1"/>
  <c r="K1130" i="1" s="1"/>
  <c r="D840" i="1"/>
  <c r="E839" i="1"/>
  <c r="K1129" i="1" s="1"/>
  <c r="D839" i="1"/>
  <c r="E838" i="1"/>
  <c r="K1128" i="1" s="1"/>
  <c r="D838" i="1"/>
  <c r="E837" i="1"/>
  <c r="K1127" i="1" s="1"/>
  <c r="D837" i="1"/>
  <c r="E836" i="1"/>
  <c r="K1126" i="1" s="1"/>
  <c r="D836" i="1"/>
  <c r="E835" i="1"/>
  <c r="K1125" i="1" s="1"/>
  <c r="D835" i="1"/>
  <c r="E834" i="1"/>
  <c r="K1124" i="1" s="1"/>
  <c r="D834" i="1"/>
  <c r="E833" i="1"/>
  <c r="K1123" i="1" s="1"/>
  <c r="D833" i="1"/>
  <c r="E832" i="1"/>
  <c r="K1122" i="1" s="1"/>
  <c r="D832" i="1"/>
  <c r="F836" i="1" l="1"/>
  <c r="F839" i="1"/>
  <c r="F834" i="1"/>
  <c r="F838" i="1"/>
  <c r="F841" i="1"/>
  <c r="F837" i="1"/>
  <c r="F832" i="1"/>
  <c r="F840" i="1"/>
  <c r="F835" i="1"/>
  <c r="F833" i="1"/>
  <c r="I831" i="1" l="1"/>
  <c r="H831" i="1"/>
  <c r="I830" i="1"/>
  <c r="H830" i="1"/>
  <c r="I829" i="1"/>
  <c r="H829" i="1"/>
  <c r="I828" i="1"/>
  <c r="H828" i="1"/>
  <c r="I827" i="1"/>
  <c r="H827" i="1"/>
  <c r="I826" i="1"/>
  <c r="H826" i="1"/>
  <c r="I825" i="1"/>
  <c r="H825" i="1"/>
  <c r="I824" i="1"/>
  <c r="H824" i="1"/>
  <c r="I823" i="1"/>
  <c r="H823" i="1"/>
  <c r="I822" i="1"/>
  <c r="H822" i="1"/>
  <c r="E831" i="1"/>
  <c r="D831" i="1"/>
  <c r="E830" i="1"/>
  <c r="K1120" i="1" s="1"/>
  <c r="D830" i="1"/>
  <c r="E829" i="1"/>
  <c r="K1119" i="1" s="1"/>
  <c r="D829" i="1"/>
  <c r="E828" i="1"/>
  <c r="K1118" i="1" s="1"/>
  <c r="D828" i="1"/>
  <c r="E827" i="1"/>
  <c r="K1117" i="1" s="1"/>
  <c r="D827" i="1"/>
  <c r="E826" i="1"/>
  <c r="K1116" i="1" s="1"/>
  <c r="D826" i="1"/>
  <c r="E825" i="1"/>
  <c r="K1115" i="1" s="1"/>
  <c r="D825" i="1"/>
  <c r="E824" i="1"/>
  <c r="K1114" i="1" s="1"/>
  <c r="D824" i="1"/>
  <c r="E823" i="1"/>
  <c r="K1113" i="1" s="1"/>
  <c r="D823" i="1"/>
  <c r="E822" i="1"/>
  <c r="K1112" i="1" s="1"/>
  <c r="D822" i="1"/>
  <c r="F822" i="1" l="1"/>
  <c r="F826" i="1"/>
  <c r="F830" i="1"/>
  <c r="F825" i="1"/>
  <c r="F824" i="1"/>
  <c r="F828" i="1"/>
  <c r="F823" i="1"/>
  <c r="F827" i="1"/>
  <c r="F829" i="1"/>
  <c r="F831" i="1"/>
  <c r="I821" i="1"/>
  <c r="H821" i="1"/>
  <c r="I820" i="1"/>
  <c r="H820" i="1"/>
  <c r="I819" i="1"/>
  <c r="H819" i="1"/>
  <c r="I818" i="1"/>
  <c r="H818" i="1"/>
  <c r="I817" i="1"/>
  <c r="H817" i="1"/>
  <c r="I816" i="1"/>
  <c r="H816" i="1"/>
  <c r="I815" i="1"/>
  <c r="H815" i="1"/>
  <c r="I814" i="1"/>
  <c r="H814" i="1"/>
  <c r="I813" i="1"/>
  <c r="H813" i="1"/>
  <c r="I812" i="1"/>
  <c r="H812" i="1"/>
  <c r="E821" i="1"/>
  <c r="D821" i="1"/>
  <c r="E820" i="1"/>
  <c r="K1110" i="1" s="1"/>
  <c r="D820" i="1"/>
  <c r="E819" i="1"/>
  <c r="K1109" i="1" s="1"/>
  <c r="D819" i="1"/>
  <c r="E818" i="1"/>
  <c r="K1108" i="1" s="1"/>
  <c r="D818" i="1"/>
  <c r="E817" i="1"/>
  <c r="K1107" i="1" s="1"/>
  <c r="D817" i="1"/>
  <c r="E816" i="1"/>
  <c r="K1106" i="1" s="1"/>
  <c r="D816" i="1"/>
  <c r="E815" i="1"/>
  <c r="K1105" i="1" s="1"/>
  <c r="D815" i="1"/>
  <c r="E814" i="1"/>
  <c r="K1104" i="1" s="1"/>
  <c r="D814" i="1"/>
  <c r="E813" i="1"/>
  <c r="K1103" i="1" s="1"/>
  <c r="D813" i="1"/>
  <c r="E812" i="1"/>
  <c r="K1102" i="1" s="1"/>
  <c r="D812" i="1"/>
  <c r="F813" i="1" l="1"/>
  <c r="F818" i="1"/>
  <c r="F812" i="1"/>
  <c r="F816" i="1"/>
  <c r="F817" i="1"/>
  <c r="F819" i="1"/>
  <c r="F821" i="1"/>
  <c r="F820" i="1"/>
  <c r="F815" i="1"/>
  <c r="F814" i="1"/>
  <c r="I811" i="1" l="1"/>
  <c r="H811" i="1"/>
  <c r="I810" i="1"/>
  <c r="H810" i="1"/>
  <c r="I809" i="1"/>
  <c r="H809" i="1"/>
  <c r="I808" i="1"/>
  <c r="H808" i="1"/>
  <c r="I807" i="1"/>
  <c r="H807" i="1"/>
  <c r="I806" i="1"/>
  <c r="H806" i="1"/>
  <c r="I805" i="1"/>
  <c r="H805" i="1"/>
  <c r="I804" i="1"/>
  <c r="H804" i="1"/>
  <c r="I803" i="1"/>
  <c r="H803" i="1"/>
  <c r="I802" i="1"/>
  <c r="H802" i="1"/>
  <c r="E811" i="1"/>
  <c r="D811" i="1"/>
  <c r="E810" i="1"/>
  <c r="K1100" i="1" s="1"/>
  <c r="D810" i="1"/>
  <c r="E809" i="1"/>
  <c r="K1099" i="1" s="1"/>
  <c r="D809" i="1"/>
  <c r="E808" i="1"/>
  <c r="K1098" i="1" s="1"/>
  <c r="D808" i="1"/>
  <c r="E807" i="1"/>
  <c r="K1097" i="1" s="1"/>
  <c r="D807" i="1"/>
  <c r="E806" i="1"/>
  <c r="K1096" i="1" s="1"/>
  <c r="D806" i="1"/>
  <c r="E805" i="1"/>
  <c r="K1095" i="1" s="1"/>
  <c r="D805" i="1"/>
  <c r="E804" i="1"/>
  <c r="K1094" i="1" s="1"/>
  <c r="D804" i="1"/>
  <c r="E803" i="1"/>
  <c r="K1093" i="1" s="1"/>
  <c r="D803" i="1"/>
  <c r="E802" i="1"/>
  <c r="K1092" i="1" s="1"/>
  <c r="D802" i="1"/>
  <c r="F805" i="1" l="1"/>
  <c r="F803" i="1"/>
  <c r="F804" i="1"/>
  <c r="F808" i="1"/>
  <c r="F802" i="1"/>
  <c r="F807" i="1"/>
  <c r="F809" i="1"/>
  <c r="F811" i="1"/>
  <c r="F806" i="1"/>
  <c r="F810" i="1"/>
  <c r="I801" i="1" l="1"/>
  <c r="H801" i="1"/>
  <c r="I800" i="1"/>
  <c r="H800" i="1"/>
  <c r="I799" i="1"/>
  <c r="H799" i="1"/>
  <c r="I798" i="1"/>
  <c r="H798" i="1"/>
  <c r="I797" i="1"/>
  <c r="H797" i="1"/>
  <c r="I796" i="1"/>
  <c r="H796" i="1"/>
  <c r="I795" i="1"/>
  <c r="H795" i="1"/>
  <c r="I794" i="1"/>
  <c r="H794" i="1"/>
  <c r="I793" i="1"/>
  <c r="H793" i="1"/>
  <c r="I792" i="1"/>
  <c r="H792" i="1"/>
  <c r="E801" i="1"/>
  <c r="D801" i="1"/>
  <c r="E800" i="1"/>
  <c r="K1090" i="1" s="1"/>
  <c r="D800" i="1"/>
  <c r="E799" i="1"/>
  <c r="K1089" i="1" s="1"/>
  <c r="D799" i="1"/>
  <c r="E798" i="1"/>
  <c r="K1088" i="1" s="1"/>
  <c r="D798" i="1"/>
  <c r="E797" i="1"/>
  <c r="K1087" i="1" s="1"/>
  <c r="D797" i="1"/>
  <c r="E796" i="1"/>
  <c r="K1086" i="1" s="1"/>
  <c r="D796" i="1"/>
  <c r="E795" i="1"/>
  <c r="K1085" i="1" s="1"/>
  <c r="D795" i="1"/>
  <c r="E794" i="1"/>
  <c r="K1084" i="1" s="1"/>
  <c r="D794" i="1"/>
  <c r="E793" i="1"/>
  <c r="K1083" i="1" s="1"/>
  <c r="D793" i="1"/>
  <c r="E792" i="1"/>
  <c r="K1082" i="1" s="1"/>
  <c r="D792" i="1"/>
  <c r="F793" i="1" l="1"/>
  <c r="F798" i="1"/>
  <c r="F800" i="1"/>
  <c r="F797" i="1"/>
  <c r="F799" i="1"/>
  <c r="F801" i="1"/>
  <c r="F795" i="1"/>
  <c r="F792" i="1"/>
  <c r="F796" i="1"/>
  <c r="F794" i="1"/>
  <c r="I791" i="1" l="1"/>
  <c r="H791" i="1"/>
  <c r="I790" i="1"/>
  <c r="H790" i="1"/>
  <c r="I789" i="1"/>
  <c r="H789" i="1"/>
  <c r="I788" i="1"/>
  <c r="H788" i="1"/>
  <c r="I787" i="1"/>
  <c r="H787" i="1"/>
  <c r="I786" i="1"/>
  <c r="H786" i="1"/>
  <c r="I785" i="1"/>
  <c r="H785" i="1"/>
  <c r="I784" i="1"/>
  <c r="H784" i="1"/>
  <c r="I783" i="1"/>
  <c r="H783" i="1"/>
  <c r="I782" i="1"/>
  <c r="H782" i="1"/>
  <c r="E791" i="1"/>
  <c r="D791" i="1"/>
  <c r="E790" i="1"/>
  <c r="K1080" i="1" s="1"/>
  <c r="D790" i="1"/>
  <c r="E789" i="1"/>
  <c r="K1079" i="1" s="1"/>
  <c r="D789" i="1"/>
  <c r="E788" i="1"/>
  <c r="K1078" i="1" s="1"/>
  <c r="D788" i="1"/>
  <c r="E787" i="1"/>
  <c r="K1077" i="1" s="1"/>
  <c r="D787" i="1"/>
  <c r="E786" i="1"/>
  <c r="K1076" i="1" s="1"/>
  <c r="D786" i="1"/>
  <c r="E785" i="1"/>
  <c r="K1075" i="1" s="1"/>
  <c r="D785" i="1"/>
  <c r="E784" i="1"/>
  <c r="K1074" i="1" s="1"/>
  <c r="D784" i="1"/>
  <c r="E783" i="1"/>
  <c r="K1073" i="1" s="1"/>
  <c r="D783" i="1"/>
  <c r="E782" i="1"/>
  <c r="K1072" i="1" s="1"/>
  <c r="D782" i="1"/>
  <c r="F783" i="1" l="1"/>
  <c r="F782" i="1"/>
  <c r="F787" i="1"/>
  <c r="F791" i="1"/>
  <c r="F790" i="1"/>
  <c r="F789" i="1"/>
  <c r="F784" i="1"/>
  <c r="F788" i="1"/>
  <c r="F785" i="1"/>
  <c r="F786" i="1"/>
  <c r="I781" i="1" l="1"/>
  <c r="H781" i="1"/>
  <c r="I780" i="1"/>
  <c r="H780" i="1"/>
  <c r="I779" i="1"/>
  <c r="H779" i="1"/>
  <c r="I778" i="1"/>
  <c r="H778" i="1"/>
  <c r="I777" i="1"/>
  <c r="H777" i="1"/>
  <c r="I776" i="1"/>
  <c r="H776" i="1"/>
  <c r="I775" i="1"/>
  <c r="H775" i="1"/>
  <c r="I774" i="1"/>
  <c r="H774" i="1"/>
  <c r="I773" i="1"/>
  <c r="H773" i="1"/>
  <c r="I772" i="1"/>
  <c r="H772" i="1"/>
  <c r="E781" i="1"/>
  <c r="D781" i="1"/>
  <c r="E780" i="1"/>
  <c r="K1070" i="1" s="1"/>
  <c r="D780" i="1"/>
  <c r="E779" i="1"/>
  <c r="K1069" i="1" s="1"/>
  <c r="D779" i="1"/>
  <c r="E778" i="1"/>
  <c r="K1068" i="1" s="1"/>
  <c r="D778" i="1"/>
  <c r="E777" i="1"/>
  <c r="K1067" i="1" s="1"/>
  <c r="D777" i="1"/>
  <c r="E776" i="1"/>
  <c r="K1066" i="1" s="1"/>
  <c r="D776" i="1"/>
  <c r="E775" i="1"/>
  <c r="K1065" i="1" s="1"/>
  <c r="D775" i="1"/>
  <c r="E774" i="1"/>
  <c r="K1064" i="1" s="1"/>
  <c r="D774" i="1"/>
  <c r="E773" i="1"/>
  <c r="K1063" i="1" s="1"/>
  <c r="D773" i="1"/>
  <c r="E772" i="1"/>
  <c r="K1062" i="1" s="1"/>
  <c r="D772" i="1"/>
  <c r="F773" i="1" l="1"/>
  <c r="F772" i="1"/>
  <c r="F775" i="1"/>
  <c r="F774" i="1"/>
  <c r="F778" i="1"/>
  <c r="F777" i="1"/>
  <c r="F779" i="1"/>
  <c r="F781" i="1"/>
  <c r="F780" i="1"/>
  <c r="F776" i="1"/>
  <c r="I771" i="1" l="1"/>
  <c r="H771" i="1"/>
  <c r="I770" i="1"/>
  <c r="H770" i="1"/>
  <c r="I769" i="1"/>
  <c r="H769" i="1"/>
  <c r="I768" i="1"/>
  <c r="H768" i="1"/>
  <c r="I767" i="1"/>
  <c r="H767" i="1"/>
  <c r="I766" i="1"/>
  <c r="H766" i="1"/>
  <c r="I765" i="1"/>
  <c r="H765" i="1"/>
  <c r="I764" i="1"/>
  <c r="H764" i="1"/>
  <c r="I763" i="1"/>
  <c r="H763" i="1"/>
  <c r="I762" i="1"/>
  <c r="H762" i="1"/>
  <c r="E771" i="1"/>
  <c r="D771" i="1"/>
  <c r="E770" i="1"/>
  <c r="K1060" i="1" s="1"/>
  <c r="D770" i="1"/>
  <c r="E769" i="1"/>
  <c r="K1059" i="1" s="1"/>
  <c r="D769" i="1"/>
  <c r="E768" i="1"/>
  <c r="K1058" i="1" s="1"/>
  <c r="D768" i="1"/>
  <c r="E767" i="1"/>
  <c r="K1057" i="1" s="1"/>
  <c r="D767" i="1"/>
  <c r="E766" i="1"/>
  <c r="K1056" i="1" s="1"/>
  <c r="D766" i="1"/>
  <c r="E765" i="1"/>
  <c r="K1055" i="1" s="1"/>
  <c r="D765" i="1"/>
  <c r="E764" i="1"/>
  <c r="K1054" i="1" s="1"/>
  <c r="D764" i="1"/>
  <c r="E763" i="1"/>
  <c r="K1053" i="1" s="1"/>
  <c r="D763" i="1"/>
  <c r="E762" i="1"/>
  <c r="K1052" i="1" s="1"/>
  <c r="D762" i="1"/>
  <c r="F762" i="1" l="1"/>
  <c r="F763" i="1"/>
  <c r="F764" i="1"/>
  <c r="F768" i="1"/>
  <c r="F766" i="1"/>
  <c r="F767" i="1"/>
  <c r="F769" i="1"/>
  <c r="F771" i="1"/>
  <c r="F770" i="1"/>
  <c r="F765" i="1"/>
  <c r="I761" i="1" l="1"/>
  <c r="H761" i="1"/>
  <c r="I760" i="1"/>
  <c r="H760" i="1"/>
  <c r="I759" i="1"/>
  <c r="H759" i="1"/>
  <c r="I758" i="1"/>
  <c r="H758" i="1"/>
  <c r="I757" i="1"/>
  <c r="H757" i="1"/>
  <c r="I756" i="1"/>
  <c r="H756" i="1"/>
  <c r="I755" i="1"/>
  <c r="H755" i="1"/>
  <c r="I754" i="1"/>
  <c r="H754" i="1"/>
  <c r="I753" i="1"/>
  <c r="H753" i="1"/>
  <c r="I752" i="1"/>
  <c r="H752" i="1"/>
  <c r="E761" i="1"/>
  <c r="D761" i="1"/>
  <c r="E760" i="1"/>
  <c r="K1050" i="1" s="1"/>
  <c r="D760" i="1"/>
  <c r="E759" i="1"/>
  <c r="K1049" i="1" s="1"/>
  <c r="D759" i="1"/>
  <c r="E758" i="1"/>
  <c r="K1048" i="1" s="1"/>
  <c r="D758" i="1"/>
  <c r="E757" i="1"/>
  <c r="K1047" i="1" s="1"/>
  <c r="D757" i="1"/>
  <c r="E756" i="1"/>
  <c r="K1046" i="1" s="1"/>
  <c r="D756" i="1"/>
  <c r="E755" i="1"/>
  <c r="K1045" i="1" s="1"/>
  <c r="D755" i="1"/>
  <c r="E754" i="1"/>
  <c r="K1044" i="1" s="1"/>
  <c r="D754" i="1"/>
  <c r="E753" i="1"/>
  <c r="K1043" i="1" s="1"/>
  <c r="D753" i="1"/>
  <c r="E752" i="1"/>
  <c r="K1042" i="1" s="1"/>
  <c r="D752" i="1"/>
  <c r="F752" i="1" l="1"/>
  <c r="F756" i="1"/>
  <c r="F760" i="1"/>
  <c r="F758" i="1"/>
  <c r="F753" i="1"/>
  <c r="F755" i="1"/>
  <c r="F757" i="1"/>
  <c r="F759" i="1"/>
  <c r="F754" i="1"/>
  <c r="F761" i="1"/>
  <c r="I751" i="1" l="1"/>
  <c r="H751" i="1"/>
  <c r="I750" i="1"/>
  <c r="H750" i="1"/>
  <c r="I749" i="1"/>
  <c r="H749" i="1"/>
  <c r="I748" i="1"/>
  <c r="H748" i="1"/>
  <c r="I747" i="1"/>
  <c r="H747" i="1"/>
  <c r="I746" i="1"/>
  <c r="H746" i="1"/>
  <c r="I745" i="1"/>
  <c r="H745" i="1"/>
  <c r="I744" i="1"/>
  <c r="H744" i="1"/>
  <c r="I743" i="1"/>
  <c r="H743" i="1"/>
  <c r="I742" i="1"/>
  <c r="H742" i="1"/>
  <c r="E751" i="1"/>
  <c r="D751" i="1"/>
  <c r="E750" i="1"/>
  <c r="K1040" i="1" s="1"/>
  <c r="D750" i="1"/>
  <c r="E749" i="1"/>
  <c r="K1039" i="1" s="1"/>
  <c r="D749" i="1"/>
  <c r="E748" i="1"/>
  <c r="K1038" i="1" s="1"/>
  <c r="D748" i="1"/>
  <c r="E747" i="1"/>
  <c r="K1037" i="1" s="1"/>
  <c r="D747" i="1"/>
  <c r="E746" i="1"/>
  <c r="K1036" i="1" s="1"/>
  <c r="D746" i="1"/>
  <c r="E745" i="1"/>
  <c r="K1035" i="1" s="1"/>
  <c r="D745" i="1"/>
  <c r="E744" i="1"/>
  <c r="K1034" i="1" s="1"/>
  <c r="D744" i="1"/>
  <c r="E743" i="1"/>
  <c r="K1033" i="1" s="1"/>
  <c r="D743" i="1"/>
  <c r="E742" i="1"/>
  <c r="K1032" i="1" s="1"/>
  <c r="D742" i="1"/>
  <c r="F742" i="1" l="1"/>
  <c r="F746" i="1"/>
  <c r="F748" i="1"/>
  <c r="F750" i="1"/>
  <c r="F743" i="1"/>
  <c r="F745" i="1"/>
  <c r="F747" i="1"/>
  <c r="F749" i="1"/>
  <c r="F751" i="1"/>
  <c r="F744" i="1"/>
  <c r="I741" i="1" l="1"/>
  <c r="H741" i="1"/>
  <c r="I740" i="1"/>
  <c r="H740" i="1"/>
  <c r="I739" i="1"/>
  <c r="H739" i="1"/>
  <c r="I738" i="1"/>
  <c r="H738" i="1"/>
  <c r="I737" i="1"/>
  <c r="H737" i="1"/>
  <c r="I736" i="1"/>
  <c r="H736" i="1"/>
  <c r="I735" i="1"/>
  <c r="H735" i="1"/>
  <c r="I734" i="1"/>
  <c r="H734" i="1"/>
  <c r="I733" i="1"/>
  <c r="H733" i="1"/>
  <c r="I732" i="1"/>
  <c r="H732" i="1"/>
  <c r="E741" i="1"/>
  <c r="D741" i="1"/>
  <c r="E740" i="1"/>
  <c r="K1030" i="1" s="1"/>
  <c r="D740" i="1"/>
  <c r="E739" i="1"/>
  <c r="K1029" i="1" s="1"/>
  <c r="D739" i="1"/>
  <c r="E738" i="1"/>
  <c r="K1028" i="1" s="1"/>
  <c r="D738" i="1"/>
  <c r="E737" i="1"/>
  <c r="K1027" i="1" s="1"/>
  <c r="D737" i="1"/>
  <c r="E736" i="1"/>
  <c r="K1026" i="1" s="1"/>
  <c r="D736" i="1"/>
  <c r="E735" i="1"/>
  <c r="K1025" i="1" s="1"/>
  <c r="D735" i="1"/>
  <c r="E734" i="1"/>
  <c r="K1024" i="1" s="1"/>
  <c r="D734" i="1"/>
  <c r="E733" i="1"/>
  <c r="K1023" i="1" s="1"/>
  <c r="D733" i="1"/>
  <c r="E732" i="1"/>
  <c r="K1022" i="1" s="1"/>
  <c r="D732" i="1"/>
  <c r="F733" i="1" l="1"/>
  <c r="F736" i="1"/>
  <c r="F738" i="1"/>
  <c r="F732" i="1"/>
  <c r="F737" i="1"/>
  <c r="F741" i="1"/>
  <c r="F739" i="1"/>
  <c r="F740" i="1"/>
  <c r="F735" i="1"/>
  <c r="F734" i="1"/>
  <c r="I731" i="1" l="1"/>
  <c r="H731" i="1"/>
  <c r="I730" i="1"/>
  <c r="H730" i="1"/>
  <c r="I729" i="1"/>
  <c r="H729" i="1"/>
  <c r="I728" i="1"/>
  <c r="H728" i="1"/>
  <c r="I727" i="1"/>
  <c r="H727" i="1"/>
  <c r="I726" i="1"/>
  <c r="H726" i="1"/>
  <c r="I725" i="1"/>
  <c r="H725" i="1"/>
  <c r="I724" i="1"/>
  <c r="H724" i="1"/>
  <c r="I723" i="1"/>
  <c r="H723" i="1"/>
  <c r="I722" i="1"/>
  <c r="H722" i="1"/>
  <c r="E731" i="1"/>
  <c r="D731" i="1"/>
  <c r="E730" i="1"/>
  <c r="D730" i="1"/>
  <c r="E729" i="1"/>
  <c r="D729" i="1"/>
  <c r="E728" i="1"/>
  <c r="D728" i="1"/>
  <c r="E727" i="1"/>
  <c r="D727" i="1"/>
  <c r="E726" i="1"/>
  <c r="D726" i="1"/>
  <c r="E725" i="1"/>
  <c r="D725" i="1"/>
  <c r="E724" i="1"/>
  <c r="D724" i="1"/>
  <c r="E723" i="1"/>
  <c r="D723" i="1"/>
  <c r="E722" i="1"/>
  <c r="D722" i="1"/>
  <c r="F731" i="1" l="1"/>
  <c r="F726" i="1"/>
  <c r="F725" i="1"/>
  <c r="F729" i="1"/>
  <c r="F723" i="1"/>
  <c r="F727" i="1"/>
  <c r="F722" i="1"/>
  <c r="F730" i="1"/>
  <c r="F724" i="1"/>
  <c r="F728" i="1"/>
  <c r="I721" i="1"/>
  <c r="H721" i="1"/>
  <c r="I720" i="1"/>
  <c r="H720" i="1"/>
  <c r="I719" i="1"/>
  <c r="H719" i="1"/>
  <c r="I718" i="1"/>
  <c r="H718" i="1"/>
  <c r="I717" i="1"/>
  <c r="H717" i="1"/>
  <c r="I716" i="1"/>
  <c r="H716" i="1"/>
  <c r="I715" i="1"/>
  <c r="H715" i="1"/>
  <c r="I714" i="1"/>
  <c r="H714" i="1"/>
  <c r="I713" i="1"/>
  <c r="H713" i="1"/>
  <c r="I712" i="1"/>
  <c r="H712" i="1"/>
  <c r="E721" i="1"/>
  <c r="D721" i="1"/>
  <c r="E720" i="1"/>
  <c r="K1020" i="1" s="1"/>
  <c r="D720" i="1"/>
  <c r="E719" i="1"/>
  <c r="K1019" i="1" s="1"/>
  <c r="D719" i="1"/>
  <c r="E718" i="1"/>
  <c r="K1018" i="1" s="1"/>
  <c r="D718" i="1"/>
  <c r="E717" i="1"/>
  <c r="K1017" i="1" s="1"/>
  <c r="D717" i="1"/>
  <c r="E716" i="1"/>
  <c r="K1016" i="1" s="1"/>
  <c r="D716" i="1"/>
  <c r="E715" i="1"/>
  <c r="K1015" i="1" s="1"/>
  <c r="D715" i="1"/>
  <c r="E714" i="1"/>
  <c r="K1014" i="1" s="1"/>
  <c r="D714" i="1"/>
  <c r="E713" i="1"/>
  <c r="K1013" i="1" s="1"/>
  <c r="D713" i="1"/>
  <c r="E712" i="1"/>
  <c r="K1012" i="1" s="1"/>
  <c r="D712" i="1"/>
  <c r="F714" i="1" l="1"/>
  <c r="F716" i="1"/>
  <c r="F718" i="1"/>
  <c r="F720" i="1"/>
  <c r="F712" i="1"/>
  <c r="F715" i="1"/>
  <c r="F719" i="1"/>
  <c r="F721" i="1"/>
  <c r="F713" i="1"/>
  <c r="F717" i="1"/>
  <c r="I711" i="1" l="1"/>
  <c r="H711" i="1"/>
  <c r="I710" i="1"/>
  <c r="H710" i="1"/>
  <c r="I709" i="1"/>
  <c r="H709" i="1"/>
  <c r="I708" i="1"/>
  <c r="H708" i="1"/>
  <c r="I707" i="1"/>
  <c r="H707" i="1"/>
  <c r="I706" i="1"/>
  <c r="H706" i="1"/>
  <c r="I705" i="1"/>
  <c r="H705" i="1"/>
  <c r="I704" i="1"/>
  <c r="H704" i="1"/>
  <c r="I703" i="1"/>
  <c r="H703" i="1"/>
  <c r="I702" i="1"/>
  <c r="H702" i="1"/>
  <c r="E711" i="1"/>
  <c r="D711" i="1"/>
  <c r="E710" i="1"/>
  <c r="K1010" i="1" s="1"/>
  <c r="D710" i="1"/>
  <c r="E709" i="1"/>
  <c r="K1009" i="1" s="1"/>
  <c r="D709" i="1"/>
  <c r="E708" i="1"/>
  <c r="K1008" i="1" s="1"/>
  <c r="D708" i="1"/>
  <c r="E707" i="1"/>
  <c r="K1007" i="1" s="1"/>
  <c r="D707" i="1"/>
  <c r="E706" i="1"/>
  <c r="K1006" i="1" s="1"/>
  <c r="D706" i="1"/>
  <c r="E705" i="1"/>
  <c r="K1005" i="1" s="1"/>
  <c r="D705" i="1"/>
  <c r="E704" i="1"/>
  <c r="K1004" i="1" s="1"/>
  <c r="D704" i="1"/>
  <c r="E703" i="1"/>
  <c r="K1003" i="1" s="1"/>
  <c r="D703" i="1"/>
  <c r="E702" i="1"/>
  <c r="K1002" i="1" s="1"/>
  <c r="D702" i="1"/>
  <c r="F702" i="1" l="1"/>
  <c r="F704" i="1"/>
  <c r="F708" i="1"/>
  <c r="F703" i="1"/>
  <c r="F705" i="1"/>
  <c r="F707" i="1"/>
  <c r="F709" i="1"/>
  <c r="F711" i="1"/>
  <c r="F706" i="1"/>
  <c r="F710" i="1"/>
  <c r="I701" i="1" l="1"/>
  <c r="H701" i="1"/>
  <c r="I700" i="1"/>
  <c r="H700" i="1"/>
  <c r="I699" i="1"/>
  <c r="H699" i="1"/>
  <c r="I698" i="1"/>
  <c r="H698" i="1"/>
  <c r="I697" i="1"/>
  <c r="H697" i="1"/>
  <c r="I696" i="1"/>
  <c r="H696" i="1"/>
  <c r="I695" i="1"/>
  <c r="H695" i="1"/>
  <c r="I694" i="1"/>
  <c r="H694" i="1"/>
  <c r="I693" i="1"/>
  <c r="H693" i="1"/>
  <c r="I692" i="1"/>
  <c r="H692" i="1"/>
  <c r="E701" i="1"/>
  <c r="D701" i="1"/>
  <c r="E700" i="1"/>
  <c r="K1000" i="1" s="1"/>
  <c r="D700" i="1"/>
  <c r="E699" i="1"/>
  <c r="K999" i="1" s="1"/>
  <c r="D699" i="1"/>
  <c r="E698" i="1"/>
  <c r="K998" i="1" s="1"/>
  <c r="D698" i="1"/>
  <c r="E697" i="1"/>
  <c r="K997" i="1" s="1"/>
  <c r="D697" i="1"/>
  <c r="E696" i="1"/>
  <c r="K996" i="1" s="1"/>
  <c r="D696" i="1"/>
  <c r="E695" i="1"/>
  <c r="K995" i="1" s="1"/>
  <c r="D695" i="1"/>
  <c r="E694" i="1"/>
  <c r="K994" i="1" s="1"/>
  <c r="D694" i="1"/>
  <c r="E693" i="1"/>
  <c r="K993" i="1" s="1"/>
  <c r="D693" i="1"/>
  <c r="E692" i="1"/>
  <c r="K992" i="1" s="1"/>
  <c r="D692" i="1"/>
  <c r="F693" i="1" l="1"/>
  <c r="F692" i="1"/>
  <c r="F694" i="1"/>
  <c r="F698" i="1"/>
  <c r="F695" i="1"/>
  <c r="F697" i="1"/>
  <c r="F699" i="1"/>
  <c r="F701" i="1"/>
  <c r="F696" i="1"/>
  <c r="F700" i="1"/>
  <c r="I691" i="1" l="1"/>
  <c r="H691" i="1"/>
  <c r="I690" i="1"/>
  <c r="H690" i="1"/>
  <c r="I689" i="1"/>
  <c r="H689" i="1"/>
  <c r="I688" i="1"/>
  <c r="H688" i="1"/>
  <c r="I687" i="1"/>
  <c r="H687" i="1"/>
  <c r="I686" i="1"/>
  <c r="H686" i="1"/>
  <c r="I685" i="1"/>
  <c r="H685" i="1"/>
  <c r="I684" i="1"/>
  <c r="H684" i="1"/>
  <c r="I683" i="1"/>
  <c r="H683" i="1"/>
  <c r="I682" i="1"/>
  <c r="H682" i="1"/>
  <c r="E691" i="1"/>
  <c r="D691" i="1"/>
  <c r="E690" i="1"/>
  <c r="K990" i="1" s="1"/>
  <c r="D690" i="1"/>
  <c r="E689" i="1"/>
  <c r="K989" i="1" s="1"/>
  <c r="D689" i="1"/>
  <c r="E688" i="1"/>
  <c r="K988" i="1" s="1"/>
  <c r="D688" i="1"/>
  <c r="E687" i="1"/>
  <c r="K987" i="1" s="1"/>
  <c r="D687" i="1"/>
  <c r="E686" i="1"/>
  <c r="K986" i="1" s="1"/>
  <c r="D686" i="1"/>
  <c r="E685" i="1"/>
  <c r="K985" i="1" s="1"/>
  <c r="D685" i="1"/>
  <c r="E684" i="1"/>
  <c r="K984" i="1" s="1"/>
  <c r="D684" i="1"/>
  <c r="E683" i="1"/>
  <c r="K983" i="1" s="1"/>
  <c r="D683" i="1"/>
  <c r="E682" i="1"/>
  <c r="K982" i="1" s="1"/>
  <c r="D682" i="1"/>
  <c r="F690" i="1" l="1"/>
  <c r="F684" i="1"/>
  <c r="F683" i="1"/>
  <c r="F688" i="1"/>
  <c r="F685" i="1"/>
  <c r="F687" i="1"/>
  <c r="F689" i="1"/>
  <c r="F691" i="1"/>
  <c r="F682" i="1"/>
  <c r="F686" i="1"/>
  <c r="I681" i="1" l="1"/>
  <c r="H681" i="1"/>
  <c r="I680" i="1"/>
  <c r="H680" i="1"/>
  <c r="I679" i="1"/>
  <c r="H679" i="1"/>
  <c r="I678" i="1"/>
  <c r="H678" i="1"/>
  <c r="I677" i="1"/>
  <c r="H677" i="1"/>
  <c r="I676" i="1"/>
  <c r="H676" i="1"/>
  <c r="I675" i="1"/>
  <c r="H675" i="1"/>
  <c r="I674" i="1"/>
  <c r="H674" i="1"/>
  <c r="I673" i="1"/>
  <c r="H673" i="1"/>
  <c r="I672" i="1"/>
  <c r="H672" i="1"/>
  <c r="E681" i="1"/>
  <c r="D681" i="1"/>
  <c r="E680" i="1"/>
  <c r="K980" i="1" s="1"/>
  <c r="D680" i="1"/>
  <c r="E679" i="1"/>
  <c r="K979" i="1" s="1"/>
  <c r="D679" i="1"/>
  <c r="E678" i="1"/>
  <c r="K978" i="1" s="1"/>
  <c r="D678" i="1"/>
  <c r="E677" i="1"/>
  <c r="K977" i="1" s="1"/>
  <c r="D677" i="1"/>
  <c r="E676" i="1"/>
  <c r="K976" i="1" s="1"/>
  <c r="D676" i="1"/>
  <c r="E675" i="1"/>
  <c r="K975" i="1" s="1"/>
  <c r="D675" i="1"/>
  <c r="E674" i="1"/>
  <c r="K974" i="1" s="1"/>
  <c r="D674" i="1"/>
  <c r="E673" i="1"/>
  <c r="K973" i="1" s="1"/>
  <c r="D673" i="1"/>
  <c r="E672" i="1"/>
  <c r="K972" i="1" s="1"/>
  <c r="D672" i="1"/>
  <c r="F673" i="1" l="1"/>
  <c r="F676" i="1"/>
  <c r="F672" i="1"/>
  <c r="F674" i="1"/>
  <c r="F678" i="1"/>
  <c r="F677" i="1"/>
  <c r="F679" i="1"/>
  <c r="F681" i="1"/>
  <c r="F680" i="1"/>
  <c r="F675" i="1"/>
  <c r="I671" i="1" l="1"/>
  <c r="H671" i="1"/>
  <c r="I670" i="1"/>
  <c r="H670" i="1"/>
  <c r="I669" i="1"/>
  <c r="H669" i="1"/>
  <c r="I668" i="1"/>
  <c r="H668" i="1"/>
  <c r="I667" i="1"/>
  <c r="H667" i="1"/>
  <c r="I666" i="1"/>
  <c r="H666" i="1"/>
  <c r="I665" i="1"/>
  <c r="H665" i="1"/>
  <c r="I664" i="1"/>
  <c r="H664" i="1"/>
  <c r="I663" i="1"/>
  <c r="H663" i="1"/>
  <c r="I662" i="1"/>
  <c r="H662" i="1"/>
  <c r="E671" i="1"/>
  <c r="D671" i="1"/>
  <c r="E670" i="1"/>
  <c r="K970" i="1" s="1"/>
  <c r="D670" i="1"/>
  <c r="E669" i="1"/>
  <c r="K969" i="1" s="1"/>
  <c r="D669" i="1"/>
  <c r="E668" i="1"/>
  <c r="K968" i="1" s="1"/>
  <c r="D668" i="1"/>
  <c r="E667" i="1"/>
  <c r="K967" i="1" s="1"/>
  <c r="D667" i="1"/>
  <c r="E666" i="1"/>
  <c r="K966" i="1" s="1"/>
  <c r="D666" i="1"/>
  <c r="E665" i="1"/>
  <c r="K965" i="1" s="1"/>
  <c r="D665" i="1"/>
  <c r="E664" i="1"/>
  <c r="K964" i="1" s="1"/>
  <c r="D664" i="1"/>
  <c r="E663" i="1"/>
  <c r="K963" i="1" s="1"/>
  <c r="D663" i="1"/>
  <c r="E662" i="1"/>
  <c r="K962" i="1" s="1"/>
  <c r="D662" i="1"/>
  <c r="F662" i="1" l="1"/>
  <c r="F663" i="1"/>
  <c r="F665" i="1"/>
  <c r="F664" i="1"/>
  <c r="F668" i="1"/>
  <c r="F667" i="1"/>
  <c r="F669" i="1"/>
  <c r="F671" i="1"/>
  <c r="F666" i="1"/>
  <c r="F670" i="1"/>
  <c r="I661" i="1" l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H661" i="1"/>
  <c r="H660" i="1"/>
  <c r="H659" i="1"/>
  <c r="H658" i="1"/>
  <c r="H657" i="1"/>
  <c r="H656" i="1"/>
  <c r="H655" i="1"/>
  <c r="H654" i="1"/>
  <c r="H653" i="1"/>
  <c r="H652" i="1"/>
  <c r="E661" i="1"/>
  <c r="D661" i="1"/>
  <c r="E660" i="1"/>
  <c r="K960" i="1" s="1"/>
  <c r="D660" i="1"/>
  <c r="E659" i="1"/>
  <c r="K959" i="1" s="1"/>
  <c r="D659" i="1"/>
  <c r="E658" i="1"/>
  <c r="K958" i="1" s="1"/>
  <c r="D658" i="1"/>
  <c r="E657" i="1"/>
  <c r="K957" i="1" s="1"/>
  <c r="D657" i="1"/>
  <c r="E656" i="1"/>
  <c r="K956" i="1" s="1"/>
  <c r="D656" i="1"/>
  <c r="E655" i="1"/>
  <c r="K955" i="1" s="1"/>
  <c r="D655" i="1"/>
  <c r="E654" i="1"/>
  <c r="K954" i="1" s="1"/>
  <c r="D654" i="1"/>
  <c r="E653" i="1"/>
  <c r="K953" i="1" s="1"/>
  <c r="D653" i="1"/>
  <c r="E652" i="1"/>
  <c r="K952" i="1" s="1"/>
  <c r="D652" i="1"/>
  <c r="F652" i="1" l="1"/>
  <c r="F654" i="1"/>
  <c r="F658" i="1"/>
  <c r="F653" i="1"/>
  <c r="F656" i="1"/>
  <c r="F657" i="1"/>
  <c r="F659" i="1"/>
  <c r="F661" i="1"/>
  <c r="F660" i="1"/>
  <c r="F655" i="1"/>
  <c r="H651" i="1" l="1"/>
  <c r="H650" i="1"/>
  <c r="H649" i="1"/>
  <c r="H648" i="1"/>
  <c r="H647" i="1"/>
  <c r="H646" i="1"/>
  <c r="H645" i="1"/>
  <c r="H644" i="1"/>
  <c r="H643" i="1"/>
  <c r="H642" i="1"/>
  <c r="E651" i="1"/>
  <c r="D651" i="1"/>
  <c r="E650" i="1"/>
  <c r="K950" i="1" s="1"/>
  <c r="D650" i="1"/>
  <c r="E649" i="1"/>
  <c r="K949" i="1" s="1"/>
  <c r="D649" i="1"/>
  <c r="E648" i="1"/>
  <c r="K948" i="1" s="1"/>
  <c r="D648" i="1"/>
  <c r="E647" i="1"/>
  <c r="K947" i="1" s="1"/>
  <c r="D647" i="1"/>
  <c r="E646" i="1"/>
  <c r="K946" i="1" s="1"/>
  <c r="D646" i="1"/>
  <c r="E645" i="1"/>
  <c r="K945" i="1" s="1"/>
  <c r="D645" i="1"/>
  <c r="E644" i="1"/>
  <c r="K944" i="1" s="1"/>
  <c r="D644" i="1"/>
  <c r="E643" i="1"/>
  <c r="K943" i="1" s="1"/>
  <c r="D643" i="1"/>
  <c r="E642" i="1"/>
  <c r="K942" i="1" s="1"/>
  <c r="D642" i="1"/>
  <c r="F643" i="1" l="1"/>
  <c r="F646" i="1"/>
  <c r="F647" i="1"/>
  <c r="F651" i="1"/>
  <c r="F649" i="1"/>
  <c r="F648" i="1"/>
  <c r="F650" i="1"/>
  <c r="F645" i="1"/>
  <c r="F644" i="1"/>
  <c r="F642" i="1"/>
  <c r="H641" i="1" l="1"/>
  <c r="H640" i="1"/>
  <c r="H639" i="1"/>
  <c r="H638" i="1"/>
  <c r="H637" i="1"/>
  <c r="H636" i="1"/>
  <c r="H635" i="1"/>
  <c r="H634" i="1"/>
  <c r="H633" i="1"/>
  <c r="H632" i="1"/>
  <c r="E641" i="1"/>
  <c r="D641" i="1"/>
  <c r="E640" i="1"/>
  <c r="K940" i="1" s="1"/>
  <c r="D640" i="1"/>
  <c r="E639" i="1"/>
  <c r="K939" i="1" s="1"/>
  <c r="D639" i="1"/>
  <c r="E638" i="1"/>
  <c r="K938" i="1" s="1"/>
  <c r="D638" i="1"/>
  <c r="E637" i="1"/>
  <c r="K937" i="1" s="1"/>
  <c r="D637" i="1"/>
  <c r="E636" i="1"/>
  <c r="K936" i="1" s="1"/>
  <c r="D636" i="1"/>
  <c r="E635" i="1"/>
  <c r="K935" i="1" s="1"/>
  <c r="D635" i="1"/>
  <c r="E634" i="1"/>
  <c r="K934" i="1" s="1"/>
  <c r="D634" i="1"/>
  <c r="E633" i="1"/>
  <c r="K933" i="1" s="1"/>
  <c r="D633" i="1"/>
  <c r="E632" i="1"/>
  <c r="K932" i="1" s="1"/>
  <c r="D632" i="1"/>
  <c r="F634" i="1" l="1"/>
  <c r="F632" i="1"/>
  <c r="F638" i="1"/>
  <c r="F637" i="1"/>
  <c r="F641" i="1"/>
  <c r="F633" i="1"/>
  <c r="F636" i="1"/>
  <c r="F639" i="1"/>
  <c r="F640" i="1"/>
  <c r="F635" i="1"/>
  <c r="H631" i="1" l="1"/>
  <c r="H630" i="1"/>
  <c r="H629" i="1"/>
  <c r="H628" i="1"/>
  <c r="H627" i="1"/>
  <c r="H626" i="1"/>
  <c r="H625" i="1"/>
  <c r="H624" i="1"/>
  <c r="H623" i="1"/>
  <c r="H622" i="1"/>
  <c r="E631" i="1"/>
  <c r="D631" i="1"/>
  <c r="E630" i="1"/>
  <c r="K930" i="1" s="1"/>
  <c r="D630" i="1"/>
  <c r="E629" i="1"/>
  <c r="K929" i="1" s="1"/>
  <c r="D629" i="1"/>
  <c r="E628" i="1"/>
  <c r="K928" i="1" s="1"/>
  <c r="D628" i="1"/>
  <c r="E627" i="1"/>
  <c r="K927" i="1" s="1"/>
  <c r="D627" i="1"/>
  <c r="E626" i="1"/>
  <c r="K926" i="1" s="1"/>
  <c r="D626" i="1"/>
  <c r="E625" i="1"/>
  <c r="K925" i="1" s="1"/>
  <c r="D625" i="1"/>
  <c r="E624" i="1"/>
  <c r="K924" i="1" s="1"/>
  <c r="D624" i="1"/>
  <c r="E623" i="1"/>
  <c r="K923" i="1" s="1"/>
  <c r="D623" i="1"/>
  <c r="E622" i="1"/>
  <c r="K922" i="1" s="1"/>
  <c r="D622" i="1"/>
  <c r="F622" i="1" l="1"/>
  <c r="F624" i="1"/>
  <c r="F628" i="1"/>
  <c r="F623" i="1"/>
  <c r="F625" i="1"/>
  <c r="F627" i="1"/>
  <c r="F629" i="1"/>
  <c r="F631" i="1"/>
  <c r="F630" i="1"/>
  <c r="F626" i="1"/>
  <c r="H621" i="1" l="1"/>
  <c r="H620" i="1"/>
  <c r="H619" i="1"/>
  <c r="H618" i="1"/>
  <c r="H617" i="1"/>
  <c r="H616" i="1"/>
  <c r="H615" i="1"/>
  <c r="H614" i="1"/>
  <c r="H613" i="1"/>
  <c r="H612" i="1"/>
  <c r="E621" i="1"/>
  <c r="D621" i="1"/>
  <c r="E620" i="1"/>
  <c r="K920" i="1" s="1"/>
  <c r="D620" i="1"/>
  <c r="E619" i="1"/>
  <c r="K919" i="1" s="1"/>
  <c r="D619" i="1"/>
  <c r="E618" i="1"/>
  <c r="K918" i="1" s="1"/>
  <c r="D618" i="1"/>
  <c r="E617" i="1"/>
  <c r="K917" i="1" s="1"/>
  <c r="D617" i="1"/>
  <c r="E616" i="1"/>
  <c r="K916" i="1" s="1"/>
  <c r="D616" i="1"/>
  <c r="E615" i="1"/>
  <c r="K915" i="1" s="1"/>
  <c r="D615" i="1"/>
  <c r="E614" i="1"/>
  <c r="K914" i="1" s="1"/>
  <c r="D614" i="1"/>
  <c r="E613" i="1"/>
  <c r="K913" i="1" s="1"/>
  <c r="D613" i="1"/>
  <c r="E612" i="1"/>
  <c r="K912" i="1" s="1"/>
  <c r="D612" i="1"/>
  <c r="F612" i="1" l="1"/>
  <c r="F613" i="1"/>
  <c r="F620" i="1"/>
  <c r="F617" i="1"/>
  <c r="F619" i="1"/>
  <c r="F621" i="1"/>
  <c r="F614" i="1"/>
  <c r="F618" i="1"/>
  <c r="F616" i="1"/>
  <c r="F615" i="1"/>
  <c r="H611" i="1" l="1"/>
  <c r="H610" i="1"/>
  <c r="H609" i="1"/>
  <c r="H608" i="1"/>
  <c r="H607" i="1"/>
  <c r="H606" i="1"/>
  <c r="H605" i="1"/>
  <c r="H604" i="1"/>
  <c r="H603" i="1"/>
  <c r="H602" i="1"/>
  <c r="E611" i="1"/>
  <c r="D611" i="1"/>
  <c r="E610" i="1"/>
  <c r="K910" i="1" s="1"/>
  <c r="D610" i="1"/>
  <c r="E609" i="1"/>
  <c r="K909" i="1" s="1"/>
  <c r="D609" i="1"/>
  <c r="E608" i="1"/>
  <c r="K908" i="1" s="1"/>
  <c r="D608" i="1"/>
  <c r="E607" i="1"/>
  <c r="K907" i="1" s="1"/>
  <c r="D607" i="1"/>
  <c r="E606" i="1"/>
  <c r="K906" i="1" s="1"/>
  <c r="D606" i="1"/>
  <c r="E605" i="1"/>
  <c r="K905" i="1" s="1"/>
  <c r="D605" i="1"/>
  <c r="E604" i="1"/>
  <c r="K904" i="1" s="1"/>
  <c r="D604" i="1"/>
  <c r="E603" i="1"/>
  <c r="K903" i="1" s="1"/>
  <c r="D603" i="1"/>
  <c r="E602" i="1"/>
  <c r="K902" i="1" s="1"/>
  <c r="D602" i="1"/>
  <c r="F602" i="1" l="1"/>
  <c r="F604" i="1"/>
  <c r="F603" i="1"/>
  <c r="F607" i="1"/>
  <c r="F609" i="1"/>
  <c r="F611" i="1"/>
  <c r="F608" i="1"/>
  <c r="F605" i="1"/>
  <c r="F606" i="1"/>
  <c r="F610" i="1"/>
  <c r="H601" i="1" l="1"/>
  <c r="H600" i="1"/>
  <c r="H599" i="1"/>
  <c r="H598" i="1"/>
  <c r="H597" i="1"/>
  <c r="H596" i="1"/>
  <c r="H595" i="1"/>
  <c r="H594" i="1"/>
  <c r="H593" i="1"/>
  <c r="H592" i="1"/>
  <c r="E601" i="1"/>
  <c r="D601" i="1"/>
  <c r="E600" i="1"/>
  <c r="K900" i="1" s="1"/>
  <c r="D600" i="1"/>
  <c r="E599" i="1"/>
  <c r="K899" i="1" s="1"/>
  <c r="D599" i="1"/>
  <c r="E598" i="1"/>
  <c r="K898" i="1" s="1"/>
  <c r="D598" i="1"/>
  <c r="E597" i="1"/>
  <c r="K897" i="1" s="1"/>
  <c r="D597" i="1"/>
  <c r="E596" i="1"/>
  <c r="K896" i="1" s="1"/>
  <c r="D596" i="1"/>
  <c r="E595" i="1"/>
  <c r="K895" i="1" s="1"/>
  <c r="D595" i="1"/>
  <c r="E594" i="1"/>
  <c r="K894" i="1" s="1"/>
  <c r="D594" i="1"/>
  <c r="E593" i="1"/>
  <c r="K893" i="1" s="1"/>
  <c r="D593" i="1"/>
  <c r="E592" i="1"/>
  <c r="K892" i="1" s="1"/>
  <c r="D592" i="1"/>
  <c r="F598" i="1" l="1"/>
  <c r="F596" i="1"/>
  <c r="F597" i="1"/>
  <c r="F600" i="1"/>
  <c r="F599" i="1"/>
  <c r="F601" i="1"/>
  <c r="F592" i="1"/>
  <c r="F594" i="1"/>
  <c r="F595" i="1"/>
  <c r="F593" i="1"/>
  <c r="H591" i="1" l="1"/>
  <c r="H590" i="1"/>
  <c r="H589" i="1"/>
  <c r="H588" i="1"/>
  <c r="H587" i="1"/>
  <c r="H586" i="1"/>
  <c r="H585" i="1"/>
  <c r="H584" i="1"/>
  <c r="H583" i="1"/>
  <c r="H582" i="1"/>
  <c r="E591" i="1"/>
  <c r="D591" i="1"/>
  <c r="E590" i="1"/>
  <c r="K890" i="1" s="1"/>
  <c r="D590" i="1"/>
  <c r="E589" i="1"/>
  <c r="K889" i="1" s="1"/>
  <c r="D589" i="1"/>
  <c r="E588" i="1"/>
  <c r="K888" i="1" s="1"/>
  <c r="D588" i="1"/>
  <c r="E587" i="1"/>
  <c r="K887" i="1" s="1"/>
  <c r="D587" i="1"/>
  <c r="E586" i="1"/>
  <c r="K886" i="1" s="1"/>
  <c r="D586" i="1"/>
  <c r="E585" i="1"/>
  <c r="K885" i="1" s="1"/>
  <c r="D585" i="1"/>
  <c r="E584" i="1"/>
  <c r="K884" i="1" s="1"/>
  <c r="D584" i="1"/>
  <c r="E583" i="1"/>
  <c r="K883" i="1" s="1"/>
  <c r="D583" i="1"/>
  <c r="E582" i="1"/>
  <c r="K882" i="1" s="1"/>
  <c r="D582" i="1"/>
  <c r="F582" i="1" l="1"/>
  <c r="F584" i="1"/>
  <c r="F586" i="1"/>
  <c r="F583" i="1"/>
  <c r="F587" i="1"/>
  <c r="F589" i="1"/>
  <c r="F591" i="1"/>
  <c r="F590" i="1"/>
  <c r="F585" i="1"/>
  <c r="F588" i="1"/>
  <c r="H581" i="1"/>
  <c r="H580" i="1"/>
  <c r="H579" i="1"/>
  <c r="H578" i="1"/>
  <c r="H577" i="1"/>
  <c r="H576" i="1"/>
  <c r="H575" i="1"/>
  <c r="H574" i="1"/>
  <c r="H573" i="1"/>
  <c r="H572" i="1"/>
  <c r="E581" i="1"/>
  <c r="D581" i="1"/>
  <c r="E580" i="1"/>
  <c r="K880" i="1" s="1"/>
  <c r="D580" i="1"/>
  <c r="E579" i="1"/>
  <c r="K879" i="1" s="1"/>
  <c r="D579" i="1"/>
  <c r="E578" i="1"/>
  <c r="K878" i="1" s="1"/>
  <c r="D578" i="1"/>
  <c r="E577" i="1"/>
  <c r="K877" i="1" s="1"/>
  <c r="D577" i="1"/>
  <c r="E576" i="1"/>
  <c r="K876" i="1" s="1"/>
  <c r="D576" i="1"/>
  <c r="E575" i="1"/>
  <c r="K875" i="1" s="1"/>
  <c r="D575" i="1"/>
  <c r="E574" i="1"/>
  <c r="K874" i="1" s="1"/>
  <c r="D574" i="1"/>
  <c r="E573" i="1"/>
  <c r="K873" i="1" s="1"/>
  <c r="D573" i="1"/>
  <c r="E572" i="1"/>
  <c r="K872" i="1" s="1"/>
  <c r="D572" i="1"/>
  <c r="F572" i="1" l="1"/>
  <c r="F574" i="1"/>
  <c r="F573" i="1"/>
  <c r="F578" i="1"/>
  <c r="F576" i="1"/>
  <c r="F579" i="1"/>
  <c r="F581" i="1"/>
  <c r="F577" i="1"/>
  <c r="F580" i="1"/>
  <c r="F575" i="1"/>
  <c r="H571" i="1" l="1"/>
  <c r="H570" i="1"/>
  <c r="H569" i="1"/>
  <c r="H568" i="1"/>
  <c r="H567" i="1"/>
  <c r="H566" i="1"/>
  <c r="H565" i="1"/>
  <c r="H564" i="1"/>
  <c r="H563" i="1"/>
  <c r="H562" i="1"/>
  <c r="E571" i="1"/>
  <c r="D571" i="1"/>
  <c r="E570" i="1"/>
  <c r="K870" i="1" s="1"/>
  <c r="D570" i="1"/>
  <c r="E569" i="1"/>
  <c r="K869" i="1" s="1"/>
  <c r="D569" i="1"/>
  <c r="E568" i="1"/>
  <c r="K868" i="1" s="1"/>
  <c r="D568" i="1"/>
  <c r="E567" i="1"/>
  <c r="K867" i="1" s="1"/>
  <c r="D567" i="1"/>
  <c r="E566" i="1"/>
  <c r="K866" i="1" s="1"/>
  <c r="D566" i="1"/>
  <c r="E565" i="1"/>
  <c r="K865" i="1" s="1"/>
  <c r="D565" i="1"/>
  <c r="E564" i="1"/>
  <c r="K864" i="1" s="1"/>
  <c r="D564" i="1"/>
  <c r="E563" i="1"/>
  <c r="K863" i="1" s="1"/>
  <c r="D563" i="1"/>
  <c r="E562" i="1"/>
  <c r="K862" i="1" s="1"/>
  <c r="D562" i="1"/>
  <c r="F564" i="1" l="1"/>
  <c r="F562" i="1"/>
  <c r="F563" i="1"/>
  <c r="F566" i="1"/>
  <c r="F567" i="1"/>
  <c r="F569" i="1"/>
  <c r="F571" i="1"/>
  <c r="F568" i="1"/>
  <c r="F570" i="1"/>
  <c r="F565" i="1"/>
  <c r="H561" i="1" l="1"/>
  <c r="H560" i="1"/>
  <c r="H559" i="1"/>
  <c r="H558" i="1"/>
  <c r="H557" i="1"/>
  <c r="H556" i="1"/>
  <c r="H555" i="1"/>
  <c r="H554" i="1"/>
  <c r="H553" i="1"/>
  <c r="H552" i="1"/>
  <c r="E561" i="1"/>
  <c r="D561" i="1"/>
  <c r="E560" i="1"/>
  <c r="K860" i="1" s="1"/>
  <c r="D560" i="1"/>
  <c r="E559" i="1"/>
  <c r="K859" i="1" s="1"/>
  <c r="D559" i="1"/>
  <c r="E558" i="1"/>
  <c r="K858" i="1" s="1"/>
  <c r="D558" i="1"/>
  <c r="E557" i="1"/>
  <c r="K857" i="1" s="1"/>
  <c r="D557" i="1"/>
  <c r="E556" i="1"/>
  <c r="K856" i="1" s="1"/>
  <c r="D556" i="1"/>
  <c r="E555" i="1"/>
  <c r="K855" i="1" s="1"/>
  <c r="D555" i="1"/>
  <c r="E554" i="1"/>
  <c r="K854" i="1" s="1"/>
  <c r="D554" i="1"/>
  <c r="E553" i="1"/>
  <c r="K853" i="1" s="1"/>
  <c r="D553" i="1"/>
  <c r="E552" i="1"/>
  <c r="K852" i="1" s="1"/>
  <c r="D552" i="1"/>
  <c r="F552" i="1" l="1"/>
  <c r="F553" i="1"/>
  <c r="F556" i="1"/>
  <c r="F557" i="1"/>
  <c r="F559" i="1"/>
  <c r="F561" i="1"/>
  <c r="F560" i="1"/>
  <c r="F555" i="1"/>
  <c r="F554" i="1"/>
  <c r="F558" i="1"/>
  <c r="I551" i="1" l="1"/>
  <c r="H551" i="1"/>
  <c r="I550" i="1"/>
  <c r="H550" i="1"/>
  <c r="I549" i="1"/>
  <c r="H549" i="1"/>
  <c r="I548" i="1"/>
  <c r="H548" i="1"/>
  <c r="I547" i="1"/>
  <c r="H547" i="1"/>
  <c r="I546" i="1"/>
  <c r="H546" i="1"/>
  <c r="I545" i="1"/>
  <c r="H545" i="1"/>
  <c r="I544" i="1"/>
  <c r="H544" i="1"/>
  <c r="I543" i="1"/>
  <c r="H543" i="1"/>
  <c r="I542" i="1"/>
  <c r="H542" i="1"/>
  <c r="E551" i="1"/>
  <c r="D551" i="1"/>
  <c r="E550" i="1"/>
  <c r="K850" i="1" s="1"/>
  <c r="D550" i="1"/>
  <c r="E549" i="1"/>
  <c r="K849" i="1" s="1"/>
  <c r="D549" i="1"/>
  <c r="E548" i="1"/>
  <c r="K848" i="1" s="1"/>
  <c r="D548" i="1"/>
  <c r="E547" i="1"/>
  <c r="K847" i="1" s="1"/>
  <c r="D547" i="1"/>
  <c r="E546" i="1"/>
  <c r="K846" i="1" s="1"/>
  <c r="D546" i="1"/>
  <c r="E545" i="1"/>
  <c r="K845" i="1" s="1"/>
  <c r="D545" i="1"/>
  <c r="E544" i="1"/>
  <c r="K844" i="1" s="1"/>
  <c r="D544" i="1"/>
  <c r="E543" i="1"/>
  <c r="K843" i="1" s="1"/>
  <c r="D543" i="1"/>
  <c r="E542" i="1"/>
  <c r="K842" i="1" s="1"/>
  <c r="D542" i="1"/>
  <c r="F542" i="1" l="1"/>
  <c r="F543" i="1"/>
  <c r="F546" i="1"/>
  <c r="F544" i="1"/>
  <c r="F548" i="1"/>
  <c r="F547" i="1"/>
  <c r="F549" i="1"/>
  <c r="F551" i="1"/>
  <c r="F550" i="1"/>
  <c r="F545" i="1"/>
  <c r="I541" i="1" l="1"/>
  <c r="H541" i="1"/>
  <c r="I540" i="1"/>
  <c r="H540" i="1"/>
  <c r="I539" i="1"/>
  <c r="H539" i="1"/>
  <c r="I538" i="1"/>
  <c r="H538" i="1"/>
  <c r="I537" i="1"/>
  <c r="H537" i="1"/>
  <c r="I536" i="1"/>
  <c r="H536" i="1"/>
  <c r="I535" i="1"/>
  <c r="H535" i="1"/>
  <c r="I534" i="1"/>
  <c r="H534" i="1"/>
  <c r="I533" i="1"/>
  <c r="H533" i="1"/>
  <c r="I532" i="1"/>
  <c r="H532" i="1"/>
  <c r="E541" i="1"/>
  <c r="D541" i="1"/>
  <c r="E540" i="1"/>
  <c r="K840" i="1" s="1"/>
  <c r="D540" i="1"/>
  <c r="E539" i="1"/>
  <c r="K839" i="1" s="1"/>
  <c r="D539" i="1"/>
  <c r="E538" i="1"/>
  <c r="K838" i="1" s="1"/>
  <c r="D538" i="1"/>
  <c r="E537" i="1"/>
  <c r="K837" i="1" s="1"/>
  <c r="D537" i="1"/>
  <c r="E536" i="1"/>
  <c r="K836" i="1" s="1"/>
  <c r="D536" i="1"/>
  <c r="E535" i="1"/>
  <c r="K835" i="1" s="1"/>
  <c r="D535" i="1"/>
  <c r="E534" i="1"/>
  <c r="K834" i="1" s="1"/>
  <c r="D534" i="1"/>
  <c r="E533" i="1"/>
  <c r="K833" i="1" s="1"/>
  <c r="D533" i="1"/>
  <c r="E532" i="1"/>
  <c r="K832" i="1" s="1"/>
  <c r="D532" i="1"/>
  <c r="F532" i="1" l="1"/>
  <c r="F534" i="1"/>
  <c r="F538" i="1"/>
  <c r="F533" i="1"/>
  <c r="F536" i="1"/>
  <c r="F537" i="1"/>
  <c r="F539" i="1"/>
  <c r="F541" i="1"/>
  <c r="F540" i="1"/>
  <c r="F535" i="1"/>
  <c r="I531" i="1"/>
  <c r="H531" i="1"/>
  <c r="I530" i="1"/>
  <c r="H530" i="1"/>
  <c r="I529" i="1"/>
  <c r="H529" i="1"/>
  <c r="I528" i="1"/>
  <c r="H528" i="1"/>
  <c r="I527" i="1"/>
  <c r="H527" i="1"/>
  <c r="I526" i="1"/>
  <c r="H526" i="1"/>
  <c r="I525" i="1"/>
  <c r="H525" i="1"/>
  <c r="I524" i="1"/>
  <c r="H524" i="1"/>
  <c r="I523" i="1"/>
  <c r="H523" i="1"/>
  <c r="I522" i="1"/>
  <c r="H522" i="1"/>
  <c r="E531" i="1"/>
  <c r="D531" i="1"/>
  <c r="E530" i="1"/>
  <c r="K830" i="1" s="1"/>
  <c r="D530" i="1"/>
  <c r="E529" i="1"/>
  <c r="K829" i="1" s="1"/>
  <c r="D529" i="1"/>
  <c r="E528" i="1"/>
  <c r="K828" i="1" s="1"/>
  <c r="D528" i="1"/>
  <c r="E527" i="1"/>
  <c r="K827" i="1" s="1"/>
  <c r="D527" i="1"/>
  <c r="E526" i="1"/>
  <c r="K826" i="1" s="1"/>
  <c r="D526" i="1"/>
  <c r="E525" i="1"/>
  <c r="K825" i="1" s="1"/>
  <c r="D525" i="1"/>
  <c r="E524" i="1"/>
  <c r="K824" i="1" s="1"/>
  <c r="D524" i="1"/>
  <c r="E523" i="1"/>
  <c r="K823" i="1" s="1"/>
  <c r="D523" i="1"/>
  <c r="E522" i="1"/>
  <c r="K822" i="1" s="1"/>
  <c r="D522" i="1"/>
  <c r="F523" i="1" l="1"/>
  <c r="F524" i="1"/>
  <c r="F528" i="1"/>
  <c r="F522" i="1"/>
  <c r="F527" i="1"/>
  <c r="F529" i="1"/>
  <c r="F531" i="1"/>
  <c r="F525" i="1"/>
  <c r="F526" i="1"/>
  <c r="F530" i="1"/>
  <c r="I521" i="1"/>
  <c r="H521" i="1"/>
  <c r="I520" i="1"/>
  <c r="H520" i="1"/>
  <c r="I519" i="1"/>
  <c r="H519" i="1"/>
  <c r="I518" i="1"/>
  <c r="H518" i="1"/>
  <c r="I517" i="1"/>
  <c r="H517" i="1"/>
  <c r="I516" i="1"/>
  <c r="H516" i="1"/>
  <c r="I515" i="1"/>
  <c r="H515" i="1"/>
  <c r="I514" i="1"/>
  <c r="H514" i="1"/>
  <c r="I513" i="1"/>
  <c r="H513" i="1"/>
  <c r="I512" i="1"/>
  <c r="H512" i="1"/>
  <c r="E521" i="1"/>
  <c r="D521" i="1"/>
  <c r="E520" i="1"/>
  <c r="K820" i="1" s="1"/>
  <c r="D520" i="1"/>
  <c r="E519" i="1"/>
  <c r="K819" i="1" s="1"/>
  <c r="D519" i="1"/>
  <c r="E518" i="1"/>
  <c r="K818" i="1" s="1"/>
  <c r="D518" i="1"/>
  <c r="E517" i="1"/>
  <c r="K817" i="1" s="1"/>
  <c r="D517" i="1"/>
  <c r="E516" i="1"/>
  <c r="K816" i="1" s="1"/>
  <c r="D516" i="1"/>
  <c r="E515" i="1"/>
  <c r="K815" i="1" s="1"/>
  <c r="D515" i="1"/>
  <c r="E514" i="1"/>
  <c r="K814" i="1" s="1"/>
  <c r="D514" i="1"/>
  <c r="E513" i="1"/>
  <c r="K813" i="1" s="1"/>
  <c r="D513" i="1"/>
  <c r="E512" i="1"/>
  <c r="K812" i="1" s="1"/>
  <c r="D512" i="1"/>
  <c r="F512" i="1" l="1"/>
  <c r="F516" i="1"/>
  <c r="F518" i="1"/>
  <c r="F514" i="1"/>
  <c r="F520" i="1"/>
  <c r="F513" i="1"/>
  <c r="F515" i="1"/>
  <c r="F517" i="1"/>
  <c r="F519" i="1"/>
  <c r="F521" i="1"/>
  <c r="I511" i="1"/>
  <c r="H511" i="1"/>
  <c r="I510" i="1"/>
  <c r="H510" i="1"/>
  <c r="I509" i="1"/>
  <c r="H509" i="1"/>
  <c r="I508" i="1"/>
  <c r="H508" i="1"/>
  <c r="I507" i="1"/>
  <c r="H507" i="1"/>
  <c r="I506" i="1"/>
  <c r="H506" i="1"/>
  <c r="I505" i="1"/>
  <c r="H505" i="1"/>
  <c r="I504" i="1"/>
  <c r="H504" i="1"/>
  <c r="I503" i="1"/>
  <c r="H503" i="1"/>
  <c r="I502" i="1"/>
  <c r="H502" i="1"/>
  <c r="E511" i="1"/>
  <c r="D511" i="1"/>
  <c r="E510" i="1"/>
  <c r="K810" i="1" s="1"/>
  <c r="D510" i="1"/>
  <c r="E509" i="1"/>
  <c r="K809" i="1" s="1"/>
  <c r="D509" i="1"/>
  <c r="E508" i="1"/>
  <c r="K808" i="1" s="1"/>
  <c r="D508" i="1"/>
  <c r="E507" i="1"/>
  <c r="K807" i="1" s="1"/>
  <c r="D507" i="1"/>
  <c r="E506" i="1"/>
  <c r="K806" i="1" s="1"/>
  <c r="D506" i="1"/>
  <c r="E505" i="1"/>
  <c r="K805" i="1" s="1"/>
  <c r="D505" i="1"/>
  <c r="E504" i="1"/>
  <c r="K804" i="1" s="1"/>
  <c r="D504" i="1"/>
  <c r="E503" i="1"/>
  <c r="K803" i="1" s="1"/>
  <c r="D503" i="1"/>
  <c r="E502" i="1"/>
  <c r="K802" i="1" s="1"/>
  <c r="D502" i="1"/>
  <c r="F502" i="1" l="1"/>
  <c r="F503" i="1"/>
  <c r="F505" i="1"/>
  <c r="F507" i="1"/>
  <c r="F511" i="1"/>
  <c r="F509" i="1"/>
  <c r="F506" i="1"/>
  <c r="F510" i="1"/>
  <c r="F508" i="1"/>
  <c r="F504" i="1"/>
  <c r="I501" i="1" l="1"/>
  <c r="H501" i="1"/>
  <c r="I500" i="1"/>
  <c r="H500" i="1"/>
  <c r="I499" i="1"/>
  <c r="H499" i="1"/>
  <c r="I498" i="1"/>
  <c r="H498" i="1"/>
  <c r="I497" i="1"/>
  <c r="H497" i="1"/>
  <c r="I496" i="1"/>
  <c r="H496" i="1"/>
  <c r="I495" i="1"/>
  <c r="H495" i="1"/>
  <c r="I494" i="1"/>
  <c r="H494" i="1"/>
  <c r="I493" i="1"/>
  <c r="H493" i="1"/>
  <c r="I492" i="1"/>
  <c r="H492" i="1"/>
  <c r="E501" i="1"/>
  <c r="D501" i="1"/>
  <c r="E500" i="1"/>
  <c r="K800" i="1" s="1"/>
  <c r="D500" i="1"/>
  <c r="E499" i="1"/>
  <c r="K799" i="1" s="1"/>
  <c r="D499" i="1"/>
  <c r="E498" i="1"/>
  <c r="K798" i="1" s="1"/>
  <c r="D498" i="1"/>
  <c r="E497" i="1"/>
  <c r="K797" i="1" s="1"/>
  <c r="D497" i="1"/>
  <c r="E496" i="1"/>
  <c r="K796" i="1" s="1"/>
  <c r="D496" i="1"/>
  <c r="E495" i="1"/>
  <c r="K795" i="1" s="1"/>
  <c r="D495" i="1"/>
  <c r="E494" i="1"/>
  <c r="K794" i="1" s="1"/>
  <c r="D494" i="1"/>
  <c r="E493" i="1"/>
  <c r="K793" i="1" s="1"/>
  <c r="D493" i="1"/>
  <c r="E492" i="1"/>
  <c r="K792" i="1" s="1"/>
  <c r="D492" i="1"/>
  <c r="F492" i="1" l="1"/>
  <c r="F494" i="1"/>
  <c r="F498" i="1"/>
  <c r="F493" i="1"/>
  <c r="F495" i="1"/>
  <c r="F497" i="1"/>
  <c r="F499" i="1"/>
  <c r="F501" i="1"/>
  <c r="F496" i="1"/>
  <c r="F500" i="1"/>
  <c r="I491" i="1" l="1"/>
  <c r="H491" i="1"/>
  <c r="I490" i="1"/>
  <c r="H490" i="1"/>
  <c r="I489" i="1"/>
  <c r="H489" i="1"/>
  <c r="I488" i="1"/>
  <c r="H488" i="1"/>
  <c r="I487" i="1"/>
  <c r="H487" i="1"/>
  <c r="I486" i="1"/>
  <c r="H486" i="1"/>
  <c r="I485" i="1"/>
  <c r="H485" i="1"/>
  <c r="I484" i="1"/>
  <c r="H484" i="1"/>
  <c r="I483" i="1"/>
  <c r="H483" i="1"/>
  <c r="I482" i="1"/>
  <c r="H482" i="1"/>
  <c r="E491" i="1"/>
  <c r="D491" i="1"/>
  <c r="E490" i="1"/>
  <c r="K790" i="1" s="1"/>
  <c r="D490" i="1"/>
  <c r="E489" i="1"/>
  <c r="K789" i="1" s="1"/>
  <c r="D489" i="1"/>
  <c r="E488" i="1"/>
  <c r="K788" i="1" s="1"/>
  <c r="D488" i="1"/>
  <c r="E487" i="1"/>
  <c r="K787" i="1" s="1"/>
  <c r="D487" i="1"/>
  <c r="E486" i="1"/>
  <c r="K786" i="1" s="1"/>
  <c r="D486" i="1"/>
  <c r="E485" i="1"/>
  <c r="K785" i="1" s="1"/>
  <c r="D485" i="1"/>
  <c r="E484" i="1"/>
  <c r="K784" i="1" s="1"/>
  <c r="D484" i="1"/>
  <c r="E483" i="1"/>
  <c r="K783" i="1" s="1"/>
  <c r="D483" i="1"/>
  <c r="E482" i="1"/>
  <c r="K782" i="1" s="1"/>
  <c r="D482" i="1"/>
  <c r="F483" i="1" l="1"/>
  <c r="F484" i="1"/>
  <c r="F486" i="1"/>
  <c r="F482" i="1"/>
  <c r="F488" i="1"/>
  <c r="F487" i="1"/>
  <c r="F489" i="1"/>
  <c r="F491" i="1"/>
  <c r="F490" i="1"/>
  <c r="F485" i="1"/>
  <c r="I481" i="1" l="1"/>
  <c r="H481" i="1"/>
  <c r="I480" i="1"/>
  <c r="H480" i="1"/>
  <c r="I479" i="1"/>
  <c r="H479" i="1"/>
  <c r="I478" i="1"/>
  <c r="H478" i="1"/>
  <c r="I477" i="1"/>
  <c r="H477" i="1"/>
  <c r="I476" i="1"/>
  <c r="H476" i="1"/>
  <c r="I475" i="1"/>
  <c r="H475" i="1"/>
  <c r="I474" i="1"/>
  <c r="H474" i="1"/>
  <c r="I473" i="1"/>
  <c r="H473" i="1"/>
  <c r="I472" i="1"/>
  <c r="H472" i="1"/>
  <c r="E481" i="1"/>
  <c r="D481" i="1"/>
  <c r="E480" i="1"/>
  <c r="K780" i="1" s="1"/>
  <c r="D480" i="1"/>
  <c r="E479" i="1"/>
  <c r="K779" i="1" s="1"/>
  <c r="D479" i="1"/>
  <c r="E478" i="1"/>
  <c r="K778" i="1" s="1"/>
  <c r="D478" i="1"/>
  <c r="E477" i="1"/>
  <c r="K777" i="1" s="1"/>
  <c r="D477" i="1"/>
  <c r="E476" i="1"/>
  <c r="K776" i="1" s="1"/>
  <c r="D476" i="1"/>
  <c r="E475" i="1"/>
  <c r="K775" i="1" s="1"/>
  <c r="D475" i="1"/>
  <c r="E474" i="1"/>
  <c r="K774" i="1" s="1"/>
  <c r="D474" i="1"/>
  <c r="E473" i="1"/>
  <c r="K773" i="1" s="1"/>
  <c r="D473" i="1"/>
  <c r="E472" i="1"/>
  <c r="K772" i="1" s="1"/>
  <c r="D472" i="1"/>
  <c r="F473" i="1" l="1"/>
  <c r="F476" i="1"/>
  <c r="F472" i="1"/>
  <c r="F474" i="1"/>
  <c r="F478" i="1"/>
  <c r="F477" i="1"/>
  <c r="F479" i="1"/>
  <c r="F481" i="1"/>
  <c r="F480" i="1"/>
  <c r="F475" i="1"/>
  <c r="I471" i="1" l="1"/>
  <c r="H471" i="1"/>
  <c r="I470" i="1"/>
  <c r="H470" i="1"/>
  <c r="I469" i="1"/>
  <c r="H469" i="1"/>
  <c r="I468" i="1"/>
  <c r="H468" i="1"/>
  <c r="I467" i="1"/>
  <c r="H467" i="1"/>
  <c r="I466" i="1"/>
  <c r="H466" i="1"/>
  <c r="I465" i="1"/>
  <c r="H465" i="1"/>
  <c r="I464" i="1"/>
  <c r="H464" i="1"/>
  <c r="I463" i="1"/>
  <c r="H463" i="1"/>
  <c r="I462" i="1"/>
  <c r="H462" i="1"/>
  <c r="E471" i="1"/>
  <c r="D471" i="1"/>
  <c r="E470" i="1"/>
  <c r="K770" i="1" s="1"/>
  <c r="D470" i="1"/>
  <c r="E469" i="1"/>
  <c r="K769" i="1" s="1"/>
  <c r="D469" i="1"/>
  <c r="E468" i="1"/>
  <c r="K768" i="1" s="1"/>
  <c r="D468" i="1"/>
  <c r="E467" i="1"/>
  <c r="K767" i="1" s="1"/>
  <c r="D467" i="1"/>
  <c r="E466" i="1"/>
  <c r="K766" i="1" s="1"/>
  <c r="D466" i="1"/>
  <c r="E465" i="1"/>
  <c r="K765" i="1" s="1"/>
  <c r="D465" i="1"/>
  <c r="E464" i="1"/>
  <c r="K764" i="1" s="1"/>
  <c r="D464" i="1"/>
  <c r="E463" i="1"/>
  <c r="K763" i="1" s="1"/>
  <c r="D463" i="1"/>
  <c r="E462" i="1"/>
  <c r="K762" i="1" s="1"/>
  <c r="D462" i="1"/>
  <c r="F463" i="1" l="1"/>
  <c r="F462" i="1"/>
  <c r="F470" i="1"/>
  <c r="F467" i="1"/>
  <c r="F469" i="1"/>
  <c r="F471" i="1"/>
  <c r="F465" i="1"/>
  <c r="F466" i="1"/>
  <c r="F468" i="1"/>
  <c r="F464" i="1"/>
  <c r="I461" i="1" l="1"/>
  <c r="H461" i="1"/>
  <c r="I460" i="1"/>
  <c r="H460" i="1"/>
  <c r="I459" i="1"/>
  <c r="H459" i="1"/>
  <c r="I458" i="1"/>
  <c r="H458" i="1"/>
  <c r="I457" i="1"/>
  <c r="H457" i="1"/>
  <c r="I456" i="1"/>
  <c r="H456" i="1"/>
  <c r="I455" i="1"/>
  <c r="H455" i="1"/>
  <c r="I454" i="1"/>
  <c r="H454" i="1"/>
  <c r="I453" i="1"/>
  <c r="H453" i="1"/>
  <c r="I452" i="1"/>
  <c r="H452" i="1"/>
  <c r="E461" i="1"/>
  <c r="D461" i="1"/>
  <c r="E460" i="1"/>
  <c r="K760" i="1" s="1"/>
  <c r="D460" i="1"/>
  <c r="E459" i="1"/>
  <c r="K759" i="1" s="1"/>
  <c r="D459" i="1"/>
  <c r="E458" i="1"/>
  <c r="K758" i="1" s="1"/>
  <c r="D458" i="1"/>
  <c r="E457" i="1"/>
  <c r="K757" i="1" s="1"/>
  <c r="D457" i="1"/>
  <c r="E456" i="1"/>
  <c r="K756" i="1" s="1"/>
  <c r="D456" i="1"/>
  <c r="E455" i="1"/>
  <c r="K755" i="1" s="1"/>
  <c r="D455" i="1"/>
  <c r="E454" i="1"/>
  <c r="K754" i="1" s="1"/>
  <c r="D454" i="1"/>
  <c r="E453" i="1"/>
  <c r="K753" i="1" s="1"/>
  <c r="D453" i="1"/>
  <c r="E452" i="1"/>
  <c r="K752" i="1" s="1"/>
  <c r="D452" i="1"/>
  <c r="F453" i="1" l="1"/>
  <c r="F456" i="1"/>
  <c r="F458" i="1"/>
  <c r="F452" i="1"/>
  <c r="F457" i="1"/>
  <c r="F459" i="1"/>
  <c r="F461" i="1"/>
  <c r="F460" i="1"/>
  <c r="F455" i="1"/>
  <c r="F454" i="1"/>
  <c r="I451" i="1" l="1"/>
  <c r="H451" i="1"/>
  <c r="I450" i="1"/>
  <c r="H450" i="1"/>
  <c r="I449" i="1"/>
  <c r="H449" i="1"/>
  <c r="I448" i="1"/>
  <c r="H448" i="1"/>
  <c r="I447" i="1"/>
  <c r="H447" i="1"/>
  <c r="I446" i="1"/>
  <c r="H446" i="1"/>
  <c r="I445" i="1"/>
  <c r="H445" i="1"/>
  <c r="I444" i="1"/>
  <c r="H444" i="1"/>
  <c r="I443" i="1"/>
  <c r="H443" i="1"/>
  <c r="I442" i="1"/>
  <c r="H442" i="1"/>
  <c r="E451" i="1"/>
  <c r="D451" i="1"/>
  <c r="E450" i="1"/>
  <c r="K750" i="1" s="1"/>
  <c r="D450" i="1"/>
  <c r="E449" i="1"/>
  <c r="K749" i="1" s="1"/>
  <c r="D449" i="1"/>
  <c r="E448" i="1"/>
  <c r="K748" i="1" s="1"/>
  <c r="D448" i="1"/>
  <c r="E447" i="1"/>
  <c r="K747" i="1" s="1"/>
  <c r="D447" i="1"/>
  <c r="E446" i="1"/>
  <c r="K746" i="1" s="1"/>
  <c r="D446" i="1"/>
  <c r="E445" i="1"/>
  <c r="K745" i="1" s="1"/>
  <c r="D445" i="1"/>
  <c r="E444" i="1"/>
  <c r="K744" i="1" s="1"/>
  <c r="D444" i="1"/>
  <c r="E443" i="1"/>
  <c r="K743" i="1" s="1"/>
  <c r="D443" i="1"/>
  <c r="E442" i="1"/>
  <c r="K742" i="1" s="1"/>
  <c r="D442" i="1"/>
  <c r="F442" i="1" l="1"/>
  <c r="F443" i="1"/>
  <c r="F448" i="1"/>
  <c r="F444" i="1"/>
  <c r="F445" i="1"/>
  <c r="F447" i="1"/>
  <c r="F449" i="1"/>
  <c r="F451" i="1"/>
  <c r="F446" i="1"/>
  <c r="F450" i="1"/>
  <c r="I441" i="1" l="1"/>
  <c r="H441" i="1"/>
  <c r="I440" i="1"/>
  <c r="H440" i="1"/>
  <c r="I439" i="1"/>
  <c r="H439" i="1"/>
  <c r="I438" i="1"/>
  <c r="H438" i="1"/>
  <c r="I437" i="1"/>
  <c r="H437" i="1"/>
  <c r="I436" i="1"/>
  <c r="H436" i="1"/>
  <c r="I435" i="1"/>
  <c r="H435" i="1"/>
  <c r="I434" i="1"/>
  <c r="H434" i="1"/>
  <c r="I433" i="1"/>
  <c r="H433" i="1"/>
  <c r="I432" i="1"/>
  <c r="H432" i="1"/>
  <c r="E441" i="1"/>
  <c r="D441" i="1"/>
  <c r="E440" i="1"/>
  <c r="K740" i="1" s="1"/>
  <c r="D440" i="1"/>
  <c r="E439" i="1"/>
  <c r="K739" i="1" s="1"/>
  <c r="D439" i="1"/>
  <c r="E438" i="1"/>
  <c r="K738" i="1" s="1"/>
  <c r="D438" i="1"/>
  <c r="E437" i="1"/>
  <c r="K737" i="1" s="1"/>
  <c r="D437" i="1"/>
  <c r="E436" i="1"/>
  <c r="K736" i="1" s="1"/>
  <c r="D436" i="1"/>
  <c r="E435" i="1"/>
  <c r="K735" i="1" s="1"/>
  <c r="D435" i="1"/>
  <c r="E434" i="1"/>
  <c r="K734" i="1" s="1"/>
  <c r="D434" i="1"/>
  <c r="E433" i="1"/>
  <c r="K733" i="1" s="1"/>
  <c r="D433" i="1"/>
  <c r="E432" i="1"/>
  <c r="K732" i="1" s="1"/>
  <c r="D432" i="1"/>
  <c r="F432" i="1" l="1"/>
  <c r="F438" i="1"/>
  <c r="F434" i="1"/>
  <c r="F433" i="1"/>
  <c r="F436" i="1"/>
  <c r="F437" i="1"/>
  <c r="F439" i="1"/>
  <c r="F441" i="1"/>
  <c r="F440" i="1"/>
  <c r="F435" i="1"/>
  <c r="I431" i="1" l="1"/>
  <c r="H431" i="1"/>
  <c r="I430" i="1"/>
  <c r="H430" i="1"/>
  <c r="I429" i="1"/>
  <c r="H429" i="1"/>
  <c r="I428" i="1"/>
  <c r="H428" i="1"/>
  <c r="I427" i="1"/>
  <c r="H427" i="1"/>
  <c r="I426" i="1"/>
  <c r="H426" i="1"/>
  <c r="I425" i="1"/>
  <c r="H425" i="1"/>
  <c r="I424" i="1"/>
  <c r="H424" i="1"/>
  <c r="I423" i="1"/>
  <c r="H423" i="1"/>
  <c r="I422" i="1"/>
  <c r="H422" i="1"/>
  <c r="E431" i="1"/>
  <c r="D431" i="1"/>
  <c r="E430" i="1"/>
  <c r="K730" i="1" s="1"/>
  <c r="D430" i="1"/>
  <c r="E429" i="1"/>
  <c r="K729" i="1" s="1"/>
  <c r="D429" i="1"/>
  <c r="E428" i="1"/>
  <c r="K728" i="1" s="1"/>
  <c r="D428" i="1"/>
  <c r="E427" i="1"/>
  <c r="K727" i="1" s="1"/>
  <c r="D427" i="1"/>
  <c r="E426" i="1"/>
  <c r="K726" i="1" s="1"/>
  <c r="D426" i="1"/>
  <c r="E425" i="1"/>
  <c r="K725" i="1" s="1"/>
  <c r="D425" i="1"/>
  <c r="E424" i="1"/>
  <c r="K724" i="1" s="1"/>
  <c r="D424" i="1"/>
  <c r="E423" i="1"/>
  <c r="K723" i="1" s="1"/>
  <c r="D423" i="1"/>
  <c r="E422" i="1"/>
  <c r="K722" i="1" s="1"/>
  <c r="D422" i="1"/>
  <c r="F423" i="1" l="1"/>
  <c r="F428" i="1"/>
  <c r="F422" i="1"/>
  <c r="F425" i="1"/>
  <c r="F427" i="1"/>
  <c r="F429" i="1"/>
  <c r="F431" i="1"/>
  <c r="F430" i="1"/>
  <c r="F426" i="1"/>
  <c r="F424" i="1"/>
  <c r="I421" i="1" l="1"/>
  <c r="H421" i="1"/>
  <c r="I420" i="1"/>
  <c r="H420" i="1"/>
  <c r="I419" i="1"/>
  <c r="H419" i="1"/>
  <c r="I418" i="1"/>
  <c r="H418" i="1"/>
  <c r="I417" i="1"/>
  <c r="H417" i="1"/>
  <c r="I416" i="1"/>
  <c r="H416" i="1"/>
  <c r="I415" i="1"/>
  <c r="H415" i="1"/>
  <c r="I414" i="1"/>
  <c r="H414" i="1"/>
  <c r="I413" i="1"/>
  <c r="H413" i="1"/>
  <c r="I412" i="1"/>
  <c r="H412" i="1"/>
  <c r="E421" i="1"/>
  <c r="D421" i="1"/>
  <c r="E420" i="1"/>
  <c r="K720" i="1" s="1"/>
  <c r="D420" i="1"/>
  <c r="E419" i="1"/>
  <c r="K719" i="1" s="1"/>
  <c r="D419" i="1"/>
  <c r="E418" i="1"/>
  <c r="K718" i="1" s="1"/>
  <c r="D418" i="1"/>
  <c r="E417" i="1"/>
  <c r="K717" i="1" s="1"/>
  <c r="D417" i="1"/>
  <c r="E416" i="1"/>
  <c r="K716" i="1" s="1"/>
  <c r="D416" i="1"/>
  <c r="E415" i="1"/>
  <c r="K715" i="1" s="1"/>
  <c r="D415" i="1"/>
  <c r="E414" i="1"/>
  <c r="K714" i="1" s="1"/>
  <c r="D414" i="1"/>
  <c r="E413" i="1"/>
  <c r="K713" i="1" s="1"/>
  <c r="D413" i="1"/>
  <c r="E412" i="1"/>
  <c r="K712" i="1" s="1"/>
  <c r="D412" i="1"/>
  <c r="F413" i="1" l="1"/>
  <c r="F414" i="1"/>
  <c r="F416" i="1"/>
  <c r="F418" i="1"/>
  <c r="F420" i="1"/>
  <c r="F412" i="1"/>
  <c r="F415" i="1"/>
  <c r="F417" i="1"/>
  <c r="F419" i="1"/>
  <c r="F421" i="1"/>
  <c r="I411" i="1"/>
  <c r="H411" i="1"/>
  <c r="I410" i="1"/>
  <c r="H410" i="1"/>
  <c r="I409" i="1"/>
  <c r="H409" i="1"/>
  <c r="I408" i="1"/>
  <c r="H408" i="1"/>
  <c r="I407" i="1"/>
  <c r="H407" i="1"/>
  <c r="I406" i="1"/>
  <c r="H406" i="1"/>
  <c r="I405" i="1"/>
  <c r="H405" i="1"/>
  <c r="I404" i="1"/>
  <c r="H404" i="1"/>
  <c r="I403" i="1"/>
  <c r="H403" i="1"/>
  <c r="I402" i="1"/>
  <c r="H402" i="1"/>
  <c r="E411" i="1"/>
  <c r="D411" i="1"/>
  <c r="E410" i="1"/>
  <c r="K710" i="1" s="1"/>
  <c r="D410" i="1"/>
  <c r="E409" i="1"/>
  <c r="K709" i="1" s="1"/>
  <c r="D409" i="1"/>
  <c r="E408" i="1"/>
  <c r="K708" i="1" s="1"/>
  <c r="D408" i="1"/>
  <c r="E407" i="1"/>
  <c r="K707" i="1" s="1"/>
  <c r="D407" i="1"/>
  <c r="E406" i="1"/>
  <c r="K706" i="1" s="1"/>
  <c r="D406" i="1"/>
  <c r="E405" i="1"/>
  <c r="K705" i="1" s="1"/>
  <c r="D405" i="1"/>
  <c r="E404" i="1"/>
  <c r="K704" i="1" s="1"/>
  <c r="D404" i="1"/>
  <c r="E403" i="1"/>
  <c r="K703" i="1" s="1"/>
  <c r="D403" i="1"/>
  <c r="E402" i="1"/>
  <c r="K702" i="1" s="1"/>
  <c r="D402" i="1"/>
  <c r="F402" i="1" l="1"/>
  <c r="F406" i="1"/>
  <c r="F408" i="1"/>
  <c r="F410" i="1"/>
  <c r="F403" i="1"/>
  <c r="F405" i="1"/>
  <c r="F407" i="1"/>
  <c r="F409" i="1"/>
  <c r="F404" i="1"/>
  <c r="F411" i="1"/>
  <c r="I401" i="1" l="1"/>
  <c r="H401" i="1"/>
  <c r="I400" i="1"/>
  <c r="H400" i="1"/>
  <c r="I399" i="1"/>
  <c r="H399" i="1"/>
  <c r="I398" i="1"/>
  <c r="H398" i="1"/>
  <c r="I397" i="1"/>
  <c r="H397" i="1"/>
  <c r="I396" i="1"/>
  <c r="H396" i="1"/>
  <c r="I395" i="1"/>
  <c r="H395" i="1"/>
  <c r="I394" i="1"/>
  <c r="H394" i="1"/>
  <c r="I393" i="1"/>
  <c r="H393" i="1"/>
  <c r="I392" i="1"/>
  <c r="H392" i="1"/>
  <c r="E401" i="1"/>
  <c r="D401" i="1"/>
  <c r="E400" i="1"/>
  <c r="K700" i="1" s="1"/>
  <c r="D400" i="1"/>
  <c r="E399" i="1"/>
  <c r="K699" i="1" s="1"/>
  <c r="D399" i="1"/>
  <c r="E398" i="1"/>
  <c r="K698" i="1" s="1"/>
  <c r="D398" i="1"/>
  <c r="E397" i="1"/>
  <c r="K697" i="1" s="1"/>
  <c r="D397" i="1"/>
  <c r="E396" i="1"/>
  <c r="K696" i="1" s="1"/>
  <c r="D396" i="1"/>
  <c r="E395" i="1"/>
  <c r="K695" i="1" s="1"/>
  <c r="D395" i="1"/>
  <c r="E394" i="1"/>
  <c r="K694" i="1" s="1"/>
  <c r="D394" i="1"/>
  <c r="E393" i="1"/>
  <c r="K693" i="1" s="1"/>
  <c r="D393" i="1"/>
  <c r="E392" i="1"/>
  <c r="K692" i="1" s="1"/>
  <c r="D392" i="1"/>
  <c r="F392" i="1" l="1"/>
  <c r="F398" i="1"/>
  <c r="F394" i="1"/>
  <c r="F393" i="1"/>
  <c r="F395" i="1"/>
  <c r="F397" i="1"/>
  <c r="F399" i="1"/>
  <c r="F401" i="1"/>
  <c r="F396" i="1"/>
  <c r="F400" i="1"/>
  <c r="I391" i="1" l="1"/>
  <c r="H391" i="1"/>
  <c r="I390" i="1"/>
  <c r="H390" i="1"/>
  <c r="I389" i="1"/>
  <c r="H389" i="1"/>
  <c r="I388" i="1"/>
  <c r="H388" i="1"/>
  <c r="I387" i="1"/>
  <c r="H387" i="1"/>
  <c r="I386" i="1"/>
  <c r="H386" i="1"/>
  <c r="I385" i="1"/>
  <c r="H385" i="1"/>
  <c r="I384" i="1"/>
  <c r="H384" i="1"/>
  <c r="I383" i="1"/>
  <c r="H383" i="1"/>
  <c r="I382" i="1"/>
  <c r="H382" i="1"/>
  <c r="E391" i="1"/>
  <c r="D391" i="1"/>
  <c r="E390" i="1"/>
  <c r="K690" i="1" s="1"/>
  <c r="D390" i="1"/>
  <c r="E389" i="1"/>
  <c r="K689" i="1" s="1"/>
  <c r="D389" i="1"/>
  <c r="E388" i="1"/>
  <c r="K688" i="1" s="1"/>
  <c r="D388" i="1"/>
  <c r="E387" i="1"/>
  <c r="K687" i="1" s="1"/>
  <c r="D387" i="1"/>
  <c r="E386" i="1"/>
  <c r="K686" i="1" s="1"/>
  <c r="D386" i="1"/>
  <c r="E385" i="1"/>
  <c r="K685" i="1" s="1"/>
  <c r="D385" i="1"/>
  <c r="E384" i="1"/>
  <c r="K684" i="1" s="1"/>
  <c r="D384" i="1"/>
  <c r="E383" i="1"/>
  <c r="K683" i="1" s="1"/>
  <c r="D383" i="1"/>
  <c r="E382" i="1"/>
  <c r="K682" i="1" s="1"/>
  <c r="D382" i="1"/>
  <c r="F383" i="1" l="1"/>
  <c r="F386" i="1"/>
  <c r="F388" i="1"/>
  <c r="F382" i="1"/>
  <c r="F387" i="1"/>
  <c r="F389" i="1"/>
  <c r="F391" i="1"/>
  <c r="F390" i="1"/>
  <c r="F385" i="1"/>
  <c r="F384" i="1"/>
  <c r="I381" i="1" l="1"/>
  <c r="H381" i="1"/>
  <c r="I380" i="1"/>
  <c r="H380" i="1"/>
  <c r="I379" i="1"/>
  <c r="H379" i="1"/>
  <c r="I378" i="1"/>
  <c r="H378" i="1"/>
  <c r="I377" i="1"/>
  <c r="H377" i="1"/>
  <c r="I376" i="1"/>
  <c r="H376" i="1"/>
  <c r="I375" i="1"/>
  <c r="H375" i="1"/>
  <c r="I374" i="1"/>
  <c r="H374" i="1"/>
  <c r="I373" i="1"/>
  <c r="H373" i="1"/>
  <c r="I372" i="1"/>
  <c r="H372" i="1"/>
  <c r="E381" i="1"/>
  <c r="D381" i="1"/>
  <c r="E380" i="1"/>
  <c r="K680" i="1" s="1"/>
  <c r="D380" i="1"/>
  <c r="E379" i="1"/>
  <c r="K679" i="1" s="1"/>
  <c r="D379" i="1"/>
  <c r="E378" i="1"/>
  <c r="K678" i="1" s="1"/>
  <c r="D378" i="1"/>
  <c r="E377" i="1"/>
  <c r="K677" i="1" s="1"/>
  <c r="D377" i="1"/>
  <c r="E376" i="1"/>
  <c r="K676" i="1" s="1"/>
  <c r="D376" i="1"/>
  <c r="E375" i="1"/>
  <c r="K675" i="1" s="1"/>
  <c r="D375" i="1"/>
  <c r="E374" i="1"/>
  <c r="K674" i="1" s="1"/>
  <c r="D374" i="1"/>
  <c r="E373" i="1"/>
  <c r="K673" i="1" s="1"/>
  <c r="D373" i="1"/>
  <c r="E372" i="1"/>
  <c r="K672" i="1" s="1"/>
  <c r="D372" i="1"/>
  <c r="F372" i="1" l="1"/>
  <c r="F374" i="1"/>
  <c r="F378" i="1"/>
  <c r="F373" i="1"/>
  <c r="F375" i="1"/>
  <c r="F377" i="1"/>
  <c r="F379" i="1"/>
  <c r="F381" i="1"/>
  <c r="F376" i="1"/>
  <c r="F380" i="1"/>
  <c r="I371" i="1" l="1"/>
  <c r="H371" i="1"/>
  <c r="I370" i="1"/>
  <c r="H370" i="1"/>
  <c r="I369" i="1"/>
  <c r="H369" i="1"/>
  <c r="I368" i="1"/>
  <c r="H368" i="1"/>
  <c r="I367" i="1"/>
  <c r="H367" i="1"/>
  <c r="I366" i="1"/>
  <c r="H366" i="1"/>
  <c r="I365" i="1"/>
  <c r="H365" i="1"/>
  <c r="I364" i="1"/>
  <c r="H364" i="1"/>
  <c r="I363" i="1"/>
  <c r="H363" i="1"/>
  <c r="I362" i="1"/>
  <c r="H362" i="1"/>
  <c r="E371" i="1"/>
  <c r="D371" i="1"/>
  <c r="E370" i="1"/>
  <c r="K670" i="1" s="1"/>
  <c r="D370" i="1"/>
  <c r="E369" i="1"/>
  <c r="K669" i="1" s="1"/>
  <c r="D369" i="1"/>
  <c r="E368" i="1"/>
  <c r="K668" i="1" s="1"/>
  <c r="D368" i="1"/>
  <c r="E367" i="1"/>
  <c r="K667" i="1" s="1"/>
  <c r="D367" i="1"/>
  <c r="E366" i="1"/>
  <c r="K666" i="1" s="1"/>
  <c r="D366" i="1"/>
  <c r="E365" i="1"/>
  <c r="K665" i="1" s="1"/>
  <c r="D365" i="1"/>
  <c r="E364" i="1"/>
  <c r="K664" i="1" s="1"/>
  <c r="D364" i="1"/>
  <c r="E363" i="1"/>
  <c r="K663" i="1" s="1"/>
  <c r="D363" i="1"/>
  <c r="E362" i="1"/>
  <c r="K662" i="1" s="1"/>
  <c r="D362" i="1"/>
  <c r="F362" i="1" l="1"/>
  <c r="F364" i="1"/>
  <c r="F368" i="1"/>
  <c r="F363" i="1"/>
  <c r="F366" i="1"/>
  <c r="F367" i="1"/>
  <c r="F369" i="1"/>
  <c r="F371" i="1"/>
  <c r="F370" i="1"/>
  <c r="F365" i="1"/>
  <c r="I361" i="1" l="1"/>
  <c r="H361" i="1"/>
  <c r="I360" i="1"/>
  <c r="H360" i="1"/>
  <c r="I359" i="1"/>
  <c r="H359" i="1"/>
  <c r="I358" i="1"/>
  <c r="H358" i="1"/>
  <c r="I357" i="1"/>
  <c r="H357" i="1"/>
  <c r="I356" i="1"/>
  <c r="H356" i="1"/>
  <c r="I355" i="1"/>
  <c r="H355" i="1"/>
  <c r="I354" i="1"/>
  <c r="H354" i="1"/>
  <c r="I353" i="1"/>
  <c r="H353" i="1"/>
  <c r="I352" i="1"/>
  <c r="H352" i="1"/>
  <c r="E361" i="1"/>
  <c r="D361" i="1"/>
  <c r="E360" i="1"/>
  <c r="K660" i="1" s="1"/>
  <c r="D360" i="1"/>
  <c r="E359" i="1"/>
  <c r="K659" i="1" s="1"/>
  <c r="D359" i="1"/>
  <c r="E358" i="1"/>
  <c r="K658" i="1" s="1"/>
  <c r="D358" i="1"/>
  <c r="E357" i="1"/>
  <c r="K657" i="1" s="1"/>
  <c r="D357" i="1"/>
  <c r="E356" i="1"/>
  <c r="K656" i="1" s="1"/>
  <c r="D356" i="1"/>
  <c r="E355" i="1"/>
  <c r="K655" i="1" s="1"/>
  <c r="D355" i="1"/>
  <c r="E354" i="1"/>
  <c r="K654" i="1" s="1"/>
  <c r="D354" i="1"/>
  <c r="E353" i="1"/>
  <c r="K653" i="1" s="1"/>
  <c r="D353" i="1"/>
  <c r="E352" i="1"/>
  <c r="K652" i="1" s="1"/>
  <c r="D352" i="1"/>
  <c r="F353" i="1" l="1"/>
  <c r="F357" i="1"/>
  <c r="F359" i="1"/>
  <c r="F354" i="1"/>
  <c r="F356" i="1"/>
  <c r="F358" i="1"/>
  <c r="F361" i="1"/>
  <c r="F352" i="1"/>
  <c r="F360" i="1"/>
  <c r="F355" i="1"/>
  <c r="I351" i="1" l="1"/>
  <c r="H351" i="1"/>
  <c r="I350" i="1"/>
  <c r="H350" i="1"/>
  <c r="I349" i="1"/>
  <c r="H349" i="1"/>
  <c r="I348" i="1"/>
  <c r="H348" i="1"/>
  <c r="I347" i="1"/>
  <c r="H347" i="1"/>
  <c r="I346" i="1"/>
  <c r="H346" i="1"/>
  <c r="I345" i="1"/>
  <c r="H345" i="1"/>
  <c r="I344" i="1"/>
  <c r="H344" i="1"/>
  <c r="I343" i="1"/>
  <c r="H343" i="1"/>
  <c r="I342" i="1"/>
  <c r="H342" i="1"/>
  <c r="E351" i="1"/>
  <c r="D351" i="1"/>
  <c r="E350" i="1"/>
  <c r="K650" i="1" s="1"/>
  <c r="D350" i="1"/>
  <c r="E349" i="1"/>
  <c r="K649" i="1" s="1"/>
  <c r="D349" i="1"/>
  <c r="E348" i="1"/>
  <c r="K648" i="1" s="1"/>
  <c r="D348" i="1"/>
  <c r="E347" i="1"/>
  <c r="K647" i="1" s="1"/>
  <c r="D347" i="1"/>
  <c r="E346" i="1"/>
  <c r="K646" i="1" s="1"/>
  <c r="D346" i="1"/>
  <c r="E345" i="1"/>
  <c r="K645" i="1" s="1"/>
  <c r="D345" i="1"/>
  <c r="E344" i="1"/>
  <c r="K644" i="1" s="1"/>
  <c r="D344" i="1"/>
  <c r="E343" i="1"/>
  <c r="K643" i="1" s="1"/>
  <c r="D343" i="1"/>
  <c r="E342" i="1"/>
  <c r="K642" i="1" s="1"/>
  <c r="D342" i="1"/>
  <c r="F342" i="1" l="1"/>
  <c r="F344" i="1"/>
  <c r="F348" i="1"/>
  <c r="F343" i="1"/>
  <c r="F346" i="1"/>
  <c r="F347" i="1"/>
  <c r="F349" i="1"/>
  <c r="F351" i="1"/>
  <c r="F350" i="1"/>
  <c r="F345" i="1"/>
  <c r="I231" i="1"/>
  <c r="I230" i="1"/>
  <c r="I229" i="1"/>
  <c r="I228" i="1"/>
  <c r="I227" i="1"/>
  <c r="I226" i="1"/>
  <c r="I225" i="1"/>
  <c r="I224" i="1"/>
  <c r="I223" i="1"/>
  <c r="I222" i="1"/>
  <c r="I341" i="1" l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H341" i="1" l="1"/>
  <c r="H340" i="1"/>
  <c r="H339" i="1"/>
  <c r="H338" i="1"/>
  <c r="H337" i="1"/>
  <c r="H336" i="1"/>
  <c r="H335" i="1"/>
  <c r="H334" i="1"/>
  <c r="H333" i="1"/>
  <c r="H332" i="1"/>
  <c r="E341" i="1"/>
  <c r="D341" i="1"/>
  <c r="E340" i="1"/>
  <c r="K640" i="1" s="1"/>
  <c r="D340" i="1"/>
  <c r="E339" i="1"/>
  <c r="K639" i="1" s="1"/>
  <c r="D339" i="1"/>
  <c r="E338" i="1"/>
  <c r="K638" i="1" s="1"/>
  <c r="D338" i="1"/>
  <c r="E337" i="1"/>
  <c r="K637" i="1" s="1"/>
  <c r="D337" i="1"/>
  <c r="E336" i="1"/>
  <c r="K636" i="1" s="1"/>
  <c r="D336" i="1"/>
  <c r="E335" i="1"/>
  <c r="K635" i="1" s="1"/>
  <c r="D335" i="1"/>
  <c r="E334" i="1"/>
  <c r="K634" i="1" s="1"/>
  <c r="D334" i="1"/>
  <c r="E333" i="1"/>
  <c r="K633" i="1" s="1"/>
  <c r="D333" i="1"/>
  <c r="E332" i="1"/>
  <c r="K632" i="1" s="1"/>
  <c r="D332" i="1"/>
  <c r="F336" i="1" l="1"/>
  <c r="F333" i="1"/>
  <c r="F337" i="1"/>
  <c r="F339" i="1"/>
  <c r="F341" i="1"/>
  <c r="F332" i="1"/>
  <c r="F334" i="1"/>
  <c r="F338" i="1"/>
  <c r="F340" i="1"/>
  <c r="F335" i="1"/>
  <c r="H331" i="1" l="1"/>
  <c r="H330" i="1"/>
  <c r="H329" i="1"/>
  <c r="H328" i="1"/>
  <c r="H327" i="1"/>
  <c r="H326" i="1"/>
  <c r="H325" i="1"/>
  <c r="H324" i="1"/>
  <c r="H323" i="1"/>
  <c r="H322" i="1"/>
  <c r="E331" i="1"/>
  <c r="E330" i="1"/>
  <c r="K630" i="1" s="1"/>
  <c r="E329" i="1"/>
  <c r="K629" i="1" s="1"/>
  <c r="E328" i="1"/>
  <c r="K628" i="1" s="1"/>
  <c r="E327" i="1"/>
  <c r="K627" i="1" s="1"/>
  <c r="E326" i="1"/>
  <c r="K626" i="1" s="1"/>
  <c r="E325" i="1"/>
  <c r="K625" i="1" s="1"/>
  <c r="E324" i="1"/>
  <c r="K624" i="1" s="1"/>
  <c r="E323" i="1"/>
  <c r="K623" i="1" s="1"/>
  <c r="E322" i="1"/>
  <c r="K622" i="1" s="1"/>
  <c r="D331" i="1"/>
  <c r="D330" i="1"/>
  <c r="D329" i="1"/>
  <c r="D328" i="1"/>
  <c r="D327" i="1"/>
  <c r="D326" i="1"/>
  <c r="D325" i="1"/>
  <c r="D324" i="1"/>
  <c r="D323" i="1"/>
  <c r="D322" i="1"/>
  <c r="F324" i="1" l="1"/>
  <c r="F328" i="1"/>
  <c r="F325" i="1"/>
  <c r="F329" i="1"/>
  <c r="F322" i="1"/>
  <c r="F327" i="1"/>
  <c r="F326" i="1"/>
  <c r="F330" i="1"/>
  <c r="F323" i="1"/>
  <c r="F331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E321" i="1"/>
  <c r="D321" i="1"/>
  <c r="E320" i="1"/>
  <c r="K620" i="1" s="1"/>
  <c r="D320" i="1"/>
  <c r="E319" i="1"/>
  <c r="K619" i="1" s="1"/>
  <c r="D319" i="1"/>
  <c r="E318" i="1"/>
  <c r="K618" i="1" s="1"/>
  <c r="D318" i="1"/>
  <c r="E317" i="1"/>
  <c r="K617" i="1" s="1"/>
  <c r="D317" i="1"/>
  <c r="E316" i="1"/>
  <c r="K616" i="1" s="1"/>
  <c r="D316" i="1"/>
  <c r="E315" i="1"/>
  <c r="K615" i="1" s="1"/>
  <c r="D315" i="1"/>
  <c r="E314" i="1"/>
  <c r="K614" i="1" s="1"/>
  <c r="D314" i="1"/>
  <c r="E313" i="1"/>
  <c r="K613" i="1" s="1"/>
  <c r="D313" i="1"/>
  <c r="E312" i="1"/>
  <c r="K612" i="1" s="1"/>
  <c r="D312" i="1"/>
  <c r="F312" i="1" l="1"/>
  <c r="F320" i="1"/>
  <c r="F313" i="1"/>
  <c r="F315" i="1"/>
  <c r="F317" i="1"/>
  <c r="F319" i="1"/>
  <c r="F318" i="1"/>
  <c r="F321" i="1"/>
  <c r="F316" i="1"/>
  <c r="F314" i="1"/>
  <c r="E311" i="1" l="1"/>
  <c r="D311" i="1"/>
  <c r="E310" i="1"/>
  <c r="K610" i="1" s="1"/>
  <c r="D310" i="1"/>
  <c r="E309" i="1"/>
  <c r="K609" i="1" s="1"/>
  <c r="D309" i="1"/>
  <c r="E308" i="1"/>
  <c r="K608" i="1" s="1"/>
  <c r="D308" i="1"/>
  <c r="E307" i="1"/>
  <c r="K607" i="1" s="1"/>
  <c r="D307" i="1"/>
  <c r="E306" i="1"/>
  <c r="K606" i="1" s="1"/>
  <c r="D306" i="1"/>
  <c r="E305" i="1"/>
  <c r="K605" i="1" s="1"/>
  <c r="D305" i="1"/>
  <c r="E304" i="1"/>
  <c r="K604" i="1" s="1"/>
  <c r="D304" i="1"/>
  <c r="E303" i="1"/>
  <c r="K603" i="1" s="1"/>
  <c r="D303" i="1"/>
  <c r="E302" i="1"/>
  <c r="K602" i="1" s="1"/>
  <c r="D302" i="1"/>
  <c r="F303" i="1" l="1"/>
  <c r="F306" i="1"/>
  <c r="F309" i="1"/>
  <c r="F302" i="1"/>
  <c r="F304" i="1"/>
  <c r="F308" i="1"/>
  <c r="F307" i="1"/>
  <c r="F311" i="1"/>
  <c r="F310" i="1"/>
  <c r="F305" i="1"/>
  <c r="H301" i="1" l="1"/>
  <c r="H300" i="1"/>
  <c r="H299" i="1"/>
  <c r="H298" i="1"/>
  <c r="H297" i="1"/>
  <c r="H296" i="1"/>
  <c r="H295" i="1"/>
  <c r="H294" i="1"/>
  <c r="H293" i="1"/>
  <c r="H292" i="1"/>
  <c r="E301" i="1"/>
  <c r="E300" i="1"/>
  <c r="K600" i="1" s="1"/>
  <c r="E299" i="1"/>
  <c r="K599" i="1" s="1"/>
  <c r="E298" i="1"/>
  <c r="K598" i="1" s="1"/>
  <c r="E297" i="1"/>
  <c r="K597" i="1" s="1"/>
  <c r="E296" i="1"/>
  <c r="K596" i="1" s="1"/>
  <c r="E295" i="1"/>
  <c r="K595" i="1" s="1"/>
  <c r="E294" i="1"/>
  <c r="K594" i="1" s="1"/>
  <c r="E293" i="1"/>
  <c r="K593" i="1" s="1"/>
  <c r="E292" i="1"/>
  <c r="K592" i="1" s="1"/>
  <c r="D301" i="1"/>
  <c r="D300" i="1"/>
  <c r="D299" i="1"/>
  <c r="D298" i="1"/>
  <c r="D297" i="1"/>
  <c r="D296" i="1"/>
  <c r="D295" i="1"/>
  <c r="D294" i="1"/>
  <c r="D293" i="1"/>
  <c r="D292" i="1"/>
  <c r="F299" i="1" l="1"/>
  <c r="F300" i="1"/>
  <c r="F301" i="1"/>
  <c r="F298" i="1"/>
  <c r="F297" i="1"/>
  <c r="F294" i="1"/>
  <c r="F296" i="1"/>
  <c r="F293" i="1"/>
  <c r="F292" i="1"/>
  <c r="F295" i="1"/>
  <c r="H291" i="1"/>
  <c r="H290" i="1"/>
  <c r="H289" i="1"/>
  <c r="H288" i="1"/>
  <c r="H287" i="1"/>
  <c r="H286" i="1"/>
  <c r="H285" i="1"/>
  <c r="H284" i="1"/>
  <c r="H283" i="1"/>
  <c r="H282" i="1"/>
  <c r="E291" i="1"/>
  <c r="E290" i="1"/>
  <c r="K590" i="1" s="1"/>
  <c r="E289" i="1"/>
  <c r="K589" i="1" s="1"/>
  <c r="E288" i="1"/>
  <c r="K588" i="1" s="1"/>
  <c r="E287" i="1"/>
  <c r="K587" i="1" s="1"/>
  <c r="E286" i="1"/>
  <c r="K586" i="1" s="1"/>
  <c r="E285" i="1"/>
  <c r="K585" i="1" s="1"/>
  <c r="E284" i="1"/>
  <c r="K584" i="1" s="1"/>
  <c r="E283" i="1"/>
  <c r="K583" i="1" s="1"/>
  <c r="E282" i="1"/>
  <c r="K582" i="1" s="1"/>
  <c r="D291" i="1"/>
  <c r="D290" i="1"/>
  <c r="D289" i="1"/>
  <c r="D288" i="1"/>
  <c r="D287" i="1"/>
  <c r="D286" i="1"/>
  <c r="D285" i="1"/>
  <c r="D284" i="1"/>
  <c r="D283" i="1"/>
  <c r="D282" i="1"/>
  <c r="F282" i="1" l="1"/>
  <c r="F286" i="1"/>
  <c r="F284" i="1"/>
  <c r="F288" i="1"/>
  <c r="F290" i="1"/>
  <c r="F285" i="1"/>
  <c r="F289" i="1"/>
  <c r="F283" i="1"/>
  <c r="F291" i="1"/>
  <c r="F287" i="1"/>
  <c r="H281" i="1"/>
  <c r="H280" i="1"/>
  <c r="H279" i="1"/>
  <c r="H278" i="1"/>
  <c r="H277" i="1"/>
  <c r="H276" i="1"/>
  <c r="H275" i="1"/>
  <c r="H274" i="1"/>
  <c r="H273" i="1"/>
  <c r="H272" i="1"/>
  <c r="D281" i="1"/>
  <c r="E281" i="1"/>
  <c r="D280" i="1"/>
  <c r="E280" i="1"/>
  <c r="K580" i="1" s="1"/>
  <c r="D279" i="1"/>
  <c r="E279" i="1"/>
  <c r="K579" i="1" s="1"/>
  <c r="D278" i="1"/>
  <c r="E278" i="1"/>
  <c r="K578" i="1" s="1"/>
  <c r="D277" i="1"/>
  <c r="E277" i="1"/>
  <c r="K577" i="1" s="1"/>
  <c r="D276" i="1"/>
  <c r="E276" i="1"/>
  <c r="K576" i="1" s="1"/>
  <c r="D275" i="1"/>
  <c r="E275" i="1"/>
  <c r="K575" i="1" s="1"/>
  <c r="D274" i="1"/>
  <c r="E274" i="1"/>
  <c r="K574" i="1" s="1"/>
  <c r="D273" i="1"/>
  <c r="E273" i="1"/>
  <c r="K573" i="1" s="1"/>
  <c r="D272" i="1"/>
  <c r="E272" i="1"/>
  <c r="K572" i="1" s="1"/>
  <c r="F274" i="1" l="1"/>
  <c r="F272" i="1"/>
  <c r="F276" i="1"/>
  <c r="F273" i="1"/>
  <c r="F277" i="1"/>
  <c r="F279" i="1"/>
  <c r="F281" i="1"/>
  <c r="F275" i="1"/>
  <c r="F278" i="1"/>
  <c r="F280" i="1"/>
  <c r="H271" i="1"/>
  <c r="H270" i="1"/>
  <c r="H269" i="1"/>
  <c r="H268" i="1"/>
  <c r="H267" i="1"/>
  <c r="H266" i="1"/>
  <c r="H265" i="1"/>
  <c r="H264" i="1"/>
  <c r="H263" i="1"/>
  <c r="H262" i="1"/>
  <c r="E271" i="1"/>
  <c r="E270" i="1"/>
  <c r="K570" i="1" s="1"/>
  <c r="E269" i="1"/>
  <c r="K569" i="1" s="1"/>
  <c r="E268" i="1"/>
  <c r="K568" i="1" s="1"/>
  <c r="E267" i="1"/>
  <c r="K567" i="1" s="1"/>
  <c r="E266" i="1"/>
  <c r="K566" i="1" s="1"/>
  <c r="E265" i="1"/>
  <c r="K565" i="1" s="1"/>
  <c r="E264" i="1"/>
  <c r="K564" i="1" s="1"/>
  <c r="E263" i="1"/>
  <c r="K563" i="1" s="1"/>
  <c r="E262" i="1"/>
  <c r="K562" i="1" s="1"/>
  <c r="D271" i="1"/>
  <c r="D270" i="1"/>
  <c r="D269" i="1"/>
  <c r="D268" i="1"/>
  <c r="D267" i="1"/>
  <c r="D266" i="1"/>
  <c r="D265" i="1"/>
  <c r="D264" i="1"/>
  <c r="D263" i="1"/>
  <c r="D262" i="1"/>
  <c r="F262" i="1" l="1"/>
  <c r="F266" i="1"/>
  <c r="F263" i="1"/>
  <c r="F271" i="1"/>
  <c r="F264" i="1"/>
  <c r="F268" i="1"/>
  <c r="F270" i="1"/>
  <c r="F267" i="1"/>
  <c r="F265" i="1"/>
  <c r="F269" i="1"/>
  <c r="H261" i="1"/>
  <c r="H260" i="1"/>
  <c r="H259" i="1"/>
  <c r="H258" i="1"/>
  <c r="H257" i="1"/>
  <c r="H256" i="1"/>
  <c r="H255" i="1"/>
  <c r="H254" i="1"/>
  <c r="H253" i="1"/>
  <c r="H252" i="1"/>
  <c r="E261" i="1"/>
  <c r="E260" i="1"/>
  <c r="K560" i="1" s="1"/>
  <c r="E259" i="1"/>
  <c r="K559" i="1" s="1"/>
  <c r="E258" i="1"/>
  <c r="K558" i="1" s="1"/>
  <c r="E257" i="1"/>
  <c r="K557" i="1" s="1"/>
  <c r="E256" i="1"/>
  <c r="K556" i="1" s="1"/>
  <c r="E255" i="1"/>
  <c r="K555" i="1" s="1"/>
  <c r="E254" i="1"/>
  <c r="K554" i="1" s="1"/>
  <c r="E253" i="1"/>
  <c r="K553" i="1" s="1"/>
  <c r="E252" i="1"/>
  <c r="K552" i="1" s="1"/>
  <c r="D261" i="1"/>
  <c r="D260" i="1"/>
  <c r="D259" i="1"/>
  <c r="D258" i="1"/>
  <c r="D257" i="1"/>
  <c r="D256" i="1"/>
  <c r="D255" i="1"/>
  <c r="D254" i="1"/>
  <c r="D253" i="1"/>
  <c r="D252" i="1"/>
  <c r="F252" i="1" l="1"/>
  <c r="F256" i="1"/>
  <c r="F260" i="1"/>
  <c r="F253" i="1"/>
  <c r="F257" i="1"/>
  <c r="F261" i="1"/>
  <c r="F254" i="1"/>
  <c r="F258" i="1"/>
  <c r="F255" i="1"/>
  <c r="F259" i="1"/>
  <c r="H251" i="1"/>
  <c r="H250" i="1"/>
  <c r="H249" i="1"/>
  <c r="H248" i="1"/>
  <c r="H247" i="1"/>
  <c r="H246" i="1"/>
  <c r="H245" i="1"/>
  <c r="H244" i="1"/>
  <c r="H243" i="1"/>
  <c r="H242" i="1"/>
  <c r="E251" i="1"/>
  <c r="E250" i="1"/>
  <c r="K550" i="1" s="1"/>
  <c r="E249" i="1"/>
  <c r="K549" i="1" s="1"/>
  <c r="E248" i="1"/>
  <c r="K548" i="1" s="1"/>
  <c r="E247" i="1"/>
  <c r="K547" i="1" s="1"/>
  <c r="E246" i="1"/>
  <c r="K546" i="1" s="1"/>
  <c r="E245" i="1"/>
  <c r="K545" i="1" s="1"/>
  <c r="E244" i="1"/>
  <c r="K544" i="1" s="1"/>
  <c r="E243" i="1"/>
  <c r="K543" i="1" s="1"/>
  <c r="E242" i="1"/>
  <c r="K542" i="1" s="1"/>
  <c r="D251" i="1"/>
  <c r="D250" i="1"/>
  <c r="D249" i="1"/>
  <c r="D248" i="1"/>
  <c r="D247" i="1"/>
  <c r="D246" i="1"/>
  <c r="D245" i="1"/>
  <c r="D244" i="1"/>
  <c r="D243" i="1"/>
  <c r="D242" i="1"/>
  <c r="D2" i="1"/>
  <c r="D3" i="1"/>
  <c r="D4" i="1"/>
  <c r="D5" i="1"/>
  <c r="D6" i="1"/>
  <c r="D7" i="1"/>
  <c r="D8" i="1"/>
  <c r="E8" i="1"/>
  <c r="D9" i="1"/>
  <c r="E9" i="1"/>
  <c r="D10" i="1"/>
  <c r="E10" i="1"/>
  <c r="H241" i="1"/>
  <c r="H240" i="1"/>
  <c r="H239" i="1"/>
  <c r="H238" i="1"/>
  <c r="H237" i="1"/>
  <c r="H236" i="1"/>
  <c r="H235" i="1"/>
  <c r="H234" i="1"/>
  <c r="H233" i="1"/>
  <c r="H232" i="1"/>
  <c r="F246" i="1" l="1"/>
  <c r="F249" i="1"/>
  <c r="F247" i="1"/>
  <c r="F244" i="1"/>
  <c r="F248" i="1"/>
  <c r="F251" i="1"/>
  <c r="F245" i="1"/>
  <c r="F242" i="1"/>
  <c r="F250" i="1"/>
  <c r="F243" i="1"/>
  <c r="E241" i="1"/>
  <c r="E240" i="1"/>
  <c r="K540" i="1" s="1"/>
  <c r="E239" i="1"/>
  <c r="K539" i="1" s="1"/>
  <c r="E238" i="1"/>
  <c r="K538" i="1" s="1"/>
  <c r="E237" i="1"/>
  <c r="K537" i="1" s="1"/>
  <c r="E236" i="1"/>
  <c r="K536" i="1" s="1"/>
  <c r="E235" i="1"/>
  <c r="K535" i="1" s="1"/>
  <c r="E234" i="1"/>
  <c r="K534" i="1" s="1"/>
  <c r="E233" i="1"/>
  <c r="K533" i="1" s="1"/>
  <c r="E232" i="1"/>
  <c r="K532" i="1" s="1"/>
  <c r="E221" i="1"/>
  <c r="D241" i="1" l="1"/>
  <c r="D240" i="1"/>
  <c r="D239" i="1"/>
  <c r="D238" i="1"/>
  <c r="D237" i="1"/>
  <c r="D236" i="1"/>
  <c r="D235" i="1"/>
  <c r="D234" i="1"/>
  <c r="D233" i="1"/>
  <c r="D232" i="1"/>
  <c r="F237" i="1" l="1"/>
  <c r="F238" i="1"/>
  <c r="F235" i="1"/>
  <c r="F239" i="1"/>
  <c r="F232" i="1"/>
  <c r="F240" i="1"/>
  <c r="F233" i="1"/>
  <c r="F241" i="1"/>
  <c r="F234" i="1"/>
  <c r="F236" i="1"/>
  <c r="E231" i="1"/>
  <c r="D231" i="1"/>
  <c r="E230" i="1"/>
  <c r="K530" i="1" s="1"/>
  <c r="D230" i="1"/>
  <c r="E229" i="1"/>
  <c r="K529" i="1" s="1"/>
  <c r="D229" i="1"/>
  <c r="E228" i="1"/>
  <c r="K528" i="1" s="1"/>
  <c r="D228" i="1"/>
  <c r="E227" i="1"/>
  <c r="K527" i="1" s="1"/>
  <c r="D227" i="1"/>
  <c r="E226" i="1"/>
  <c r="K526" i="1" s="1"/>
  <c r="D226" i="1"/>
  <c r="E225" i="1"/>
  <c r="K525" i="1" s="1"/>
  <c r="D225" i="1"/>
  <c r="E224" i="1"/>
  <c r="K524" i="1" s="1"/>
  <c r="D224" i="1"/>
  <c r="E223" i="1"/>
  <c r="K523" i="1" s="1"/>
  <c r="D223" i="1"/>
  <c r="E222" i="1"/>
  <c r="K522" i="1" s="1"/>
  <c r="D222" i="1"/>
  <c r="F223" i="1" l="1"/>
  <c r="F227" i="1"/>
  <c r="F229" i="1"/>
  <c r="F224" i="1"/>
  <c r="F228" i="1"/>
  <c r="F226" i="1"/>
  <c r="F231" i="1"/>
  <c r="F230" i="1"/>
  <c r="F225" i="1"/>
  <c r="F222" i="1"/>
  <c r="D221" i="1" l="1"/>
  <c r="E220" i="1"/>
  <c r="K520" i="1" s="1"/>
  <c r="D220" i="1"/>
  <c r="E219" i="1"/>
  <c r="K519" i="1" s="1"/>
  <c r="D219" i="1"/>
  <c r="E218" i="1"/>
  <c r="K518" i="1" s="1"/>
  <c r="D218" i="1"/>
  <c r="E217" i="1"/>
  <c r="K517" i="1" s="1"/>
  <c r="D217" i="1"/>
  <c r="E216" i="1"/>
  <c r="K516" i="1" s="1"/>
  <c r="D216" i="1"/>
  <c r="E215" i="1"/>
  <c r="K515" i="1" s="1"/>
  <c r="D215" i="1"/>
  <c r="E214" i="1"/>
  <c r="K514" i="1" s="1"/>
  <c r="D214" i="1"/>
  <c r="E213" i="1"/>
  <c r="K513" i="1" s="1"/>
  <c r="D213" i="1"/>
  <c r="E212" i="1"/>
  <c r="K512" i="1" s="1"/>
  <c r="D212" i="1"/>
  <c r="F212" i="1" l="1"/>
  <c r="F213" i="1"/>
  <c r="F218" i="1"/>
  <c r="F214" i="1"/>
  <c r="F220" i="1"/>
  <c r="F217" i="1"/>
  <c r="F219" i="1"/>
  <c r="F221" i="1"/>
  <c r="F215" i="1"/>
  <c r="F216" i="1"/>
  <c r="E211" i="1"/>
  <c r="D211" i="1"/>
  <c r="E210" i="1"/>
  <c r="K510" i="1" s="1"/>
  <c r="D210" i="1"/>
  <c r="E209" i="1"/>
  <c r="K509" i="1" s="1"/>
  <c r="D209" i="1"/>
  <c r="E208" i="1"/>
  <c r="K508" i="1" s="1"/>
  <c r="D208" i="1"/>
  <c r="E207" i="1"/>
  <c r="K507" i="1" s="1"/>
  <c r="D207" i="1"/>
  <c r="E206" i="1"/>
  <c r="K506" i="1" s="1"/>
  <c r="D206" i="1"/>
  <c r="E205" i="1"/>
  <c r="K505" i="1" s="1"/>
  <c r="D205" i="1"/>
  <c r="E204" i="1"/>
  <c r="K504" i="1" s="1"/>
  <c r="D204" i="1"/>
  <c r="E203" i="1"/>
  <c r="K503" i="1" s="1"/>
  <c r="D203" i="1"/>
  <c r="E202" i="1"/>
  <c r="K502" i="1" s="1"/>
  <c r="D202" i="1"/>
  <c r="F202" i="1" l="1"/>
  <c r="F203" i="1"/>
  <c r="F208" i="1"/>
  <c r="F206" i="1"/>
  <c r="F207" i="1"/>
  <c r="F209" i="1"/>
  <c r="F211" i="1"/>
  <c r="F210" i="1"/>
  <c r="F205" i="1"/>
  <c r="F204" i="1"/>
  <c r="E201" i="1"/>
  <c r="D201" i="1"/>
  <c r="E200" i="1"/>
  <c r="K500" i="1" s="1"/>
  <c r="D200" i="1"/>
  <c r="E199" i="1"/>
  <c r="K499" i="1" s="1"/>
  <c r="D199" i="1"/>
  <c r="E198" i="1"/>
  <c r="K498" i="1" s="1"/>
  <c r="D198" i="1"/>
  <c r="E197" i="1"/>
  <c r="K497" i="1" s="1"/>
  <c r="D197" i="1"/>
  <c r="E196" i="1"/>
  <c r="K496" i="1" s="1"/>
  <c r="D196" i="1"/>
  <c r="E195" i="1"/>
  <c r="K495" i="1" s="1"/>
  <c r="D195" i="1"/>
  <c r="E194" i="1"/>
  <c r="K494" i="1" s="1"/>
  <c r="D194" i="1"/>
  <c r="E193" i="1"/>
  <c r="K493" i="1" s="1"/>
  <c r="D193" i="1"/>
  <c r="E192" i="1"/>
  <c r="K492" i="1" s="1"/>
  <c r="D192" i="1"/>
  <c r="F192" i="1" l="1"/>
  <c r="F194" i="1"/>
  <c r="F198" i="1"/>
  <c r="F193" i="1"/>
  <c r="F196" i="1"/>
  <c r="F197" i="1"/>
  <c r="F199" i="1"/>
  <c r="F201" i="1"/>
  <c r="F200" i="1"/>
  <c r="F195" i="1"/>
  <c r="E191" i="1" l="1"/>
  <c r="D191" i="1"/>
  <c r="E190" i="1"/>
  <c r="K490" i="1" s="1"/>
  <c r="D190" i="1"/>
  <c r="E189" i="1"/>
  <c r="K489" i="1" s="1"/>
  <c r="D189" i="1"/>
  <c r="E188" i="1"/>
  <c r="K488" i="1" s="1"/>
  <c r="D188" i="1"/>
  <c r="E187" i="1"/>
  <c r="K487" i="1" s="1"/>
  <c r="D187" i="1"/>
  <c r="E186" i="1"/>
  <c r="K486" i="1" s="1"/>
  <c r="D186" i="1"/>
  <c r="E185" i="1"/>
  <c r="K485" i="1" s="1"/>
  <c r="D185" i="1"/>
  <c r="E184" i="1"/>
  <c r="K484" i="1" s="1"/>
  <c r="D184" i="1"/>
  <c r="E183" i="1"/>
  <c r="K483" i="1" s="1"/>
  <c r="D183" i="1"/>
  <c r="E182" i="1"/>
  <c r="K482" i="1" s="1"/>
  <c r="D182" i="1"/>
  <c r="F182" i="1" l="1"/>
  <c r="F183" i="1"/>
  <c r="F188" i="1"/>
  <c r="F185" i="1"/>
  <c r="F187" i="1"/>
  <c r="F189" i="1"/>
  <c r="F191" i="1"/>
  <c r="F186" i="1"/>
  <c r="F190" i="1"/>
  <c r="F184" i="1"/>
  <c r="E181" i="1" l="1"/>
  <c r="D181" i="1"/>
  <c r="E180" i="1"/>
  <c r="K480" i="1" s="1"/>
  <c r="D180" i="1"/>
  <c r="E179" i="1"/>
  <c r="K479" i="1" s="1"/>
  <c r="D179" i="1"/>
  <c r="E178" i="1"/>
  <c r="K478" i="1" s="1"/>
  <c r="D178" i="1"/>
  <c r="E177" i="1"/>
  <c r="K477" i="1" s="1"/>
  <c r="D177" i="1"/>
  <c r="E176" i="1"/>
  <c r="K476" i="1" s="1"/>
  <c r="D176" i="1"/>
  <c r="E175" i="1"/>
  <c r="K475" i="1" s="1"/>
  <c r="D175" i="1"/>
  <c r="E174" i="1"/>
  <c r="K474" i="1" s="1"/>
  <c r="D174" i="1"/>
  <c r="E173" i="1"/>
  <c r="K473" i="1" s="1"/>
  <c r="D173" i="1"/>
  <c r="E172" i="1"/>
  <c r="K472" i="1" s="1"/>
  <c r="D172" i="1"/>
  <c r="F172" i="1" l="1"/>
  <c r="F173" i="1"/>
  <c r="F178" i="1"/>
  <c r="F174" i="1"/>
  <c r="F175" i="1"/>
  <c r="F177" i="1"/>
  <c r="F179" i="1"/>
  <c r="F181" i="1"/>
  <c r="F176" i="1"/>
  <c r="F180" i="1"/>
  <c r="E171" i="1" l="1"/>
  <c r="D171" i="1"/>
  <c r="E170" i="1"/>
  <c r="K470" i="1" s="1"/>
  <c r="D170" i="1"/>
  <c r="E169" i="1"/>
  <c r="K469" i="1" s="1"/>
  <c r="D169" i="1"/>
  <c r="E168" i="1"/>
  <c r="K468" i="1" s="1"/>
  <c r="D168" i="1"/>
  <c r="E167" i="1"/>
  <c r="K467" i="1" s="1"/>
  <c r="D167" i="1"/>
  <c r="E166" i="1"/>
  <c r="K466" i="1" s="1"/>
  <c r="D166" i="1"/>
  <c r="E165" i="1"/>
  <c r="K465" i="1" s="1"/>
  <c r="D165" i="1"/>
  <c r="E164" i="1"/>
  <c r="K464" i="1" s="1"/>
  <c r="D164" i="1"/>
  <c r="E163" i="1"/>
  <c r="K463" i="1" s="1"/>
  <c r="D163" i="1"/>
  <c r="E162" i="1"/>
  <c r="K462" i="1" s="1"/>
  <c r="D162" i="1"/>
  <c r="F162" i="1" l="1"/>
  <c r="F164" i="1"/>
  <c r="F168" i="1"/>
  <c r="F163" i="1"/>
  <c r="F165" i="1"/>
  <c r="F167" i="1"/>
  <c r="F169" i="1"/>
  <c r="F171" i="1"/>
  <c r="F166" i="1"/>
  <c r="F170" i="1"/>
  <c r="E161" i="1" l="1"/>
  <c r="D161" i="1"/>
  <c r="E160" i="1"/>
  <c r="K460" i="1" s="1"/>
  <c r="D160" i="1"/>
  <c r="E159" i="1"/>
  <c r="K459" i="1" s="1"/>
  <c r="D159" i="1"/>
  <c r="E158" i="1"/>
  <c r="K458" i="1" s="1"/>
  <c r="D158" i="1"/>
  <c r="E157" i="1"/>
  <c r="K457" i="1" s="1"/>
  <c r="D157" i="1"/>
  <c r="E156" i="1"/>
  <c r="K456" i="1" s="1"/>
  <c r="D156" i="1"/>
  <c r="E155" i="1"/>
  <c r="K455" i="1" s="1"/>
  <c r="D155" i="1"/>
  <c r="E154" i="1"/>
  <c r="K454" i="1" s="1"/>
  <c r="D154" i="1"/>
  <c r="E153" i="1"/>
  <c r="K453" i="1" s="1"/>
  <c r="D153" i="1"/>
  <c r="E152" i="1"/>
  <c r="K452" i="1" s="1"/>
  <c r="D152" i="1"/>
  <c r="F158" i="1" l="1"/>
  <c r="F152" i="1"/>
  <c r="F153" i="1"/>
  <c r="F155" i="1"/>
  <c r="F157" i="1"/>
  <c r="F159" i="1"/>
  <c r="F161" i="1"/>
  <c r="F160" i="1"/>
  <c r="F156" i="1"/>
  <c r="F154" i="1"/>
  <c r="D143" i="1"/>
  <c r="E143" i="1"/>
  <c r="K443" i="1" s="1"/>
  <c r="D144" i="1"/>
  <c r="E144" i="1"/>
  <c r="K444" i="1" s="1"/>
  <c r="D145" i="1"/>
  <c r="E145" i="1"/>
  <c r="K445" i="1" s="1"/>
  <c r="D146" i="1"/>
  <c r="E146" i="1"/>
  <c r="K446" i="1" s="1"/>
  <c r="D147" i="1"/>
  <c r="E147" i="1"/>
  <c r="K447" i="1" s="1"/>
  <c r="D148" i="1"/>
  <c r="E148" i="1"/>
  <c r="K448" i="1" s="1"/>
  <c r="D149" i="1"/>
  <c r="E149" i="1"/>
  <c r="K449" i="1" s="1"/>
  <c r="D150" i="1"/>
  <c r="E150" i="1"/>
  <c r="K450" i="1" s="1"/>
  <c r="D151" i="1"/>
  <c r="E151" i="1"/>
  <c r="E142" i="1"/>
  <c r="K442" i="1" s="1"/>
  <c r="D142" i="1"/>
  <c r="F150" i="1" l="1"/>
  <c r="F142" i="1"/>
  <c r="F149" i="1"/>
  <c r="F145" i="1"/>
  <c r="F151" i="1"/>
  <c r="F143" i="1"/>
  <c r="F144" i="1"/>
  <c r="F146" i="1"/>
  <c r="F147" i="1"/>
  <c r="F148" i="1"/>
  <c r="E141" i="1" l="1"/>
  <c r="D141" i="1"/>
  <c r="E140" i="1"/>
  <c r="K440" i="1" s="1"/>
  <c r="D140" i="1"/>
  <c r="E139" i="1"/>
  <c r="K439" i="1" s="1"/>
  <c r="D139" i="1"/>
  <c r="E138" i="1"/>
  <c r="K438" i="1" s="1"/>
  <c r="D138" i="1"/>
  <c r="E137" i="1"/>
  <c r="K437" i="1" s="1"/>
  <c r="D137" i="1"/>
  <c r="E136" i="1"/>
  <c r="K436" i="1" s="1"/>
  <c r="D136" i="1"/>
  <c r="E135" i="1"/>
  <c r="K435" i="1" s="1"/>
  <c r="D135" i="1"/>
  <c r="E134" i="1"/>
  <c r="K434" i="1" s="1"/>
  <c r="D134" i="1"/>
  <c r="E133" i="1"/>
  <c r="K433" i="1" s="1"/>
  <c r="D133" i="1"/>
  <c r="E132" i="1"/>
  <c r="K432" i="1" s="1"/>
  <c r="D132" i="1"/>
  <c r="F132" i="1" l="1"/>
  <c r="F140" i="1"/>
  <c r="F136" i="1"/>
  <c r="F138" i="1"/>
  <c r="F133" i="1"/>
  <c r="F135" i="1"/>
  <c r="F137" i="1"/>
  <c r="F139" i="1"/>
  <c r="F134" i="1"/>
  <c r="F141" i="1"/>
  <c r="E131" i="1"/>
  <c r="D131" i="1"/>
  <c r="E130" i="1"/>
  <c r="K430" i="1" s="1"/>
  <c r="D130" i="1"/>
  <c r="E129" i="1"/>
  <c r="K429" i="1" s="1"/>
  <c r="D129" i="1"/>
  <c r="E128" i="1"/>
  <c r="K428" i="1" s="1"/>
  <c r="D128" i="1"/>
  <c r="E127" i="1"/>
  <c r="K427" i="1" s="1"/>
  <c r="D127" i="1"/>
  <c r="E126" i="1"/>
  <c r="K426" i="1" s="1"/>
  <c r="D126" i="1"/>
  <c r="E125" i="1"/>
  <c r="K425" i="1" s="1"/>
  <c r="D125" i="1"/>
  <c r="E124" i="1"/>
  <c r="K424" i="1" s="1"/>
  <c r="D124" i="1"/>
  <c r="E123" i="1"/>
  <c r="K423" i="1" s="1"/>
  <c r="D123" i="1"/>
  <c r="E122" i="1"/>
  <c r="K422" i="1" s="1"/>
  <c r="D122" i="1"/>
  <c r="F122" i="1" l="1"/>
  <c r="F123" i="1"/>
  <c r="F128" i="1"/>
  <c r="F124" i="1"/>
  <c r="F125" i="1"/>
  <c r="F127" i="1"/>
  <c r="F129" i="1"/>
  <c r="F131" i="1"/>
  <c r="F126" i="1"/>
  <c r="F130" i="1"/>
  <c r="E121" i="1" l="1"/>
  <c r="D121" i="1"/>
  <c r="E120" i="1"/>
  <c r="K420" i="1" s="1"/>
  <c r="D120" i="1"/>
  <c r="E119" i="1"/>
  <c r="K419" i="1" s="1"/>
  <c r="D119" i="1"/>
  <c r="E118" i="1"/>
  <c r="K418" i="1" s="1"/>
  <c r="D118" i="1"/>
  <c r="E117" i="1"/>
  <c r="K417" i="1" s="1"/>
  <c r="D117" i="1"/>
  <c r="E116" i="1"/>
  <c r="K416" i="1" s="1"/>
  <c r="D116" i="1"/>
  <c r="E115" i="1"/>
  <c r="K415" i="1" s="1"/>
  <c r="D115" i="1"/>
  <c r="E114" i="1"/>
  <c r="K414" i="1" s="1"/>
  <c r="D114" i="1"/>
  <c r="E113" i="1"/>
  <c r="K413" i="1" s="1"/>
  <c r="D113" i="1"/>
  <c r="E112" i="1"/>
  <c r="K412" i="1" s="1"/>
  <c r="D112" i="1"/>
  <c r="F113" i="1" l="1"/>
  <c r="F115" i="1"/>
  <c r="F112" i="1"/>
  <c r="F118" i="1"/>
  <c r="F117" i="1"/>
  <c r="F119" i="1"/>
  <c r="F121" i="1"/>
  <c r="F116" i="1"/>
  <c r="F120" i="1"/>
  <c r="F114" i="1"/>
  <c r="E111" i="1" l="1"/>
  <c r="D111" i="1"/>
  <c r="E110" i="1"/>
  <c r="K410" i="1" s="1"/>
  <c r="D110" i="1"/>
  <c r="E109" i="1"/>
  <c r="K409" i="1" s="1"/>
  <c r="D109" i="1"/>
  <c r="E108" i="1"/>
  <c r="K408" i="1" s="1"/>
  <c r="D108" i="1"/>
  <c r="E107" i="1"/>
  <c r="K407" i="1" s="1"/>
  <c r="D107" i="1"/>
  <c r="E106" i="1"/>
  <c r="K406" i="1" s="1"/>
  <c r="D106" i="1"/>
  <c r="E105" i="1"/>
  <c r="K405" i="1" s="1"/>
  <c r="D105" i="1"/>
  <c r="E104" i="1"/>
  <c r="K404" i="1" s="1"/>
  <c r="D104" i="1"/>
  <c r="E103" i="1"/>
  <c r="K403" i="1" s="1"/>
  <c r="D103" i="1"/>
  <c r="E102" i="1"/>
  <c r="K402" i="1" s="1"/>
  <c r="D102" i="1"/>
  <c r="F103" i="1" l="1"/>
  <c r="F102" i="1"/>
  <c r="F108" i="1"/>
  <c r="F104" i="1"/>
  <c r="F105" i="1"/>
  <c r="F107" i="1"/>
  <c r="F109" i="1"/>
  <c r="F111" i="1"/>
  <c r="F110" i="1"/>
  <c r="F106" i="1"/>
  <c r="E101" i="1" l="1"/>
  <c r="D101" i="1"/>
  <c r="E100" i="1"/>
  <c r="K400" i="1" s="1"/>
  <c r="D100" i="1"/>
  <c r="E99" i="1"/>
  <c r="K399" i="1" s="1"/>
  <c r="D99" i="1"/>
  <c r="E98" i="1"/>
  <c r="K398" i="1" s="1"/>
  <c r="D98" i="1"/>
  <c r="E97" i="1"/>
  <c r="K397" i="1" s="1"/>
  <c r="D97" i="1"/>
  <c r="E96" i="1"/>
  <c r="K396" i="1" s="1"/>
  <c r="D96" i="1"/>
  <c r="E95" i="1"/>
  <c r="K395" i="1" s="1"/>
  <c r="D95" i="1"/>
  <c r="E94" i="1"/>
  <c r="K394" i="1" s="1"/>
  <c r="D94" i="1"/>
  <c r="E93" i="1"/>
  <c r="K393" i="1" s="1"/>
  <c r="D93" i="1"/>
  <c r="E92" i="1"/>
  <c r="K392" i="1" s="1"/>
  <c r="D92" i="1"/>
  <c r="F93" i="1" l="1"/>
  <c r="F94" i="1"/>
  <c r="F98" i="1"/>
  <c r="F95" i="1"/>
  <c r="F97" i="1"/>
  <c r="F99" i="1"/>
  <c r="F101" i="1"/>
  <c r="F92" i="1"/>
  <c r="F96" i="1"/>
  <c r="F100" i="1"/>
  <c r="E91" i="1" l="1"/>
  <c r="D91" i="1"/>
  <c r="E90" i="1"/>
  <c r="K390" i="1" s="1"/>
  <c r="D90" i="1"/>
  <c r="E89" i="1"/>
  <c r="K389" i="1" s="1"/>
  <c r="D89" i="1"/>
  <c r="E88" i="1"/>
  <c r="K388" i="1" s="1"/>
  <c r="D88" i="1"/>
  <c r="E87" i="1"/>
  <c r="K387" i="1" s="1"/>
  <c r="D87" i="1"/>
  <c r="E86" i="1"/>
  <c r="K386" i="1" s="1"/>
  <c r="D86" i="1"/>
  <c r="E85" i="1"/>
  <c r="K385" i="1" s="1"/>
  <c r="D85" i="1"/>
  <c r="E84" i="1"/>
  <c r="K384" i="1" s="1"/>
  <c r="D84" i="1"/>
  <c r="E83" i="1"/>
  <c r="K383" i="1" s="1"/>
  <c r="D83" i="1"/>
  <c r="E82" i="1"/>
  <c r="K382" i="1" s="1"/>
  <c r="D82" i="1"/>
  <c r="F87" i="1" l="1"/>
  <c r="F84" i="1"/>
  <c r="F86" i="1"/>
  <c r="F88" i="1"/>
  <c r="F90" i="1"/>
  <c r="F85" i="1"/>
  <c r="F89" i="1"/>
  <c r="F91" i="1"/>
  <c r="F82" i="1"/>
  <c r="F83" i="1"/>
  <c r="E13" i="1" l="1"/>
  <c r="E12" i="1"/>
  <c r="E11" i="1"/>
  <c r="F8" i="1" l="1"/>
  <c r="F10" i="1"/>
  <c r="F9" i="1"/>
  <c r="F11" i="1"/>
  <c r="F12" i="1"/>
  <c r="F13" i="1"/>
  <c r="E81" i="1"/>
  <c r="D81" i="1"/>
  <c r="E80" i="1"/>
  <c r="K380" i="1" s="1"/>
  <c r="D80" i="1"/>
  <c r="E79" i="1"/>
  <c r="K379" i="1" s="1"/>
  <c r="D79" i="1"/>
  <c r="E78" i="1"/>
  <c r="K378" i="1" s="1"/>
  <c r="D78" i="1"/>
  <c r="E77" i="1"/>
  <c r="K377" i="1" s="1"/>
  <c r="D77" i="1"/>
  <c r="E76" i="1"/>
  <c r="K376" i="1" s="1"/>
  <c r="D76" i="1"/>
  <c r="E75" i="1"/>
  <c r="K375" i="1" s="1"/>
  <c r="D75" i="1"/>
  <c r="E74" i="1"/>
  <c r="K374" i="1" s="1"/>
  <c r="D74" i="1"/>
  <c r="E73" i="1"/>
  <c r="K373" i="1" s="1"/>
  <c r="D73" i="1"/>
  <c r="D72" i="1"/>
  <c r="E72" i="1"/>
  <c r="K372" i="1" s="1"/>
  <c r="F73" i="1" l="1"/>
  <c r="F75" i="1"/>
  <c r="F79" i="1"/>
  <c r="F81" i="1"/>
  <c r="F72" i="1"/>
  <c r="F77" i="1"/>
  <c r="F74" i="1"/>
  <c r="F76" i="1"/>
  <c r="F78" i="1"/>
  <c r="F80" i="1"/>
  <c r="E71" i="1"/>
  <c r="E70" i="1"/>
  <c r="K370" i="1" s="1"/>
  <c r="E69" i="1"/>
  <c r="K369" i="1" s="1"/>
  <c r="E68" i="1"/>
  <c r="K368" i="1" s="1"/>
  <c r="E67" i="1"/>
  <c r="K367" i="1" s="1"/>
  <c r="E66" i="1"/>
  <c r="K366" i="1" s="1"/>
  <c r="E65" i="1"/>
  <c r="K365" i="1" s="1"/>
  <c r="E64" i="1"/>
  <c r="K364" i="1" s="1"/>
  <c r="E63" i="1"/>
  <c r="K363" i="1" s="1"/>
  <c r="D71" i="1"/>
  <c r="D70" i="1"/>
  <c r="D69" i="1"/>
  <c r="D68" i="1"/>
  <c r="D67" i="1"/>
  <c r="D66" i="1"/>
  <c r="D65" i="1"/>
  <c r="D64" i="1"/>
  <c r="D63" i="1"/>
  <c r="E62" i="1"/>
  <c r="K362" i="1" s="1"/>
  <c r="D62" i="1"/>
  <c r="F65" i="1" l="1"/>
  <c r="F69" i="1"/>
  <c r="F66" i="1"/>
  <c r="F70" i="1"/>
  <c r="F64" i="1"/>
  <c r="F63" i="1"/>
  <c r="F67" i="1"/>
  <c r="F71" i="1"/>
  <c r="F68" i="1"/>
  <c r="F62" i="1"/>
  <c r="E61" i="1"/>
  <c r="D61" i="1"/>
  <c r="E60" i="1"/>
  <c r="K360" i="1" s="1"/>
  <c r="D60" i="1"/>
  <c r="E59" i="1"/>
  <c r="K359" i="1" s="1"/>
  <c r="D59" i="1"/>
  <c r="E58" i="1"/>
  <c r="K358" i="1" s="1"/>
  <c r="D58" i="1"/>
  <c r="E57" i="1"/>
  <c r="K357" i="1" s="1"/>
  <c r="D57" i="1"/>
  <c r="E56" i="1"/>
  <c r="K356" i="1" s="1"/>
  <c r="D56" i="1"/>
  <c r="E55" i="1"/>
  <c r="K355" i="1" s="1"/>
  <c r="D55" i="1"/>
  <c r="E54" i="1"/>
  <c r="K354" i="1" s="1"/>
  <c r="D54" i="1"/>
  <c r="E53" i="1"/>
  <c r="K353" i="1" s="1"/>
  <c r="D53" i="1"/>
  <c r="E52" i="1"/>
  <c r="K352" i="1" s="1"/>
  <c r="D52" i="1"/>
  <c r="F53" i="1" l="1"/>
  <c r="F60" i="1"/>
  <c r="F54" i="1"/>
  <c r="F58" i="1"/>
  <c r="F52" i="1"/>
  <c r="F56" i="1"/>
  <c r="F57" i="1"/>
  <c r="F59" i="1"/>
  <c r="F61" i="1"/>
  <c r="F55" i="1"/>
  <c r="D13" i="1"/>
  <c r="D12" i="1"/>
  <c r="D11" i="1"/>
  <c r="E41" i="1" l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43" i="1"/>
  <c r="K343" i="1" s="1"/>
  <c r="E42" i="1"/>
  <c r="K342" i="1" s="1"/>
  <c r="E51" i="1"/>
  <c r="E50" i="1"/>
  <c r="K350" i="1" s="1"/>
  <c r="E49" i="1"/>
  <c r="K349" i="1" s="1"/>
  <c r="E48" i="1"/>
  <c r="K348" i="1" s="1"/>
  <c r="E47" i="1"/>
  <c r="K347" i="1" s="1"/>
  <c r="E46" i="1"/>
  <c r="K346" i="1" s="1"/>
  <c r="E45" i="1"/>
  <c r="K345" i="1" s="1"/>
  <c r="E44" i="1"/>
  <c r="K344" i="1" s="1"/>
  <c r="K312" i="1" l="1"/>
  <c r="K316" i="1"/>
  <c r="K320" i="1"/>
  <c r="K325" i="1"/>
  <c r="K329" i="1"/>
  <c r="K334" i="1"/>
  <c r="K338" i="1"/>
  <c r="K313" i="1"/>
  <c r="K317" i="1"/>
  <c r="K322" i="1"/>
  <c r="K326" i="1"/>
  <c r="K330" i="1"/>
  <c r="K335" i="1"/>
  <c r="K339" i="1"/>
  <c r="K314" i="1"/>
  <c r="K318" i="1"/>
  <c r="K323" i="1"/>
  <c r="K327" i="1"/>
  <c r="K332" i="1"/>
  <c r="K336" i="1"/>
  <c r="K340" i="1"/>
  <c r="K315" i="1"/>
  <c r="K319" i="1"/>
  <c r="K324" i="1"/>
  <c r="K328" i="1"/>
  <c r="K333" i="1"/>
  <c r="K337" i="1"/>
  <c r="F34" i="1"/>
  <c r="F26" i="1"/>
  <c r="F46" i="1"/>
  <c r="F50" i="1"/>
  <c r="F14" i="1"/>
  <c r="F18" i="1"/>
  <c r="F22" i="1"/>
  <c r="F30" i="1"/>
  <c r="F38" i="1"/>
  <c r="F47" i="1"/>
  <c r="F51" i="1"/>
  <c r="F15" i="1"/>
  <c r="F19" i="1"/>
  <c r="F23" i="1"/>
  <c r="F27" i="1"/>
  <c r="F31" i="1"/>
  <c r="F35" i="1"/>
  <c r="F39" i="1"/>
  <c r="F44" i="1"/>
  <c r="F48" i="1"/>
  <c r="F42" i="1"/>
  <c r="F16" i="1"/>
  <c r="F20" i="1"/>
  <c r="F24" i="1"/>
  <c r="F28" i="1"/>
  <c r="F32" i="1"/>
  <c r="F36" i="1"/>
  <c r="F40" i="1"/>
  <c r="F45" i="1"/>
  <c r="F49" i="1"/>
  <c r="F43" i="1"/>
  <c r="F17" i="1"/>
  <c r="F21" i="1"/>
  <c r="F25" i="1"/>
  <c r="F29" i="1"/>
  <c r="F33" i="1"/>
  <c r="F37" i="1"/>
  <c r="F41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</calcChain>
</file>

<file path=xl/sharedStrings.xml><?xml version="1.0" encoding="utf-8"?>
<sst xmlns="http://schemas.openxmlformats.org/spreadsheetml/2006/main" count="1715" uniqueCount="33">
  <si>
    <t>0-10</t>
  </si>
  <si>
    <t>11-20</t>
  </si>
  <si>
    <t>21-30</t>
  </si>
  <si>
    <t>31-40</t>
  </si>
  <si>
    <t>41-50</t>
  </si>
  <si>
    <t>51-60</t>
  </si>
  <si>
    <t>61-70</t>
  </si>
  <si>
    <t>71-80</t>
  </si>
  <si>
    <t>Unknown</t>
  </si>
  <si>
    <t>DATE</t>
  </si>
  <si>
    <t>AGE</t>
  </si>
  <si>
    <t>TOT_CASE_COUNT</t>
  </si>
  <si>
    <t>SHARE_CASE_TOT</t>
  </si>
  <si>
    <t>SHARE_NEW_CASES</t>
  </si>
  <si>
    <t>NEW_CASE_COUNT</t>
  </si>
  <si>
    <t>unknown</t>
  </si>
  <si>
    <t>0-4</t>
  </si>
  <si>
    <t>5-17</t>
  </si>
  <si>
    <t>18-49</t>
  </si>
  <si>
    <t>50-64</t>
  </si>
  <si>
    <t>65+</t>
  </si>
  <si>
    <t>Pending</t>
  </si>
  <si>
    <t>DEATHS_TOT</t>
  </si>
  <si>
    <t>DEATHS_NEW</t>
  </si>
  <si>
    <t>SHARE_DEATHS_TOT</t>
  </si>
  <si>
    <t>81+</t>
  </si>
  <si>
    <t>Age</t>
  </si>
  <si>
    <t>Population</t>
  </si>
  <si>
    <t>CASES_PER_100K</t>
  </si>
  <si>
    <t>NEW_30DAY_100K</t>
  </si>
  <si>
    <t>Compiled by: Tennessee State Data Center, Boyd Center for Business and Econmic Research, University of Tennessee, Knoxville</t>
  </si>
  <si>
    <t>See tnsdc.utk.edu for more information</t>
  </si>
  <si>
    <t>CASE_FATRATE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</si>
</sst>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0.0%"/>
    <numFmt numFmtId="165" formatCode="0.000"/>
    <numFmt numFmtId="166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9">
    <xf numFmtId="0" fontId="0" fillId="0" borderId="0" xfId="0"/>
    <xf numFmtId="14" fontId="0" fillId="0" borderId="0" xfId="0" applyNumberFormat="1"/>
    <xf numFmtId="1" fontId="0" fillId="0" borderId="0" xfId="0" applyNumberFormat="1"/>
    <xf numFmtId="16" fontId="0" fillId="0" borderId="0" xfId="0" applyNumberFormat="1"/>
    <xf numFmtId="1" fontId="0" fillId="0" borderId="0" xfId="0" applyNumberFormat="1" applyFill="1" applyBorder="1"/>
    <xf numFmtId="0" fontId="0" fillId="2" borderId="0" xfId="0" applyFill="1"/>
    <xf numFmtId="164" fontId="0" fillId="2" borderId="0" xfId="1" applyNumberFormat="1" applyFont="1" applyFill="1"/>
    <xf numFmtId="1" fontId="0" fillId="2" borderId="0" xfId="0" applyNumberFormat="1" applyFill="1"/>
    <xf numFmtId="1" fontId="0" fillId="2" borderId="0" xfId="0" applyNumberFormat="1" applyFill="1" applyBorder="1"/>
    <xf numFmtId="165" fontId="0" fillId="0" borderId="0" xfId="0" applyNumberFormat="1"/>
    <xf numFmtId="166" fontId="0" fillId="0" borderId="0" xfId="0" applyNumberFormat="1"/>
    <xf numFmtId="49" fontId="0" fillId="0" borderId="0" xfId="0" applyNumberFormat="1"/>
    <xf numFmtId="0" fontId="2" fillId="0" borderId="0" xfId="0" applyFont="1"/>
    <xf numFmtId="165" fontId="0" fillId="0" borderId="0" xfId="2" applyNumberFormat="1" applyFont="1"/>
    <xf numFmtId="3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91"/>
  <sheetViews>
    <sheetView tabSelected="1" workbookViewId="0">
      <pane ySplit="1" topLeftCell="A1667" activePane="bottomLeft" state="frozen"/>
      <selection pane="bottomLeft" activeCell="A1691" sqref="A1691"/>
    </sheetView>
  </sheetViews>
  <sheetFormatPr defaultRowHeight="14.4" x14ac:dyDescent="0.3"/>
  <cols>
    <col min="1" max="1" width="9.5546875" style="1" bestFit="1" customWidth="1"/>
    <col min="2" max="2" width="8.88671875" style="11" customWidth="1"/>
    <col min="3" max="3" width="16.6640625" style="2" customWidth="1"/>
    <col min="4" max="4" width="15.88671875" style="5" customWidth="1"/>
    <col min="5" max="5" width="19.44140625" style="5" customWidth="1"/>
    <col min="6" max="6" width="17.109375" style="7" customWidth="1"/>
    <col min="7" max="7" width="11.6640625" style="2" customWidth="1"/>
    <col min="8" max="8" width="12.5546875" style="7" customWidth="1"/>
    <col min="9" max="9" width="17.44140625" style="5" customWidth="1"/>
    <col min="10" max="10" width="15" customWidth="1"/>
    <col min="11" max="11" width="18.77734375" bestFit="1" customWidth="1"/>
    <col min="12" max="12" width="19.77734375" style="9" bestFit="1" customWidth="1"/>
    <col min="13" max="13" width="9.5546875" bestFit="1" customWidth="1"/>
  </cols>
  <sheetData>
    <row r="1" spans="1:12" x14ac:dyDescent="0.3">
      <c r="A1" s="1" t="s">
        <v>9</v>
      </c>
      <c r="B1" s="11" t="s">
        <v>10</v>
      </c>
      <c r="C1" s="2" t="s">
        <v>11</v>
      </c>
      <c r="D1" s="5" t="s">
        <v>12</v>
      </c>
      <c r="E1" s="5" t="s">
        <v>14</v>
      </c>
      <c r="F1" s="7" t="s">
        <v>13</v>
      </c>
      <c r="G1" s="4" t="s">
        <v>22</v>
      </c>
      <c r="H1" s="8" t="s">
        <v>23</v>
      </c>
      <c r="I1" s="5" t="s">
        <v>24</v>
      </c>
      <c r="J1" t="s">
        <v>28</v>
      </c>
      <c r="K1" t="s">
        <v>29</v>
      </c>
      <c r="L1" s="9" t="s">
        <v>32</v>
      </c>
    </row>
    <row r="2" spans="1:12" x14ac:dyDescent="0.3">
      <c r="A2" s="1">
        <v>43907</v>
      </c>
      <c r="B2" t="s">
        <v>16</v>
      </c>
      <c r="C2" s="2">
        <v>0</v>
      </c>
      <c r="D2" s="6">
        <f t="shared" ref="D2:D65" si="0">C2/SUMIF(A:A,A2,C:C)</f>
        <v>0</v>
      </c>
      <c r="E2" s="7"/>
      <c r="F2" s="6"/>
      <c r="G2" s="2">
        <v>0</v>
      </c>
      <c r="H2" s="7">
        <v>0</v>
      </c>
      <c r="I2" s="5">
        <v>0</v>
      </c>
      <c r="K2">
        <v>0</v>
      </c>
      <c r="L2" s="9">
        <v>0</v>
      </c>
    </row>
    <row r="3" spans="1:12" x14ac:dyDescent="0.3">
      <c r="A3" s="1">
        <v>43907</v>
      </c>
      <c r="B3" t="s">
        <v>17</v>
      </c>
      <c r="C3" s="2">
        <v>1</v>
      </c>
      <c r="D3" s="6">
        <f t="shared" si="0"/>
        <v>1.3698630136986301E-2</v>
      </c>
      <c r="E3" s="7"/>
      <c r="F3" s="6"/>
    </row>
    <row r="4" spans="1:12" x14ac:dyDescent="0.3">
      <c r="A4" s="1">
        <v>43907</v>
      </c>
      <c r="B4" t="s">
        <v>18</v>
      </c>
      <c r="C4" s="2">
        <v>51</v>
      </c>
      <c r="D4" s="6">
        <f t="shared" si="0"/>
        <v>0.69863013698630139</v>
      </c>
      <c r="E4" s="7"/>
      <c r="F4" s="6"/>
    </row>
    <row r="5" spans="1:12" x14ac:dyDescent="0.3">
      <c r="A5" s="1">
        <v>43907</v>
      </c>
      <c r="B5" t="s">
        <v>19</v>
      </c>
      <c r="C5" s="2">
        <v>14</v>
      </c>
      <c r="D5" s="6">
        <f t="shared" si="0"/>
        <v>0.19178082191780821</v>
      </c>
      <c r="E5" s="7"/>
      <c r="F5" s="6"/>
    </row>
    <row r="6" spans="1:12" x14ac:dyDescent="0.3">
      <c r="A6" s="1">
        <v>43907</v>
      </c>
      <c r="B6" t="s">
        <v>20</v>
      </c>
      <c r="C6" s="2">
        <v>6</v>
      </c>
      <c r="D6" s="6">
        <f t="shared" si="0"/>
        <v>8.2191780821917804E-2</v>
      </c>
      <c r="E6" s="7"/>
      <c r="F6" s="6"/>
    </row>
    <row r="7" spans="1:12" x14ac:dyDescent="0.3">
      <c r="A7" s="1">
        <v>43907</v>
      </c>
      <c r="B7" t="s">
        <v>15</v>
      </c>
      <c r="C7" s="2">
        <v>1</v>
      </c>
      <c r="D7" s="6">
        <f t="shared" si="0"/>
        <v>1.3698630136986301E-2</v>
      </c>
      <c r="E7" s="7"/>
      <c r="F7" s="6"/>
    </row>
    <row r="8" spans="1:12" x14ac:dyDescent="0.3">
      <c r="A8" s="1">
        <v>43908</v>
      </c>
      <c r="B8" s="1" t="s">
        <v>16</v>
      </c>
      <c r="C8" s="2">
        <v>0</v>
      </c>
      <c r="D8" s="6">
        <f t="shared" si="0"/>
        <v>0</v>
      </c>
      <c r="E8" s="7">
        <f t="shared" ref="E8:E71" si="1">C8-SUMIFS(C:C,A:A,A8-1,B:B,B8)</f>
        <v>0</v>
      </c>
      <c r="F8" s="6">
        <f t="shared" ref="F8:F71" si="2">E8/SUMIF(A:A,A8,E:E)</f>
        <v>0</v>
      </c>
    </row>
    <row r="9" spans="1:12" x14ac:dyDescent="0.3">
      <c r="A9" s="1">
        <v>43908</v>
      </c>
      <c r="B9" s="1" t="s">
        <v>17</v>
      </c>
      <c r="C9" s="2">
        <v>1</v>
      </c>
      <c r="D9" s="6">
        <f t="shared" si="0"/>
        <v>1.020408163265306E-2</v>
      </c>
      <c r="E9" s="7">
        <f t="shared" si="1"/>
        <v>0</v>
      </c>
      <c r="F9" s="6">
        <f t="shared" si="2"/>
        <v>0</v>
      </c>
    </row>
    <row r="10" spans="1:12" x14ac:dyDescent="0.3">
      <c r="A10" s="1">
        <v>43908</v>
      </c>
      <c r="B10" s="1" t="s">
        <v>18</v>
      </c>
      <c r="C10" s="2">
        <v>67</v>
      </c>
      <c r="D10" s="6">
        <f t="shared" si="0"/>
        <v>0.68367346938775508</v>
      </c>
      <c r="E10" s="7">
        <f t="shared" si="1"/>
        <v>16</v>
      </c>
      <c r="F10" s="6">
        <f t="shared" si="2"/>
        <v>0.64</v>
      </c>
    </row>
    <row r="11" spans="1:12" x14ac:dyDescent="0.3">
      <c r="A11" s="1">
        <v>43908</v>
      </c>
      <c r="B11" s="1" t="s">
        <v>19</v>
      </c>
      <c r="C11" s="2">
        <v>19</v>
      </c>
      <c r="D11" s="6">
        <f t="shared" si="0"/>
        <v>0.19387755102040816</v>
      </c>
      <c r="E11" s="7">
        <f t="shared" si="1"/>
        <v>5</v>
      </c>
      <c r="F11" s="6">
        <f t="shared" si="2"/>
        <v>0.2</v>
      </c>
    </row>
    <row r="12" spans="1:12" x14ac:dyDescent="0.3">
      <c r="A12" s="1">
        <v>43908</v>
      </c>
      <c r="B12" s="1" t="s">
        <v>20</v>
      </c>
      <c r="C12" s="2">
        <v>10</v>
      </c>
      <c r="D12" s="6">
        <f t="shared" si="0"/>
        <v>0.10204081632653061</v>
      </c>
      <c r="E12" s="7">
        <f t="shared" si="1"/>
        <v>4</v>
      </c>
      <c r="F12" s="6">
        <f t="shared" si="2"/>
        <v>0.16</v>
      </c>
    </row>
    <row r="13" spans="1:12" x14ac:dyDescent="0.3">
      <c r="A13" s="1">
        <v>43908</v>
      </c>
      <c r="B13" s="1" t="s">
        <v>15</v>
      </c>
      <c r="C13" s="2">
        <v>1</v>
      </c>
      <c r="D13" s="6">
        <f t="shared" si="0"/>
        <v>1.020408163265306E-2</v>
      </c>
      <c r="E13" s="7">
        <f t="shared" si="1"/>
        <v>0</v>
      </c>
      <c r="F13" s="6">
        <f t="shared" si="2"/>
        <v>0</v>
      </c>
    </row>
    <row r="14" spans="1:12" x14ac:dyDescent="0.3">
      <c r="A14" s="1">
        <v>43909</v>
      </c>
      <c r="B14" s="11" t="s">
        <v>0</v>
      </c>
      <c r="C14" s="2">
        <v>2</v>
      </c>
      <c r="D14" s="6">
        <f t="shared" si="0"/>
        <v>1.2987012987012988E-2</v>
      </c>
      <c r="E14" s="7">
        <f t="shared" si="1"/>
        <v>2</v>
      </c>
      <c r="F14" s="6">
        <f t="shared" si="2"/>
        <v>1.2987012987012988E-2</v>
      </c>
      <c r="J14" s="10">
        <f>IF(B14="Unknown","",C14/(VLOOKUP(B14,Population!$A$2:$B$10,2,FALSE)/100000))</f>
        <v>0.22076663421397141</v>
      </c>
      <c r="K14" s="10"/>
      <c r="L14" s="13"/>
    </row>
    <row r="15" spans="1:12" x14ac:dyDescent="0.3">
      <c r="A15" s="1">
        <v>43909</v>
      </c>
      <c r="B15" t="s">
        <v>1</v>
      </c>
      <c r="C15" s="2">
        <v>9</v>
      </c>
      <c r="D15" s="6">
        <f t="shared" si="0"/>
        <v>5.844155844155844E-2</v>
      </c>
      <c r="E15" s="7">
        <f t="shared" si="1"/>
        <v>9</v>
      </c>
      <c r="F15" s="6">
        <f t="shared" si="2"/>
        <v>5.844155844155844E-2</v>
      </c>
      <c r="J15" s="10">
        <f>IF(B15="Unknown","",C15/(VLOOKUP(B15,Population!$A$2:$B$10,2,FALSE)/100000))</f>
        <v>1.0505121246607723</v>
      </c>
      <c r="K15" s="10"/>
      <c r="L15" s="13"/>
    </row>
    <row r="16" spans="1:12" x14ac:dyDescent="0.3">
      <c r="A16" s="1">
        <v>43909</v>
      </c>
      <c r="B16" t="s">
        <v>2</v>
      </c>
      <c r="C16" s="2">
        <v>43</v>
      </c>
      <c r="D16" s="6">
        <f t="shared" si="0"/>
        <v>0.2792207792207792</v>
      </c>
      <c r="E16" s="7">
        <f t="shared" si="1"/>
        <v>43</v>
      </c>
      <c r="F16" s="6">
        <f t="shared" si="2"/>
        <v>0.2792207792207792</v>
      </c>
      <c r="J16" s="10">
        <f>IF(B16="Unknown","",C16/(VLOOKUP(B16,Population!$A$2:$B$10,2,FALSE)/100000))</f>
        <v>4.5146821663754872</v>
      </c>
      <c r="K16" s="10"/>
      <c r="L16" s="13"/>
    </row>
    <row r="17" spans="1:12" x14ac:dyDescent="0.3">
      <c r="A17" s="1">
        <v>43909</v>
      </c>
      <c r="B17" t="s">
        <v>3</v>
      </c>
      <c r="C17" s="2">
        <v>32</v>
      </c>
      <c r="D17" s="6">
        <f t="shared" si="0"/>
        <v>0.20779220779220781</v>
      </c>
      <c r="E17" s="7">
        <f t="shared" si="1"/>
        <v>32</v>
      </c>
      <c r="F17" s="6">
        <f t="shared" si="2"/>
        <v>0.20779220779220781</v>
      </c>
      <c r="J17" s="10">
        <f>IF(B17="Unknown","",C17/(VLOOKUP(B17,Population!$A$2:$B$10,2,FALSE)/100000))</f>
        <v>3.6480456735318327</v>
      </c>
      <c r="K17" s="10"/>
      <c r="L17" s="13"/>
    </row>
    <row r="18" spans="1:12" x14ac:dyDescent="0.3">
      <c r="A18" s="1">
        <v>43909</v>
      </c>
      <c r="B18" t="s">
        <v>4</v>
      </c>
      <c r="C18" s="2">
        <v>24</v>
      </c>
      <c r="D18" s="6">
        <f t="shared" si="0"/>
        <v>0.15584415584415584</v>
      </c>
      <c r="E18" s="7">
        <f t="shared" si="1"/>
        <v>24</v>
      </c>
      <c r="F18" s="6">
        <f t="shared" si="2"/>
        <v>0.15584415584415584</v>
      </c>
      <c r="J18" s="10">
        <f>IF(B18="Unknown","",C18/(VLOOKUP(B18,Population!$A$2:$B$10,2,FALSE)/100000))</f>
        <v>2.8151832215079997</v>
      </c>
      <c r="K18" s="10"/>
      <c r="L18" s="13"/>
    </row>
    <row r="19" spans="1:12" x14ac:dyDescent="0.3">
      <c r="A19" s="1">
        <v>43909</v>
      </c>
      <c r="B19" t="s">
        <v>5</v>
      </c>
      <c r="C19" s="2">
        <v>18</v>
      </c>
      <c r="D19" s="6">
        <f t="shared" si="0"/>
        <v>0.11688311688311688</v>
      </c>
      <c r="E19" s="7">
        <f t="shared" si="1"/>
        <v>18</v>
      </c>
      <c r="F19" s="6">
        <f t="shared" si="2"/>
        <v>0.11688311688311688</v>
      </c>
      <c r="J19" s="10">
        <f>IF(B19="Unknown","",C19/(VLOOKUP(B19,Population!$A$2:$B$10,2,FALSE)/100000))</f>
        <v>2.0103623007926412</v>
      </c>
      <c r="K19" s="10"/>
      <c r="L19" s="13"/>
    </row>
    <row r="20" spans="1:12" x14ac:dyDescent="0.3">
      <c r="A20" s="1">
        <v>43909</v>
      </c>
      <c r="B20" t="s">
        <v>6</v>
      </c>
      <c r="C20" s="2">
        <v>10</v>
      </c>
      <c r="D20" s="6">
        <f t="shared" si="0"/>
        <v>6.4935064935064929E-2</v>
      </c>
      <c r="E20" s="7">
        <f t="shared" si="1"/>
        <v>10</v>
      </c>
      <c r="F20" s="6">
        <f t="shared" si="2"/>
        <v>6.4935064935064929E-2</v>
      </c>
      <c r="J20" s="10">
        <f>IF(B20="Unknown","",C20/(VLOOKUP(B20,Population!$A$2:$B$10,2,FALSE)/100000))</f>
        <v>1.2689743388009209</v>
      </c>
      <c r="K20" s="10"/>
      <c r="L20" s="13"/>
    </row>
    <row r="21" spans="1:12" x14ac:dyDescent="0.3">
      <c r="A21" s="1">
        <v>43909</v>
      </c>
      <c r="B21" t="s">
        <v>7</v>
      </c>
      <c r="C21" s="2">
        <v>8</v>
      </c>
      <c r="D21" s="6">
        <f t="shared" si="0"/>
        <v>5.1948051948051951E-2</v>
      </c>
      <c r="E21" s="7">
        <f t="shared" si="1"/>
        <v>8</v>
      </c>
      <c r="F21" s="6">
        <f t="shared" si="2"/>
        <v>5.1948051948051951E-2</v>
      </c>
      <c r="J21" s="10">
        <f>IF(B21="Unknown","",C21/(VLOOKUP(B21,Population!$A$2:$B$10,2,FALSE)/100000))</f>
        <v>1.6680671480430447</v>
      </c>
      <c r="K21" s="10"/>
      <c r="L21" s="13"/>
    </row>
    <row r="22" spans="1:12" x14ac:dyDescent="0.3">
      <c r="A22" s="1">
        <v>43909</v>
      </c>
      <c r="B22" t="s">
        <v>25</v>
      </c>
      <c r="C22" s="2">
        <v>8</v>
      </c>
      <c r="D22" s="6">
        <f t="shared" si="0"/>
        <v>5.1948051948051951E-2</v>
      </c>
      <c r="E22" s="7">
        <f t="shared" si="1"/>
        <v>8</v>
      </c>
      <c r="F22" s="6">
        <f t="shared" si="2"/>
        <v>5.1948051948051951E-2</v>
      </c>
      <c r="J22" s="10">
        <f>IF(B22="Unknown","",C22/(VLOOKUP(B22,Population!$A$2:$B$10,2,FALSE)/100000))</f>
        <v>3.6138754748858237</v>
      </c>
      <c r="K22" s="10"/>
      <c r="L22" s="13"/>
    </row>
    <row r="23" spans="1:12" x14ac:dyDescent="0.3">
      <c r="A23" s="1">
        <v>43910</v>
      </c>
      <c r="B23" s="11" t="s">
        <v>0</v>
      </c>
      <c r="C23" s="2">
        <v>3</v>
      </c>
      <c r="D23" s="6">
        <f t="shared" si="0"/>
        <v>1.3157894736842105E-2</v>
      </c>
      <c r="E23" s="7">
        <f t="shared" si="1"/>
        <v>1</v>
      </c>
      <c r="F23" s="6">
        <f t="shared" si="2"/>
        <v>1.3513513513513514E-2</v>
      </c>
      <c r="J23" s="10">
        <f>IF(B23="Unknown","",C23/(VLOOKUP(B23,Population!$A$2:$B$10,2,FALSE)/100000))</f>
        <v>0.33114995132095715</v>
      </c>
      <c r="K23" s="10"/>
      <c r="L23" s="13"/>
    </row>
    <row r="24" spans="1:12" x14ac:dyDescent="0.3">
      <c r="A24" s="1">
        <v>43910</v>
      </c>
      <c r="B24" t="s">
        <v>1</v>
      </c>
      <c r="C24" s="2">
        <v>12</v>
      </c>
      <c r="D24" s="6">
        <f t="shared" si="0"/>
        <v>5.2631578947368418E-2</v>
      </c>
      <c r="E24" s="7">
        <f t="shared" si="1"/>
        <v>3</v>
      </c>
      <c r="F24" s="6">
        <f t="shared" si="2"/>
        <v>4.0540540540540543E-2</v>
      </c>
      <c r="J24" s="10">
        <f>IF(B24="Unknown","",C24/(VLOOKUP(B24,Population!$A$2:$B$10,2,FALSE)/100000))</f>
        <v>1.4006828328810295</v>
      </c>
      <c r="K24" s="10"/>
      <c r="L24" s="13"/>
    </row>
    <row r="25" spans="1:12" x14ac:dyDescent="0.3">
      <c r="A25" s="1">
        <v>43910</v>
      </c>
      <c r="B25" t="s">
        <v>2</v>
      </c>
      <c r="C25" s="2">
        <v>72</v>
      </c>
      <c r="D25" s="6">
        <f t="shared" si="0"/>
        <v>0.31578947368421051</v>
      </c>
      <c r="E25" s="7">
        <f t="shared" si="1"/>
        <v>29</v>
      </c>
      <c r="F25" s="6">
        <f t="shared" si="2"/>
        <v>0.39189189189189189</v>
      </c>
      <c r="J25" s="10">
        <f>IF(B25="Unknown","",C25/(VLOOKUP(B25,Population!$A$2:$B$10,2,FALSE)/100000))</f>
        <v>7.5594678134659317</v>
      </c>
      <c r="K25" s="10"/>
      <c r="L25" s="13"/>
    </row>
    <row r="26" spans="1:12" x14ac:dyDescent="0.3">
      <c r="A26" s="1">
        <v>43910</v>
      </c>
      <c r="B26" t="s">
        <v>3</v>
      </c>
      <c r="C26" s="2">
        <v>47</v>
      </c>
      <c r="D26" s="6">
        <f t="shared" si="0"/>
        <v>0.20614035087719298</v>
      </c>
      <c r="E26" s="7">
        <f t="shared" si="1"/>
        <v>15</v>
      </c>
      <c r="F26" s="6">
        <f t="shared" si="2"/>
        <v>0.20270270270270271</v>
      </c>
      <c r="J26" s="10">
        <f>IF(B26="Unknown","",C26/(VLOOKUP(B26,Population!$A$2:$B$10,2,FALSE)/100000))</f>
        <v>5.3580670829998791</v>
      </c>
      <c r="K26" s="10"/>
      <c r="L26" s="13"/>
    </row>
    <row r="27" spans="1:12" x14ac:dyDescent="0.3">
      <c r="A27" s="1">
        <v>43910</v>
      </c>
      <c r="B27" t="s">
        <v>4</v>
      </c>
      <c r="C27" s="2">
        <v>35</v>
      </c>
      <c r="D27" s="6">
        <f t="shared" si="0"/>
        <v>0.15350877192982457</v>
      </c>
      <c r="E27" s="7">
        <f t="shared" si="1"/>
        <v>11</v>
      </c>
      <c r="F27" s="6">
        <f t="shared" si="2"/>
        <v>0.14864864864864866</v>
      </c>
      <c r="J27" s="10">
        <f>IF(B27="Unknown","",C27/(VLOOKUP(B27,Population!$A$2:$B$10,2,FALSE)/100000))</f>
        <v>4.1054755313658333</v>
      </c>
      <c r="K27" s="10"/>
      <c r="L27" s="13"/>
    </row>
    <row r="28" spans="1:12" x14ac:dyDescent="0.3">
      <c r="A28" s="1">
        <v>43910</v>
      </c>
      <c r="B28" t="s">
        <v>5</v>
      </c>
      <c r="C28" s="2">
        <v>26</v>
      </c>
      <c r="D28" s="6">
        <f t="shared" si="0"/>
        <v>0.11403508771929824</v>
      </c>
      <c r="E28" s="7">
        <f t="shared" si="1"/>
        <v>8</v>
      </c>
      <c r="F28" s="6">
        <f t="shared" si="2"/>
        <v>0.10810810810810811</v>
      </c>
      <c r="J28" s="10">
        <f>IF(B28="Unknown","",C28/(VLOOKUP(B28,Population!$A$2:$B$10,2,FALSE)/100000))</f>
        <v>2.9038566567004818</v>
      </c>
      <c r="K28" s="10"/>
      <c r="L28" s="13"/>
    </row>
    <row r="29" spans="1:12" x14ac:dyDescent="0.3">
      <c r="A29" s="1">
        <v>43910</v>
      </c>
      <c r="B29" t="s">
        <v>6</v>
      </c>
      <c r="C29" s="2">
        <v>16</v>
      </c>
      <c r="D29" s="6">
        <f t="shared" si="0"/>
        <v>7.0175438596491224E-2</v>
      </c>
      <c r="E29" s="7">
        <f t="shared" si="1"/>
        <v>6</v>
      </c>
      <c r="F29" s="6">
        <f t="shared" si="2"/>
        <v>8.1081081081081086E-2</v>
      </c>
      <c r="J29" s="10">
        <f>IF(B29="Unknown","",C29/(VLOOKUP(B29,Population!$A$2:$B$10,2,FALSE)/100000))</f>
        <v>2.0303589420814734</v>
      </c>
      <c r="K29" s="10"/>
      <c r="L29" s="13"/>
    </row>
    <row r="30" spans="1:12" x14ac:dyDescent="0.3">
      <c r="A30" s="1">
        <v>43910</v>
      </c>
      <c r="B30" t="s">
        <v>7</v>
      </c>
      <c r="C30" s="2">
        <v>13</v>
      </c>
      <c r="D30" s="6">
        <f t="shared" si="0"/>
        <v>5.701754385964912E-2</v>
      </c>
      <c r="E30" s="7">
        <f t="shared" si="1"/>
        <v>5</v>
      </c>
      <c r="F30" s="6">
        <f t="shared" si="2"/>
        <v>6.7567567567567571E-2</v>
      </c>
      <c r="J30" s="10">
        <f>IF(B30="Unknown","",C30/(VLOOKUP(B30,Population!$A$2:$B$10,2,FALSE)/100000))</f>
        <v>2.7106091155699477</v>
      </c>
      <c r="K30" s="10"/>
      <c r="L30" s="13"/>
    </row>
    <row r="31" spans="1:12" x14ac:dyDescent="0.3">
      <c r="A31" s="1">
        <v>43910</v>
      </c>
      <c r="B31" t="s">
        <v>25</v>
      </c>
      <c r="C31" s="2">
        <v>4</v>
      </c>
      <c r="D31" s="6">
        <f t="shared" si="0"/>
        <v>1.7543859649122806E-2</v>
      </c>
      <c r="E31" s="7">
        <f t="shared" si="1"/>
        <v>-4</v>
      </c>
      <c r="F31" s="6">
        <f t="shared" si="2"/>
        <v>-5.4054054054054057E-2</v>
      </c>
      <c r="J31" s="10">
        <f>IF(B31="Unknown","",C31/(VLOOKUP(B31,Population!$A$2:$B$10,2,FALSE)/100000))</f>
        <v>1.8069377374429119</v>
      </c>
      <c r="K31" s="10"/>
      <c r="L31" s="13"/>
    </row>
    <row r="32" spans="1:12" x14ac:dyDescent="0.3">
      <c r="A32" s="1">
        <v>43911</v>
      </c>
      <c r="B32" s="11" t="s">
        <v>0</v>
      </c>
      <c r="C32" s="2">
        <v>4</v>
      </c>
      <c r="D32" s="6">
        <f t="shared" si="0"/>
        <v>1.078167115902965E-2</v>
      </c>
      <c r="E32" s="7">
        <f t="shared" si="1"/>
        <v>1</v>
      </c>
      <c r="F32" s="6">
        <f t="shared" si="2"/>
        <v>6.993006993006993E-3</v>
      </c>
      <c r="J32" s="10">
        <f>IF(B32="Unknown","",C32/(VLOOKUP(B32,Population!$A$2:$B$10,2,FALSE)/100000))</f>
        <v>0.44153326842794283</v>
      </c>
      <c r="K32" s="10"/>
      <c r="L32" s="13"/>
    </row>
    <row r="33" spans="1:12" x14ac:dyDescent="0.3">
      <c r="A33" s="1">
        <v>43911</v>
      </c>
      <c r="B33" t="s">
        <v>1</v>
      </c>
      <c r="C33" s="2">
        <v>20</v>
      </c>
      <c r="D33" s="6">
        <f t="shared" si="0"/>
        <v>5.3908355795148251E-2</v>
      </c>
      <c r="E33" s="7">
        <f t="shared" si="1"/>
        <v>8</v>
      </c>
      <c r="F33" s="6">
        <f t="shared" si="2"/>
        <v>5.5944055944055944E-2</v>
      </c>
      <c r="J33" s="10">
        <f>IF(B33="Unknown","",C33/(VLOOKUP(B33,Population!$A$2:$B$10,2,FALSE)/100000))</f>
        <v>2.3344713881350492</v>
      </c>
      <c r="K33" s="10"/>
      <c r="L33" s="13"/>
    </row>
    <row r="34" spans="1:12" x14ac:dyDescent="0.3">
      <c r="A34" s="1">
        <v>43911</v>
      </c>
      <c r="B34" t="s">
        <v>2</v>
      </c>
      <c r="C34" s="2">
        <v>122</v>
      </c>
      <c r="D34" s="6">
        <f t="shared" si="0"/>
        <v>0.32884097035040433</v>
      </c>
      <c r="E34" s="7">
        <f t="shared" si="1"/>
        <v>50</v>
      </c>
      <c r="F34" s="6">
        <f t="shared" si="2"/>
        <v>0.34965034965034963</v>
      </c>
      <c r="J34" s="10">
        <f>IF(B34="Unknown","",C34/(VLOOKUP(B34,Population!$A$2:$B$10,2,FALSE)/100000))</f>
        <v>12.809098239483939</v>
      </c>
      <c r="K34" s="10"/>
      <c r="L34" s="13"/>
    </row>
    <row r="35" spans="1:12" x14ac:dyDescent="0.3">
      <c r="A35" s="1">
        <v>43911</v>
      </c>
      <c r="B35" t="s">
        <v>3</v>
      </c>
      <c r="C35" s="2">
        <v>59</v>
      </c>
      <c r="D35" s="6">
        <f t="shared" si="0"/>
        <v>0.15902964959568733</v>
      </c>
      <c r="E35" s="7">
        <f t="shared" si="1"/>
        <v>12</v>
      </c>
      <c r="F35" s="6">
        <f t="shared" si="2"/>
        <v>8.3916083916083919E-2</v>
      </c>
      <c r="J35" s="10">
        <f>IF(B35="Unknown","",C35/(VLOOKUP(B35,Population!$A$2:$B$10,2,FALSE)/100000))</f>
        <v>6.7260842105743164</v>
      </c>
      <c r="K35" s="10"/>
      <c r="L35" s="13"/>
    </row>
    <row r="36" spans="1:12" x14ac:dyDescent="0.3">
      <c r="A36" s="1">
        <v>43911</v>
      </c>
      <c r="B36" t="s">
        <v>4</v>
      </c>
      <c r="C36" s="2">
        <v>60</v>
      </c>
      <c r="D36" s="6">
        <f t="shared" si="0"/>
        <v>0.16172506738544473</v>
      </c>
      <c r="E36" s="7">
        <f t="shared" si="1"/>
        <v>25</v>
      </c>
      <c r="F36" s="6">
        <f t="shared" si="2"/>
        <v>0.17482517482517482</v>
      </c>
      <c r="J36" s="10">
        <f>IF(B36="Unknown","",C36/(VLOOKUP(B36,Population!$A$2:$B$10,2,FALSE)/100000))</f>
        <v>7.0379580537699997</v>
      </c>
      <c r="K36" s="10"/>
      <c r="L36" s="13"/>
    </row>
    <row r="37" spans="1:12" x14ac:dyDescent="0.3">
      <c r="A37" s="1">
        <v>43911</v>
      </c>
      <c r="B37" t="s">
        <v>5</v>
      </c>
      <c r="C37" s="2">
        <v>46</v>
      </c>
      <c r="D37" s="6">
        <f t="shared" si="0"/>
        <v>0.12398921832884097</v>
      </c>
      <c r="E37" s="7">
        <f t="shared" si="1"/>
        <v>20</v>
      </c>
      <c r="F37" s="6">
        <f t="shared" si="2"/>
        <v>0.13986013986013987</v>
      </c>
      <c r="J37" s="10">
        <f>IF(B37="Unknown","",C37/(VLOOKUP(B37,Population!$A$2:$B$10,2,FALSE)/100000))</f>
        <v>5.1375925464700831</v>
      </c>
      <c r="K37" s="10"/>
      <c r="L37" s="13"/>
    </row>
    <row r="38" spans="1:12" x14ac:dyDescent="0.3">
      <c r="A38" s="1">
        <v>43911</v>
      </c>
      <c r="B38" t="s">
        <v>6</v>
      </c>
      <c r="C38" s="2">
        <v>31</v>
      </c>
      <c r="D38" s="6">
        <f t="shared" si="0"/>
        <v>8.3557951482479784E-2</v>
      </c>
      <c r="E38" s="7">
        <f t="shared" si="1"/>
        <v>15</v>
      </c>
      <c r="F38" s="6">
        <f t="shared" si="2"/>
        <v>0.1048951048951049</v>
      </c>
      <c r="J38" s="10">
        <f>IF(B38="Unknown","",C38/(VLOOKUP(B38,Population!$A$2:$B$10,2,FALSE)/100000))</f>
        <v>3.9338204502828544</v>
      </c>
      <c r="K38" s="10"/>
      <c r="L38" s="13"/>
    </row>
    <row r="39" spans="1:12" x14ac:dyDescent="0.3">
      <c r="A39" s="1">
        <v>43911</v>
      </c>
      <c r="B39" t="s">
        <v>7</v>
      </c>
      <c r="C39" s="2">
        <v>20</v>
      </c>
      <c r="D39" s="6">
        <f t="shared" si="0"/>
        <v>5.3908355795148251E-2</v>
      </c>
      <c r="E39" s="7">
        <f t="shared" si="1"/>
        <v>7</v>
      </c>
      <c r="F39" s="6">
        <f t="shared" si="2"/>
        <v>4.8951048951048952E-2</v>
      </c>
      <c r="J39" s="10">
        <f>IF(B39="Unknown","",C39/(VLOOKUP(B39,Population!$A$2:$B$10,2,FALSE)/100000))</f>
        <v>4.1701678701076119</v>
      </c>
      <c r="K39" s="10"/>
      <c r="L39" s="13"/>
    </row>
    <row r="40" spans="1:12" x14ac:dyDescent="0.3">
      <c r="A40" s="1">
        <v>43911</v>
      </c>
      <c r="B40" t="s">
        <v>25</v>
      </c>
      <c r="C40" s="2">
        <v>5</v>
      </c>
      <c r="D40" s="6">
        <f t="shared" si="0"/>
        <v>1.3477088948787063E-2</v>
      </c>
      <c r="E40" s="7">
        <f t="shared" si="1"/>
        <v>1</v>
      </c>
      <c r="F40" s="6">
        <f t="shared" si="2"/>
        <v>6.993006993006993E-3</v>
      </c>
      <c r="J40" s="10">
        <f>IF(B40="Unknown","",C40/(VLOOKUP(B40,Population!$A$2:$B$10,2,FALSE)/100000))</f>
        <v>2.25867217180364</v>
      </c>
      <c r="K40" s="10"/>
      <c r="L40" s="13"/>
    </row>
    <row r="41" spans="1:12" x14ac:dyDescent="0.3">
      <c r="A41" s="1">
        <v>43911</v>
      </c>
      <c r="B41" t="s">
        <v>8</v>
      </c>
      <c r="C41" s="2">
        <v>4</v>
      </c>
      <c r="D41" s="6">
        <f t="shared" si="0"/>
        <v>1.078167115902965E-2</v>
      </c>
      <c r="E41" s="7">
        <f t="shared" si="1"/>
        <v>4</v>
      </c>
      <c r="F41" s="6">
        <f t="shared" si="2"/>
        <v>2.7972027972027972E-2</v>
      </c>
      <c r="J41" s="10" t="str">
        <f>IF(B41="Unknown","",C41/(VLOOKUP(B41,Population!$A$2:$B$10,2,FALSE)/100000))</f>
        <v/>
      </c>
      <c r="K41" s="10"/>
      <c r="L41" s="13"/>
    </row>
    <row r="42" spans="1:12" x14ac:dyDescent="0.3">
      <c r="A42" s="1">
        <v>43912</v>
      </c>
      <c r="B42" s="11" t="s">
        <v>0</v>
      </c>
      <c r="C42" s="2">
        <v>6</v>
      </c>
      <c r="D42" s="6">
        <f t="shared" si="0"/>
        <v>1.1881188118811881E-2</v>
      </c>
      <c r="E42" s="7">
        <f t="shared" si="1"/>
        <v>2</v>
      </c>
      <c r="F42" s="6">
        <f t="shared" si="2"/>
        <v>1.4925373134328358E-2</v>
      </c>
      <c r="J42" s="10">
        <f>IF(B42="Unknown","",C42/(VLOOKUP(B42,Population!$A$2:$B$10,2,FALSE)/100000))</f>
        <v>0.6622999026419143</v>
      </c>
      <c r="K42" s="10"/>
      <c r="L42" s="13"/>
    </row>
    <row r="43" spans="1:12" x14ac:dyDescent="0.3">
      <c r="A43" s="1">
        <v>43912</v>
      </c>
      <c r="B43" t="s">
        <v>1</v>
      </c>
      <c r="C43" s="2">
        <v>30</v>
      </c>
      <c r="D43" s="6">
        <f t="shared" si="0"/>
        <v>5.9405940594059403E-2</v>
      </c>
      <c r="E43" s="7">
        <f t="shared" si="1"/>
        <v>10</v>
      </c>
      <c r="F43" s="6">
        <f t="shared" si="2"/>
        <v>7.4626865671641784E-2</v>
      </c>
      <c r="J43" s="10">
        <f>IF(B43="Unknown","",C43/(VLOOKUP(B43,Population!$A$2:$B$10,2,FALSE)/100000))</f>
        <v>3.5017070822025738</v>
      </c>
      <c r="K43" s="10"/>
      <c r="L43" s="13"/>
    </row>
    <row r="44" spans="1:12" x14ac:dyDescent="0.3">
      <c r="A44" s="1">
        <v>43912</v>
      </c>
      <c r="B44" t="s">
        <v>2</v>
      </c>
      <c r="C44" s="2">
        <v>162</v>
      </c>
      <c r="D44" s="6">
        <f t="shared" si="0"/>
        <v>0.3207920792079208</v>
      </c>
      <c r="E44" s="7">
        <f t="shared" si="1"/>
        <v>40</v>
      </c>
      <c r="F44" s="6">
        <f t="shared" si="2"/>
        <v>0.29850746268656714</v>
      </c>
      <c r="J44" s="10">
        <f>IF(B44="Unknown","",C44/(VLOOKUP(B44,Population!$A$2:$B$10,2,FALSE)/100000))</f>
        <v>17.008802580298347</v>
      </c>
      <c r="K44" s="10"/>
      <c r="L44" s="13"/>
    </row>
    <row r="45" spans="1:12" x14ac:dyDescent="0.3">
      <c r="A45" s="1">
        <v>43912</v>
      </c>
      <c r="B45" t="s">
        <v>3</v>
      </c>
      <c r="C45" s="2">
        <v>88</v>
      </c>
      <c r="D45" s="6">
        <f t="shared" si="0"/>
        <v>0.17425742574257425</v>
      </c>
      <c r="E45" s="7">
        <f t="shared" si="1"/>
        <v>29</v>
      </c>
      <c r="F45" s="6">
        <f t="shared" si="2"/>
        <v>0.21641791044776118</v>
      </c>
      <c r="J45" s="10">
        <f>IF(B45="Unknown","",C45/(VLOOKUP(B45,Population!$A$2:$B$10,2,FALSE)/100000))</f>
        <v>10.03212560221254</v>
      </c>
      <c r="K45" s="10"/>
      <c r="L45" s="13"/>
    </row>
    <row r="46" spans="1:12" x14ac:dyDescent="0.3">
      <c r="A46" s="1">
        <v>43912</v>
      </c>
      <c r="B46" t="s">
        <v>4</v>
      </c>
      <c r="C46" s="2">
        <v>74</v>
      </c>
      <c r="D46" s="6">
        <f t="shared" si="0"/>
        <v>0.14653465346534653</v>
      </c>
      <c r="E46" s="7">
        <f t="shared" si="1"/>
        <v>14</v>
      </c>
      <c r="F46" s="6">
        <f t="shared" si="2"/>
        <v>0.1044776119402985</v>
      </c>
      <c r="J46" s="10">
        <f>IF(B46="Unknown","",C46/(VLOOKUP(B46,Population!$A$2:$B$10,2,FALSE)/100000))</f>
        <v>8.6801482663163334</v>
      </c>
      <c r="K46" s="10"/>
      <c r="L46" s="13"/>
    </row>
    <row r="47" spans="1:12" x14ac:dyDescent="0.3">
      <c r="A47" s="1">
        <v>43912</v>
      </c>
      <c r="B47" t="s">
        <v>5</v>
      </c>
      <c r="C47" s="2">
        <v>67</v>
      </c>
      <c r="D47" s="6">
        <f t="shared" si="0"/>
        <v>0.13267326732673268</v>
      </c>
      <c r="E47" s="7">
        <f t="shared" si="1"/>
        <v>21</v>
      </c>
      <c r="F47" s="6">
        <f t="shared" si="2"/>
        <v>0.15671641791044777</v>
      </c>
      <c r="J47" s="10">
        <f>IF(B47="Unknown","",C47/(VLOOKUP(B47,Population!$A$2:$B$10,2,FALSE)/100000))</f>
        <v>7.4830152307281645</v>
      </c>
      <c r="K47" s="10"/>
      <c r="L47" s="13"/>
    </row>
    <row r="48" spans="1:12" x14ac:dyDescent="0.3">
      <c r="A48" s="1">
        <v>43912</v>
      </c>
      <c r="B48" t="s">
        <v>6</v>
      </c>
      <c r="C48" s="2">
        <v>44</v>
      </c>
      <c r="D48" s="6">
        <f t="shared" si="0"/>
        <v>8.7128712871287123E-2</v>
      </c>
      <c r="E48" s="7">
        <f t="shared" si="1"/>
        <v>13</v>
      </c>
      <c r="F48" s="6">
        <f t="shared" si="2"/>
        <v>9.7014925373134331E-2</v>
      </c>
      <c r="J48" s="10">
        <f>IF(B48="Unknown","",C48/(VLOOKUP(B48,Population!$A$2:$B$10,2,FALSE)/100000))</f>
        <v>5.5834870907240512</v>
      </c>
      <c r="K48" s="10"/>
      <c r="L48" s="13"/>
    </row>
    <row r="49" spans="1:12" x14ac:dyDescent="0.3">
      <c r="A49" s="1">
        <v>43912</v>
      </c>
      <c r="B49" t="s">
        <v>7</v>
      </c>
      <c r="C49" s="2">
        <v>25</v>
      </c>
      <c r="D49" s="6">
        <f t="shared" si="0"/>
        <v>4.9504950495049507E-2</v>
      </c>
      <c r="E49" s="7">
        <f t="shared" si="1"/>
        <v>5</v>
      </c>
      <c r="F49" s="6">
        <f t="shared" si="2"/>
        <v>3.7313432835820892E-2</v>
      </c>
      <c r="J49" s="10">
        <f>IF(B49="Unknown","",C49/(VLOOKUP(B49,Population!$A$2:$B$10,2,FALSE)/100000))</f>
        <v>5.212709837634514</v>
      </c>
      <c r="K49" s="10"/>
      <c r="L49" s="13"/>
    </row>
    <row r="50" spans="1:12" x14ac:dyDescent="0.3">
      <c r="A50" s="1">
        <v>43912</v>
      </c>
      <c r="B50" t="s">
        <v>25</v>
      </c>
      <c r="C50" s="2">
        <v>8</v>
      </c>
      <c r="D50" s="6">
        <f t="shared" si="0"/>
        <v>1.5841584158415842E-2</v>
      </c>
      <c r="E50" s="7">
        <f t="shared" si="1"/>
        <v>3</v>
      </c>
      <c r="F50" s="6">
        <f t="shared" si="2"/>
        <v>2.2388059701492536E-2</v>
      </c>
      <c r="J50" s="10">
        <f>IF(B50="Unknown","",C50/(VLOOKUP(B50,Population!$A$2:$B$10,2,FALSE)/100000))</f>
        <v>3.6138754748858237</v>
      </c>
      <c r="K50" s="10"/>
      <c r="L50" s="13"/>
    </row>
    <row r="51" spans="1:12" x14ac:dyDescent="0.3">
      <c r="A51" s="1">
        <v>43912</v>
      </c>
      <c r="B51" t="s">
        <v>8</v>
      </c>
      <c r="C51" s="2">
        <v>1</v>
      </c>
      <c r="D51" s="6">
        <f t="shared" si="0"/>
        <v>1.9801980198019802E-3</v>
      </c>
      <c r="E51" s="7">
        <f t="shared" si="1"/>
        <v>-3</v>
      </c>
      <c r="F51" s="6">
        <f t="shared" si="2"/>
        <v>-2.2388059701492536E-2</v>
      </c>
      <c r="J51" s="10" t="str">
        <f>IF(B51="Unknown","",C51/(VLOOKUP(B51,Population!$A$2:$B$10,2,FALSE)/100000))</f>
        <v/>
      </c>
      <c r="K51" s="10"/>
      <c r="L51" s="13"/>
    </row>
    <row r="52" spans="1:12" x14ac:dyDescent="0.3">
      <c r="A52" s="1">
        <v>43913</v>
      </c>
      <c r="B52" s="11" t="s">
        <v>0</v>
      </c>
      <c r="C52" s="2">
        <v>9</v>
      </c>
      <c r="D52" s="6">
        <f t="shared" si="0"/>
        <v>1.4634146341463415E-2</v>
      </c>
      <c r="E52" s="7">
        <f t="shared" si="1"/>
        <v>3</v>
      </c>
      <c r="F52" s="6">
        <f t="shared" si="2"/>
        <v>2.7272727272727271E-2</v>
      </c>
      <c r="J52" s="10">
        <f>IF(B52="Unknown","",C52/(VLOOKUP(B52,Population!$A$2:$B$10,2,FALSE)/100000))</f>
        <v>0.99344985396287144</v>
      </c>
      <c r="K52" s="10"/>
      <c r="L52" s="13"/>
    </row>
    <row r="53" spans="1:12" x14ac:dyDescent="0.3">
      <c r="A53" s="1">
        <v>43913</v>
      </c>
      <c r="B53" t="s">
        <v>1</v>
      </c>
      <c r="C53" s="2">
        <v>37</v>
      </c>
      <c r="D53" s="6">
        <f t="shared" si="0"/>
        <v>6.0162601626016263E-2</v>
      </c>
      <c r="E53" s="7">
        <f t="shared" si="1"/>
        <v>7</v>
      </c>
      <c r="F53" s="6">
        <f t="shared" si="2"/>
        <v>6.363636363636363E-2</v>
      </c>
      <c r="J53" s="10">
        <f>IF(B53="Unknown","",C53/(VLOOKUP(B53,Population!$A$2:$B$10,2,FALSE)/100000))</f>
        <v>4.3187720680498414</v>
      </c>
      <c r="K53" s="10"/>
      <c r="L53" s="13"/>
    </row>
    <row r="54" spans="1:12" x14ac:dyDescent="0.3">
      <c r="A54" s="1">
        <v>43913</v>
      </c>
      <c r="B54" t="s">
        <v>2</v>
      </c>
      <c r="C54" s="2">
        <v>184</v>
      </c>
      <c r="D54" s="6">
        <f t="shared" si="0"/>
        <v>0.29918699186991871</v>
      </c>
      <c r="E54" s="7">
        <f t="shared" si="1"/>
        <v>22</v>
      </c>
      <c r="F54" s="6">
        <f t="shared" si="2"/>
        <v>0.2</v>
      </c>
      <c r="J54" s="10">
        <f>IF(B54="Unknown","",C54/(VLOOKUP(B54,Population!$A$2:$B$10,2,FALSE)/100000))</f>
        <v>19.318639967746268</v>
      </c>
      <c r="K54" s="10"/>
      <c r="L54" s="13"/>
    </row>
    <row r="55" spans="1:12" x14ac:dyDescent="0.3">
      <c r="A55" s="1">
        <v>43913</v>
      </c>
      <c r="B55" t="s">
        <v>3</v>
      </c>
      <c r="C55" s="2">
        <v>116</v>
      </c>
      <c r="D55" s="6">
        <f t="shared" si="0"/>
        <v>0.1886178861788618</v>
      </c>
      <c r="E55" s="7">
        <f t="shared" si="1"/>
        <v>28</v>
      </c>
      <c r="F55" s="6">
        <f t="shared" si="2"/>
        <v>0.25454545454545452</v>
      </c>
      <c r="J55" s="10">
        <f>IF(B55="Unknown","",C55/(VLOOKUP(B55,Population!$A$2:$B$10,2,FALSE)/100000))</f>
        <v>13.224165566552893</v>
      </c>
      <c r="K55" s="10"/>
      <c r="L55" s="13"/>
    </row>
    <row r="56" spans="1:12" x14ac:dyDescent="0.3">
      <c r="A56" s="1">
        <v>43913</v>
      </c>
      <c r="B56" t="s">
        <v>4</v>
      </c>
      <c r="C56" s="2">
        <v>82</v>
      </c>
      <c r="D56" s="6">
        <f t="shared" si="0"/>
        <v>0.13333333333333333</v>
      </c>
      <c r="E56" s="7">
        <f t="shared" si="1"/>
        <v>8</v>
      </c>
      <c r="F56" s="6">
        <f t="shared" si="2"/>
        <v>7.2727272727272724E-2</v>
      </c>
      <c r="J56" s="10">
        <f>IF(B56="Unknown","",C56/(VLOOKUP(B56,Population!$A$2:$B$10,2,FALSE)/100000))</f>
        <v>9.6185426734856669</v>
      </c>
      <c r="K56" s="10"/>
      <c r="L56" s="13"/>
    </row>
    <row r="57" spans="1:12" x14ac:dyDescent="0.3">
      <c r="A57" s="1">
        <v>43913</v>
      </c>
      <c r="B57" t="s">
        <v>5</v>
      </c>
      <c r="C57" s="2">
        <v>83</v>
      </c>
      <c r="D57" s="6">
        <f t="shared" si="0"/>
        <v>0.13495934959349593</v>
      </c>
      <c r="E57" s="7">
        <f t="shared" si="1"/>
        <v>16</v>
      </c>
      <c r="F57" s="6">
        <f t="shared" si="2"/>
        <v>0.14545454545454545</v>
      </c>
      <c r="J57" s="10">
        <f>IF(B57="Unknown","",C57/(VLOOKUP(B57,Population!$A$2:$B$10,2,FALSE)/100000))</f>
        <v>9.2700039425438465</v>
      </c>
      <c r="K57" s="10"/>
      <c r="L57" s="13"/>
    </row>
    <row r="58" spans="1:12" x14ac:dyDescent="0.3">
      <c r="A58" s="1">
        <v>43913</v>
      </c>
      <c r="B58" t="s">
        <v>6</v>
      </c>
      <c r="C58" s="2">
        <v>55</v>
      </c>
      <c r="D58" s="6">
        <f t="shared" si="0"/>
        <v>8.943089430894309E-2</v>
      </c>
      <c r="E58" s="7">
        <f t="shared" si="1"/>
        <v>11</v>
      </c>
      <c r="F58" s="6">
        <f t="shared" si="2"/>
        <v>0.1</v>
      </c>
      <c r="J58" s="10">
        <f>IF(B58="Unknown","",C58/(VLOOKUP(B58,Population!$A$2:$B$10,2,FALSE)/100000))</f>
        <v>6.9793588634050643</v>
      </c>
      <c r="K58" s="10"/>
      <c r="L58" s="13"/>
    </row>
    <row r="59" spans="1:12" x14ac:dyDescent="0.3">
      <c r="A59" s="1">
        <v>43913</v>
      </c>
      <c r="B59" t="s">
        <v>7</v>
      </c>
      <c r="C59" s="2">
        <v>32</v>
      </c>
      <c r="D59" s="6">
        <f t="shared" si="0"/>
        <v>5.2032520325203252E-2</v>
      </c>
      <c r="E59" s="7">
        <f t="shared" si="1"/>
        <v>7</v>
      </c>
      <c r="F59" s="6">
        <f t="shared" si="2"/>
        <v>6.363636363636363E-2</v>
      </c>
      <c r="J59" s="10">
        <f>IF(B59="Unknown","",C59/(VLOOKUP(B59,Population!$A$2:$B$10,2,FALSE)/100000))</f>
        <v>6.6722685921721787</v>
      </c>
      <c r="K59" s="10"/>
      <c r="L59" s="13"/>
    </row>
    <row r="60" spans="1:12" x14ac:dyDescent="0.3">
      <c r="A60" s="1">
        <v>43913</v>
      </c>
      <c r="B60" t="s">
        <v>25</v>
      </c>
      <c r="C60" s="2">
        <v>11</v>
      </c>
      <c r="D60" s="6">
        <f t="shared" si="0"/>
        <v>1.7886178861788619E-2</v>
      </c>
      <c r="E60" s="7">
        <f t="shared" si="1"/>
        <v>3</v>
      </c>
      <c r="F60" s="6">
        <f t="shared" si="2"/>
        <v>2.7272727272727271E-2</v>
      </c>
      <c r="J60" s="10">
        <f>IF(B60="Unknown","",C60/(VLOOKUP(B60,Population!$A$2:$B$10,2,FALSE)/100000))</f>
        <v>4.9690787779680079</v>
      </c>
      <c r="K60" s="10"/>
      <c r="L60" s="13"/>
    </row>
    <row r="61" spans="1:12" x14ac:dyDescent="0.3">
      <c r="A61" s="1">
        <v>43913</v>
      </c>
      <c r="B61" t="s">
        <v>8</v>
      </c>
      <c r="C61" s="2">
        <v>6</v>
      </c>
      <c r="D61" s="6">
        <f t="shared" si="0"/>
        <v>9.7560975609756097E-3</v>
      </c>
      <c r="E61" s="7">
        <f t="shared" si="1"/>
        <v>5</v>
      </c>
      <c r="F61" s="6">
        <f t="shared" si="2"/>
        <v>4.5454545454545456E-2</v>
      </c>
      <c r="J61" s="10" t="str">
        <f>IF(B61="Unknown","",C61/(VLOOKUP(B61,Population!$A$2:$B$10,2,FALSE)/100000))</f>
        <v/>
      </c>
      <c r="K61" s="10"/>
      <c r="L61" s="13"/>
    </row>
    <row r="62" spans="1:12" x14ac:dyDescent="0.3">
      <c r="A62" s="1">
        <v>43914</v>
      </c>
      <c r="B62" s="11" t="s">
        <v>0</v>
      </c>
      <c r="C62" s="2">
        <v>9</v>
      </c>
      <c r="D62" s="6">
        <f t="shared" si="0"/>
        <v>1.3493253373313344E-2</v>
      </c>
      <c r="E62" s="7">
        <f t="shared" si="1"/>
        <v>0</v>
      </c>
      <c r="F62" s="6">
        <f t="shared" si="2"/>
        <v>0</v>
      </c>
      <c r="J62" s="10">
        <f>IF(B62="Pending","",C62/(VLOOKUP(B62,Population!$A$2:$B$10,2,FALSE)/100000))</f>
        <v>0.99344985396287144</v>
      </c>
      <c r="K62" s="10"/>
      <c r="L62" s="13"/>
    </row>
    <row r="63" spans="1:12" x14ac:dyDescent="0.3">
      <c r="A63" s="1">
        <v>43914</v>
      </c>
      <c r="B63" t="s">
        <v>1</v>
      </c>
      <c r="C63" s="2">
        <v>41</v>
      </c>
      <c r="D63" s="6">
        <f t="shared" si="0"/>
        <v>6.1469265367316339E-2</v>
      </c>
      <c r="E63" s="7">
        <f t="shared" si="1"/>
        <v>4</v>
      </c>
      <c r="F63" s="6">
        <f t="shared" si="2"/>
        <v>6.8965517241379309E-2</v>
      </c>
      <c r="J63" s="10">
        <f>IF(B63="Pending","",C63/(VLOOKUP(B63,Population!$A$2:$B$10,2,FALSE)/100000))</f>
        <v>4.7856663456768507</v>
      </c>
      <c r="K63" s="10"/>
      <c r="L63" s="13"/>
    </row>
    <row r="64" spans="1:12" x14ac:dyDescent="0.3">
      <c r="A64" s="1">
        <v>43914</v>
      </c>
      <c r="B64" t="s">
        <v>2</v>
      </c>
      <c r="C64" s="2">
        <v>193</v>
      </c>
      <c r="D64" s="6">
        <f t="shared" si="0"/>
        <v>0.2893553223388306</v>
      </c>
      <c r="E64" s="7">
        <f t="shared" si="1"/>
        <v>9</v>
      </c>
      <c r="F64" s="6">
        <f t="shared" si="2"/>
        <v>0.15517241379310345</v>
      </c>
      <c r="J64" s="10">
        <f>IF(B64="Pending","",C64/(VLOOKUP(B64,Population!$A$2:$B$10,2,FALSE)/100000))</f>
        <v>20.263573444429511</v>
      </c>
      <c r="K64" s="10"/>
      <c r="L64" s="13"/>
    </row>
    <row r="65" spans="1:12" x14ac:dyDescent="0.3">
      <c r="A65" s="1">
        <v>43914</v>
      </c>
      <c r="B65" t="s">
        <v>3</v>
      </c>
      <c r="C65" s="2">
        <v>126</v>
      </c>
      <c r="D65" s="6">
        <f t="shared" si="0"/>
        <v>0.18890554722638681</v>
      </c>
      <c r="E65" s="7">
        <f t="shared" si="1"/>
        <v>10</v>
      </c>
      <c r="F65" s="6">
        <f t="shared" si="2"/>
        <v>0.17241379310344829</v>
      </c>
      <c r="J65" s="10">
        <f>IF(B65="Pending","",C65/(VLOOKUP(B65,Population!$A$2:$B$10,2,FALSE)/100000))</f>
        <v>14.364179839531591</v>
      </c>
      <c r="K65" s="10"/>
      <c r="L65" s="13"/>
    </row>
    <row r="66" spans="1:12" x14ac:dyDescent="0.3">
      <c r="A66" s="1">
        <v>43914</v>
      </c>
      <c r="B66" t="s">
        <v>4</v>
      </c>
      <c r="C66" s="2">
        <v>89</v>
      </c>
      <c r="D66" s="6">
        <f t="shared" ref="D66:D129" si="3">C66/SUMIF(A:A,A66,C:C)</f>
        <v>0.13343328335832083</v>
      </c>
      <c r="E66" s="7">
        <f t="shared" si="1"/>
        <v>7</v>
      </c>
      <c r="F66" s="6">
        <f t="shared" si="2"/>
        <v>0.1206896551724138</v>
      </c>
      <c r="J66" s="10">
        <f>IF(B66="Pending","",C66/(VLOOKUP(B66,Population!$A$2:$B$10,2,FALSE)/100000))</f>
        <v>10.439637779758833</v>
      </c>
      <c r="K66" s="10"/>
      <c r="L66" s="13"/>
    </row>
    <row r="67" spans="1:12" x14ac:dyDescent="0.3">
      <c r="A67" s="1">
        <v>43914</v>
      </c>
      <c r="B67" t="s">
        <v>5</v>
      </c>
      <c r="C67" s="2">
        <v>91</v>
      </c>
      <c r="D67" s="6">
        <f t="shared" si="3"/>
        <v>0.13643178410794601</v>
      </c>
      <c r="E67" s="7">
        <f t="shared" si="1"/>
        <v>8</v>
      </c>
      <c r="F67" s="6">
        <f t="shared" si="2"/>
        <v>0.13793103448275862</v>
      </c>
      <c r="J67" s="10">
        <f>IF(B67="Pending","",C67/(VLOOKUP(B67,Population!$A$2:$B$10,2,FALSE)/100000))</f>
        <v>10.163498298451687</v>
      </c>
      <c r="K67" s="10"/>
      <c r="L67" s="13"/>
    </row>
    <row r="68" spans="1:12" x14ac:dyDescent="0.3">
      <c r="A68" s="1">
        <v>43914</v>
      </c>
      <c r="B68" t="s">
        <v>6</v>
      </c>
      <c r="C68" s="2">
        <v>65</v>
      </c>
      <c r="D68" s="6">
        <f t="shared" si="3"/>
        <v>9.7451274362818585E-2</v>
      </c>
      <c r="E68" s="7">
        <f t="shared" si="1"/>
        <v>10</v>
      </c>
      <c r="F68" s="6">
        <f t="shared" si="2"/>
        <v>0.17241379310344829</v>
      </c>
      <c r="J68" s="10">
        <f>IF(B68="Pending","",C68/(VLOOKUP(B68,Population!$A$2:$B$10,2,FALSE)/100000))</f>
        <v>8.2483332022059859</v>
      </c>
      <c r="K68" s="10"/>
      <c r="L68" s="13"/>
    </row>
    <row r="69" spans="1:12" x14ac:dyDescent="0.3">
      <c r="A69" s="1">
        <v>43914</v>
      </c>
      <c r="B69" t="s">
        <v>7</v>
      </c>
      <c r="C69" s="2">
        <v>34</v>
      </c>
      <c r="D69" s="6">
        <f t="shared" si="3"/>
        <v>5.0974512743628186E-2</v>
      </c>
      <c r="E69" s="7">
        <f t="shared" si="1"/>
        <v>2</v>
      </c>
      <c r="F69" s="6">
        <f t="shared" si="2"/>
        <v>3.4482758620689655E-2</v>
      </c>
      <c r="J69" s="10">
        <f>IF(B69="Pending","",C69/(VLOOKUP(B69,Population!$A$2:$B$10,2,FALSE)/100000))</f>
        <v>7.0892853791829396</v>
      </c>
      <c r="K69" s="10"/>
      <c r="L69" s="13"/>
    </row>
    <row r="70" spans="1:12" x14ac:dyDescent="0.3">
      <c r="A70" s="1">
        <v>43914</v>
      </c>
      <c r="B70" t="s">
        <v>25</v>
      </c>
      <c r="C70" s="2">
        <v>12</v>
      </c>
      <c r="D70" s="6">
        <f t="shared" si="3"/>
        <v>1.7991004497751123E-2</v>
      </c>
      <c r="E70" s="7">
        <f t="shared" si="1"/>
        <v>1</v>
      </c>
      <c r="F70" s="6">
        <f t="shared" si="2"/>
        <v>1.7241379310344827E-2</v>
      </c>
      <c r="J70" s="10">
        <f>IF(B70="Pending","",C70/(VLOOKUP(B70,Population!$A$2:$B$10,2,FALSE)/100000))</f>
        <v>5.4208132123287358</v>
      </c>
      <c r="K70" s="10"/>
      <c r="L70" s="13"/>
    </row>
    <row r="71" spans="1:12" x14ac:dyDescent="0.3">
      <c r="A71" s="1">
        <v>43914</v>
      </c>
      <c r="B71" t="s">
        <v>21</v>
      </c>
      <c r="C71" s="2">
        <v>7</v>
      </c>
      <c r="D71" s="6">
        <f t="shared" si="3"/>
        <v>1.0494752623688156E-2</v>
      </c>
      <c r="E71" s="7">
        <f t="shared" si="1"/>
        <v>7</v>
      </c>
      <c r="F71" s="6">
        <f t="shared" si="2"/>
        <v>0.1206896551724138</v>
      </c>
      <c r="J71" s="10" t="str">
        <f>IF(B71="Pending","",C71/(VLOOKUP(B71,Population!$A$2:$B$10,2,FALSE)/100000))</f>
        <v/>
      </c>
      <c r="K71" s="10"/>
      <c r="L71" s="13"/>
    </row>
    <row r="72" spans="1:12" x14ac:dyDescent="0.3">
      <c r="A72" s="1">
        <v>43915</v>
      </c>
      <c r="B72" s="11" t="s">
        <v>0</v>
      </c>
      <c r="C72" s="2">
        <v>12</v>
      </c>
      <c r="D72" s="6">
        <f t="shared" si="3"/>
        <v>1.5306122448979591E-2</v>
      </c>
      <c r="E72" s="7">
        <f t="shared" ref="E72:E135" si="4">C72-SUMIFS(C:C,A:A,A72-1,B:B,B72)</f>
        <v>3</v>
      </c>
      <c r="F72" s="6">
        <f t="shared" ref="F72:F135" si="5">E72/SUMIF(A:A,A72,E:E)</f>
        <v>2.564102564102564E-2</v>
      </c>
      <c r="J72" s="10">
        <f>IF(B72="Pending","",C72/(VLOOKUP(B72,Population!$A$2:$B$10,2,FALSE)/100000))</f>
        <v>1.3245998052838286</v>
      </c>
      <c r="K72" s="10"/>
      <c r="L72" s="13"/>
    </row>
    <row r="73" spans="1:12" x14ac:dyDescent="0.3">
      <c r="A73" s="1">
        <v>43915</v>
      </c>
      <c r="B73" t="s">
        <v>1</v>
      </c>
      <c r="C73" s="2">
        <v>46</v>
      </c>
      <c r="D73" s="6">
        <f t="shared" si="3"/>
        <v>5.8673469387755105E-2</v>
      </c>
      <c r="E73" s="7">
        <f t="shared" si="4"/>
        <v>5</v>
      </c>
      <c r="F73" s="6">
        <f t="shared" si="5"/>
        <v>4.2735042735042736E-2</v>
      </c>
      <c r="J73" s="10">
        <f>IF(B73="Pending","",C73/(VLOOKUP(B73,Population!$A$2:$B$10,2,FALSE)/100000))</f>
        <v>5.3692841927106132</v>
      </c>
      <c r="K73" s="10"/>
      <c r="L73" s="13"/>
    </row>
    <row r="74" spans="1:12" x14ac:dyDescent="0.3">
      <c r="A74" s="1">
        <v>43915</v>
      </c>
      <c r="B74" t="s">
        <v>2</v>
      </c>
      <c r="C74" s="2">
        <v>224</v>
      </c>
      <c r="D74" s="6">
        <f t="shared" si="3"/>
        <v>0.2857142857142857</v>
      </c>
      <c r="E74" s="7">
        <f t="shared" si="4"/>
        <v>31</v>
      </c>
      <c r="F74" s="6">
        <f t="shared" si="5"/>
        <v>0.26495726495726496</v>
      </c>
      <c r="J74" s="10">
        <f>IF(B74="Pending","",C74/(VLOOKUP(B74,Population!$A$2:$B$10,2,FALSE)/100000))</f>
        <v>23.518344308560675</v>
      </c>
      <c r="K74" s="10"/>
      <c r="L74" s="13"/>
    </row>
    <row r="75" spans="1:12" x14ac:dyDescent="0.3">
      <c r="A75" s="1">
        <v>43915</v>
      </c>
      <c r="B75" t="s">
        <v>3</v>
      </c>
      <c r="C75" s="2">
        <v>144</v>
      </c>
      <c r="D75" s="6">
        <f t="shared" si="3"/>
        <v>0.18367346938775511</v>
      </c>
      <c r="E75" s="7">
        <f t="shared" si="4"/>
        <v>18</v>
      </c>
      <c r="F75" s="6">
        <f t="shared" si="5"/>
        <v>0.15384615384615385</v>
      </c>
      <c r="J75" s="10">
        <f>IF(B75="Pending","",C75/(VLOOKUP(B75,Population!$A$2:$B$10,2,FALSE)/100000))</f>
        <v>16.416205530893247</v>
      </c>
      <c r="K75" s="10"/>
      <c r="L75" s="13"/>
    </row>
    <row r="76" spans="1:12" x14ac:dyDescent="0.3">
      <c r="A76" s="1">
        <v>43915</v>
      </c>
      <c r="B76" t="s">
        <v>4</v>
      </c>
      <c r="C76" s="2">
        <v>109</v>
      </c>
      <c r="D76" s="6">
        <f t="shared" si="3"/>
        <v>0.13903061224489796</v>
      </c>
      <c r="E76" s="7">
        <f t="shared" si="4"/>
        <v>20</v>
      </c>
      <c r="F76" s="6">
        <f t="shared" si="5"/>
        <v>0.17094017094017094</v>
      </c>
      <c r="J76" s="10">
        <f>IF(B76="Pending","",C76/(VLOOKUP(B76,Population!$A$2:$B$10,2,FALSE)/100000))</f>
        <v>12.785623797682167</v>
      </c>
      <c r="K76" s="10"/>
      <c r="L76" s="13"/>
    </row>
    <row r="77" spans="1:12" x14ac:dyDescent="0.3">
      <c r="A77" s="1">
        <v>43915</v>
      </c>
      <c r="B77" t="s">
        <v>5</v>
      </c>
      <c r="C77" s="2">
        <v>105</v>
      </c>
      <c r="D77" s="6">
        <f t="shared" si="3"/>
        <v>0.13392857142857142</v>
      </c>
      <c r="E77" s="7">
        <f t="shared" si="4"/>
        <v>14</v>
      </c>
      <c r="F77" s="6">
        <f t="shared" si="5"/>
        <v>0.11965811965811966</v>
      </c>
      <c r="J77" s="10">
        <f>IF(B77="Pending","",C77/(VLOOKUP(B77,Population!$A$2:$B$10,2,FALSE)/100000))</f>
        <v>11.727113421290408</v>
      </c>
      <c r="K77" s="10"/>
      <c r="L77" s="13"/>
    </row>
    <row r="78" spans="1:12" x14ac:dyDescent="0.3">
      <c r="A78" s="1">
        <v>43915</v>
      </c>
      <c r="B78" t="s">
        <v>6</v>
      </c>
      <c r="C78" s="2">
        <v>80</v>
      </c>
      <c r="D78" s="6">
        <f t="shared" si="3"/>
        <v>0.10204081632653061</v>
      </c>
      <c r="E78" s="7">
        <f t="shared" si="4"/>
        <v>15</v>
      </c>
      <c r="F78" s="6">
        <f t="shared" si="5"/>
        <v>0.12820512820512819</v>
      </c>
      <c r="J78" s="10">
        <f>IF(B78="Pending","",C78/(VLOOKUP(B78,Population!$A$2:$B$10,2,FALSE)/100000))</f>
        <v>10.151794710407367</v>
      </c>
      <c r="K78" s="10"/>
      <c r="L78" s="13"/>
    </row>
    <row r="79" spans="1:12" x14ac:dyDescent="0.3">
      <c r="A79" s="1">
        <v>43915</v>
      </c>
      <c r="B79" t="s">
        <v>7</v>
      </c>
      <c r="C79" s="2">
        <v>43</v>
      </c>
      <c r="D79" s="6">
        <f t="shared" si="3"/>
        <v>5.4846938775510203E-2</v>
      </c>
      <c r="E79" s="7">
        <f t="shared" si="4"/>
        <v>9</v>
      </c>
      <c r="F79" s="6">
        <f t="shared" si="5"/>
        <v>7.6923076923076927E-2</v>
      </c>
      <c r="J79" s="10">
        <f>IF(B79="Pending","",C79/(VLOOKUP(B79,Population!$A$2:$B$10,2,FALSE)/100000))</f>
        <v>8.9658609207313642</v>
      </c>
      <c r="K79" s="10"/>
      <c r="L79" s="13"/>
    </row>
    <row r="80" spans="1:12" x14ac:dyDescent="0.3">
      <c r="A80" s="1">
        <v>43915</v>
      </c>
      <c r="B80" t="s">
        <v>25</v>
      </c>
      <c r="C80" s="2">
        <v>14</v>
      </c>
      <c r="D80" s="6">
        <f t="shared" si="3"/>
        <v>1.7857142857142856E-2</v>
      </c>
      <c r="E80" s="7">
        <f t="shared" si="4"/>
        <v>2</v>
      </c>
      <c r="F80" s="6">
        <f t="shared" si="5"/>
        <v>1.7094017094017096E-2</v>
      </c>
      <c r="J80" s="10">
        <f>IF(B80="Pending","",C80/(VLOOKUP(B80,Population!$A$2:$B$10,2,FALSE)/100000))</f>
        <v>6.3242820810501916</v>
      </c>
      <c r="K80" s="10"/>
      <c r="L80" s="13"/>
    </row>
    <row r="81" spans="1:12" x14ac:dyDescent="0.3">
      <c r="A81" s="1">
        <v>43915</v>
      </c>
      <c r="B81" t="s">
        <v>21</v>
      </c>
      <c r="C81" s="2">
        <v>7</v>
      </c>
      <c r="D81" s="6">
        <f t="shared" si="3"/>
        <v>8.9285714285714281E-3</v>
      </c>
      <c r="E81" s="7">
        <f t="shared" si="4"/>
        <v>0</v>
      </c>
      <c r="F81" s="6">
        <f t="shared" si="5"/>
        <v>0</v>
      </c>
      <c r="J81" s="10" t="str">
        <f>IF(B81="Pending","",C81/(VLOOKUP(B81,Population!$A$2:$B$10,2,FALSE)/100000))</f>
        <v/>
      </c>
      <c r="K81" s="10"/>
      <c r="L81" s="13"/>
    </row>
    <row r="82" spans="1:12" x14ac:dyDescent="0.3">
      <c r="A82" s="1">
        <v>43916</v>
      </c>
      <c r="B82" s="11" t="s">
        <v>0</v>
      </c>
      <c r="C82" s="2">
        <v>13</v>
      </c>
      <c r="D82" s="6">
        <f t="shared" si="3"/>
        <v>1.3584117032392894E-2</v>
      </c>
      <c r="E82" s="7">
        <f t="shared" si="4"/>
        <v>1</v>
      </c>
      <c r="F82" s="6">
        <f t="shared" si="5"/>
        <v>5.7803468208092483E-3</v>
      </c>
      <c r="J82" s="10">
        <f>IF(B82="Pending","",C82/(VLOOKUP(B82,Population!$A$2:$B$10,2,FALSE)/100000))</f>
        <v>1.4349831223908143</v>
      </c>
      <c r="K82" s="10"/>
      <c r="L82" s="13"/>
    </row>
    <row r="83" spans="1:12" x14ac:dyDescent="0.3">
      <c r="A83" s="1">
        <v>43916</v>
      </c>
      <c r="B83" t="s">
        <v>1</v>
      </c>
      <c r="C83" s="2">
        <v>56</v>
      </c>
      <c r="D83" s="6">
        <f t="shared" si="3"/>
        <v>5.8516196447230932E-2</v>
      </c>
      <c r="E83" s="7">
        <f t="shared" si="4"/>
        <v>10</v>
      </c>
      <c r="F83" s="6">
        <f t="shared" si="5"/>
        <v>5.7803468208092484E-2</v>
      </c>
      <c r="J83" s="10">
        <f>IF(B83="Pending","",C83/(VLOOKUP(B83,Population!$A$2:$B$10,2,FALSE)/100000))</f>
        <v>6.5365198867781382</v>
      </c>
      <c r="K83" s="10"/>
      <c r="L83" s="13"/>
    </row>
    <row r="84" spans="1:12" x14ac:dyDescent="0.3">
      <c r="A84" s="1">
        <v>43916</v>
      </c>
      <c r="B84" t="s">
        <v>2</v>
      </c>
      <c r="C84" s="2">
        <v>260</v>
      </c>
      <c r="D84" s="6">
        <f t="shared" si="3"/>
        <v>0.2716823406478579</v>
      </c>
      <c r="E84" s="7">
        <f t="shared" si="4"/>
        <v>36</v>
      </c>
      <c r="F84" s="6">
        <f t="shared" si="5"/>
        <v>0.20809248554913296</v>
      </c>
      <c r="J84" s="10">
        <f>IF(B84="Pending","",C84/(VLOOKUP(B84,Population!$A$2:$B$10,2,FALSE)/100000))</f>
        <v>27.298078215293643</v>
      </c>
      <c r="K84" s="10"/>
      <c r="L84" s="13"/>
    </row>
    <row r="85" spans="1:12" x14ac:dyDescent="0.3">
      <c r="A85" s="1">
        <v>43916</v>
      </c>
      <c r="B85" t="s">
        <v>3</v>
      </c>
      <c r="C85" s="2">
        <v>161</v>
      </c>
      <c r="D85" s="6">
        <f t="shared" si="3"/>
        <v>0.16823406478578892</v>
      </c>
      <c r="E85" s="7">
        <f t="shared" si="4"/>
        <v>17</v>
      </c>
      <c r="F85" s="6">
        <f t="shared" si="5"/>
        <v>9.8265895953757232E-2</v>
      </c>
      <c r="J85" s="10">
        <f>IF(B85="Pending","",C85/(VLOOKUP(B85,Population!$A$2:$B$10,2,FALSE)/100000))</f>
        <v>18.354229794957032</v>
      </c>
      <c r="K85" s="10"/>
      <c r="L85" s="13"/>
    </row>
    <row r="86" spans="1:12" x14ac:dyDescent="0.3">
      <c r="A86" s="1">
        <v>43916</v>
      </c>
      <c r="B86" t="s">
        <v>4</v>
      </c>
      <c r="C86" s="2">
        <v>151</v>
      </c>
      <c r="D86" s="6">
        <f t="shared" si="3"/>
        <v>0.15778474399164055</v>
      </c>
      <c r="E86" s="7">
        <f t="shared" si="4"/>
        <v>42</v>
      </c>
      <c r="F86" s="6">
        <f t="shared" si="5"/>
        <v>0.24277456647398843</v>
      </c>
      <c r="J86" s="10">
        <f>IF(B86="Pending","",C86/(VLOOKUP(B86,Population!$A$2:$B$10,2,FALSE)/100000))</f>
        <v>17.712194435321166</v>
      </c>
      <c r="K86" s="10"/>
      <c r="L86" s="13"/>
    </row>
    <row r="87" spans="1:12" x14ac:dyDescent="0.3">
      <c r="A87" s="1">
        <v>43916</v>
      </c>
      <c r="B87" t="s">
        <v>5</v>
      </c>
      <c r="C87" s="2">
        <v>141</v>
      </c>
      <c r="D87" s="6">
        <f t="shared" si="3"/>
        <v>0.14733542319749215</v>
      </c>
      <c r="E87" s="7">
        <f t="shared" si="4"/>
        <v>36</v>
      </c>
      <c r="F87" s="6">
        <f t="shared" si="5"/>
        <v>0.20809248554913296</v>
      </c>
      <c r="J87" s="10">
        <f>IF(B87="Pending","",C87/(VLOOKUP(B87,Population!$A$2:$B$10,2,FALSE)/100000))</f>
        <v>15.74783802287569</v>
      </c>
      <c r="K87" s="10"/>
      <c r="L87" s="13"/>
    </row>
    <row r="88" spans="1:12" x14ac:dyDescent="0.3">
      <c r="A88" s="1">
        <v>43916</v>
      </c>
      <c r="B88" t="s">
        <v>6</v>
      </c>
      <c r="C88" s="2">
        <v>96</v>
      </c>
      <c r="D88" s="6">
        <f t="shared" si="3"/>
        <v>0.10031347962382445</v>
      </c>
      <c r="E88" s="7">
        <f t="shared" si="4"/>
        <v>16</v>
      </c>
      <c r="F88" s="6">
        <f t="shared" si="5"/>
        <v>9.2485549132947972E-2</v>
      </c>
      <c r="J88" s="10">
        <f>IF(B88="Pending","",C88/(VLOOKUP(B88,Population!$A$2:$B$10,2,FALSE)/100000))</f>
        <v>12.182153652488839</v>
      </c>
      <c r="K88" s="10"/>
      <c r="L88" s="13"/>
    </row>
    <row r="89" spans="1:12" x14ac:dyDescent="0.3">
      <c r="A89" s="1">
        <v>43916</v>
      </c>
      <c r="B89" t="s">
        <v>7</v>
      </c>
      <c r="C89" s="2">
        <v>56</v>
      </c>
      <c r="D89" s="6">
        <f t="shared" si="3"/>
        <v>5.8516196447230932E-2</v>
      </c>
      <c r="E89" s="7">
        <f t="shared" si="4"/>
        <v>13</v>
      </c>
      <c r="F89" s="6">
        <f t="shared" si="5"/>
        <v>7.5144508670520235E-2</v>
      </c>
      <c r="J89" s="10">
        <f>IF(B89="Pending","",C89/(VLOOKUP(B89,Population!$A$2:$B$10,2,FALSE)/100000))</f>
        <v>11.676470036301312</v>
      </c>
      <c r="K89" s="10"/>
      <c r="L89" s="13"/>
    </row>
    <row r="90" spans="1:12" x14ac:dyDescent="0.3">
      <c r="A90" s="1">
        <v>43916</v>
      </c>
      <c r="B90" t="s">
        <v>25</v>
      </c>
      <c r="C90" s="2">
        <v>16</v>
      </c>
      <c r="D90" s="6">
        <f t="shared" si="3"/>
        <v>1.671891327063741E-2</v>
      </c>
      <c r="E90" s="7">
        <f t="shared" si="4"/>
        <v>2</v>
      </c>
      <c r="F90" s="6">
        <f t="shared" si="5"/>
        <v>1.1560693641618497E-2</v>
      </c>
      <c r="J90" s="10">
        <f>IF(B90="Pending","",C90/(VLOOKUP(B90,Population!$A$2:$B$10,2,FALSE)/100000))</f>
        <v>7.2277509497716474</v>
      </c>
      <c r="K90" s="10"/>
      <c r="L90" s="13"/>
    </row>
    <row r="91" spans="1:12" x14ac:dyDescent="0.3">
      <c r="A91" s="1">
        <v>43916</v>
      </c>
      <c r="B91" t="s">
        <v>21</v>
      </c>
      <c r="C91" s="2">
        <v>7</v>
      </c>
      <c r="D91" s="6">
        <f t="shared" si="3"/>
        <v>7.3145245559038665E-3</v>
      </c>
      <c r="E91" s="7">
        <f t="shared" si="4"/>
        <v>0</v>
      </c>
      <c r="F91" s="6">
        <f t="shared" si="5"/>
        <v>0</v>
      </c>
      <c r="J91" s="10" t="str">
        <f>IF(B91="Pending","",C91/(VLOOKUP(B91,Population!$A$2:$B$10,2,FALSE)/100000))</f>
        <v/>
      </c>
      <c r="K91" s="10"/>
      <c r="L91" s="13"/>
    </row>
    <row r="92" spans="1:12" x14ac:dyDescent="0.3">
      <c r="A92" s="1">
        <v>43917</v>
      </c>
      <c r="B92" s="11" t="s">
        <v>0</v>
      </c>
      <c r="C92" s="2">
        <v>15</v>
      </c>
      <c r="D92" s="6">
        <f t="shared" si="3"/>
        <v>1.2468827930174564E-2</v>
      </c>
      <c r="E92" s="7">
        <f t="shared" si="4"/>
        <v>2</v>
      </c>
      <c r="F92" s="6">
        <f t="shared" si="5"/>
        <v>8.130081300813009E-3</v>
      </c>
      <c r="J92" s="10">
        <f>IF(B92="Pending","",C92/(VLOOKUP(B92,Population!$A$2:$B$10,2,FALSE)/100000))</f>
        <v>1.6557497566047856</v>
      </c>
      <c r="K92" s="10"/>
      <c r="L92" s="13"/>
    </row>
    <row r="93" spans="1:12" x14ac:dyDescent="0.3">
      <c r="A93" s="1">
        <v>43917</v>
      </c>
      <c r="B93" t="s">
        <v>1</v>
      </c>
      <c r="C93" s="2">
        <v>63</v>
      </c>
      <c r="D93" s="6">
        <f t="shared" si="3"/>
        <v>5.2369077306733167E-2</v>
      </c>
      <c r="E93" s="7">
        <f t="shared" si="4"/>
        <v>7</v>
      </c>
      <c r="F93" s="6">
        <f t="shared" si="5"/>
        <v>2.8455284552845527E-2</v>
      </c>
      <c r="J93" s="10">
        <f>IF(B93="Pending","",C93/(VLOOKUP(B93,Population!$A$2:$B$10,2,FALSE)/100000))</f>
        <v>7.3535848726254054</v>
      </c>
      <c r="K93" s="10"/>
      <c r="L93" s="13"/>
    </row>
    <row r="94" spans="1:12" x14ac:dyDescent="0.3">
      <c r="A94" s="1">
        <v>43917</v>
      </c>
      <c r="B94" t="s">
        <v>2</v>
      </c>
      <c r="C94" s="2">
        <v>314</v>
      </c>
      <c r="D94" s="6">
        <f t="shared" si="3"/>
        <v>0.26101413133832085</v>
      </c>
      <c r="E94" s="7">
        <f t="shared" si="4"/>
        <v>54</v>
      </c>
      <c r="F94" s="6">
        <f t="shared" si="5"/>
        <v>0.21951219512195122</v>
      </c>
      <c r="J94" s="10">
        <f>IF(B94="Pending","",C94/(VLOOKUP(B94,Population!$A$2:$B$10,2,FALSE)/100000))</f>
        <v>32.967679075393093</v>
      </c>
      <c r="K94" s="10"/>
      <c r="L94" s="13"/>
    </row>
    <row r="95" spans="1:12" x14ac:dyDescent="0.3">
      <c r="A95" s="1">
        <v>43917</v>
      </c>
      <c r="B95" t="s">
        <v>3</v>
      </c>
      <c r="C95" s="2">
        <v>194</v>
      </c>
      <c r="D95" s="6">
        <f t="shared" si="3"/>
        <v>0.16126350789692437</v>
      </c>
      <c r="E95" s="7">
        <f t="shared" si="4"/>
        <v>33</v>
      </c>
      <c r="F95" s="6">
        <f t="shared" si="5"/>
        <v>0.13414634146341464</v>
      </c>
      <c r="J95" s="10">
        <f>IF(B95="Pending","",C95/(VLOOKUP(B95,Population!$A$2:$B$10,2,FALSE)/100000))</f>
        <v>22.116276895786736</v>
      </c>
      <c r="K95" s="10"/>
      <c r="L95" s="13"/>
    </row>
    <row r="96" spans="1:12" x14ac:dyDescent="0.3">
      <c r="A96" s="1">
        <v>43917</v>
      </c>
      <c r="B96" t="s">
        <v>4</v>
      </c>
      <c r="C96" s="2">
        <v>196</v>
      </c>
      <c r="D96" s="6">
        <f t="shared" si="3"/>
        <v>0.1629260182876143</v>
      </c>
      <c r="E96" s="7">
        <f t="shared" si="4"/>
        <v>45</v>
      </c>
      <c r="F96" s="6">
        <f t="shared" si="5"/>
        <v>0.18292682926829268</v>
      </c>
      <c r="J96" s="10">
        <f>IF(B96="Pending","",C96/(VLOOKUP(B96,Population!$A$2:$B$10,2,FALSE)/100000))</f>
        <v>22.990662975648664</v>
      </c>
      <c r="K96" s="10"/>
      <c r="L96" s="13"/>
    </row>
    <row r="97" spans="1:12" x14ac:dyDescent="0.3">
      <c r="A97" s="1">
        <v>43917</v>
      </c>
      <c r="B97" t="s">
        <v>5</v>
      </c>
      <c r="C97" s="2">
        <v>191</v>
      </c>
      <c r="D97" s="6">
        <f t="shared" si="3"/>
        <v>0.15876974231088944</v>
      </c>
      <c r="E97" s="7">
        <f t="shared" si="4"/>
        <v>50</v>
      </c>
      <c r="F97" s="6">
        <f t="shared" si="5"/>
        <v>0.2032520325203252</v>
      </c>
      <c r="J97" s="10">
        <f>IF(B97="Pending","",C97/(VLOOKUP(B97,Population!$A$2:$B$10,2,FALSE)/100000))</f>
        <v>21.332177747299696</v>
      </c>
      <c r="K97" s="10"/>
      <c r="L97" s="13"/>
    </row>
    <row r="98" spans="1:12" x14ac:dyDescent="0.3">
      <c r="A98" s="1">
        <v>43917</v>
      </c>
      <c r="B98" t="s">
        <v>6</v>
      </c>
      <c r="C98" s="2">
        <v>126</v>
      </c>
      <c r="D98" s="6">
        <f t="shared" si="3"/>
        <v>0.10473815461346633</v>
      </c>
      <c r="E98" s="7">
        <f t="shared" si="4"/>
        <v>30</v>
      </c>
      <c r="F98" s="6">
        <f t="shared" si="5"/>
        <v>0.12195121951219512</v>
      </c>
      <c r="J98" s="10">
        <f>IF(B98="Pending","",C98/(VLOOKUP(B98,Population!$A$2:$B$10,2,FALSE)/100000))</f>
        <v>15.989076668891602</v>
      </c>
      <c r="K98" s="10"/>
      <c r="L98" s="13"/>
    </row>
    <row r="99" spans="1:12" x14ac:dyDescent="0.3">
      <c r="A99" s="1">
        <v>43917</v>
      </c>
      <c r="B99" t="s">
        <v>7</v>
      </c>
      <c r="C99" s="2">
        <v>75</v>
      </c>
      <c r="D99" s="6">
        <f t="shared" si="3"/>
        <v>6.2344139650872821E-2</v>
      </c>
      <c r="E99" s="7">
        <f t="shared" si="4"/>
        <v>19</v>
      </c>
      <c r="F99" s="6">
        <f t="shared" si="5"/>
        <v>7.7235772357723581E-2</v>
      </c>
      <c r="J99" s="10">
        <f>IF(B99="Pending","",C99/(VLOOKUP(B99,Population!$A$2:$B$10,2,FALSE)/100000))</f>
        <v>15.638129512903543</v>
      </c>
      <c r="K99" s="10"/>
      <c r="L99" s="13"/>
    </row>
    <row r="100" spans="1:12" x14ac:dyDescent="0.3">
      <c r="A100" s="1">
        <v>43917</v>
      </c>
      <c r="B100" t="s">
        <v>25</v>
      </c>
      <c r="C100" s="2">
        <v>20</v>
      </c>
      <c r="D100" s="6">
        <f t="shared" si="3"/>
        <v>1.6625103906899419E-2</v>
      </c>
      <c r="E100" s="7">
        <f t="shared" si="4"/>
        <v>4</v>
      </c>
      <c r="F100" s="6">
        <f t="shared" si="5"/>
        <v>1.6260162601626018E-2</v>
      </c>
      <c r="J100" s="10">
        <f>IF(B100="Pending","",C100/(VLOOKUP(B100,Population!$A$2:$B$10,2,FALSE)/100000))</f>
        <v>9.03468868721456</v>
      </c>
      <c r="K100" s="10"/>
      <c r="L100" s="13"/>
    </row>
    <row r="101" spans="1:12" x14ac:dyDescent="0.3">
      <c r="A101" s="1">
        <v>43917</v>
      </c>
      <c r="B101" t="s">
        <v>21</v>
      </c>
      <c r="C101" s="2">
        <v>9</v>
      </c>
      <c r="D101" s="6">
        <f t="shared" si="3"/>
        <v>7.481296758104738E-3</v>
      </c>
      <c r="E101" s="7">
        <f t="shared" si="4"/>
        <v>2</v>
      </c>
      <c r="F101" s="6">
        <f t="shared" si="5"/>
        <v>8.130081300813009E-3</v>
      </c>
      <c r="J101" s="10" t="str">
        <f>IF(B101="Pending","",C101/(VLOOKUP(B101,Population!$A$2:$B$10,2,FALSE)/100000))</f>
        <v/>
      </c>
      <c r="K101" s="10"/>
      <c r="L101" s="13"/>
    </row>
    <row r="102" spans="1:12" x14ac:dyDescent="0.3">
      <c r="A102" s="1">
        <v>43918</v>
      </c>
      <c r="B102" s="11" t="s">
        <v>0</v>
      </c>
      <c r="C102" s="2">
        <v>16</v>
      </c>
      <c r="D102" s="6">
        <f t="shared" si="3"/>
        <v>1.1653313911143482E-2</v>
      </c>
      <c r="E102" s="7">
        <f t="shared" si="4"/>
        <v>1</v>
      </c>
      <c r="F102" s="6">
        <f t="shared" si="5"/>
        <v>5.8823529411764705E-3</v>
      </c>
      <c r="J102" s="10">
        <f>IF(B102="Pending","",C102/(VLOOKUP(B102,Population!$A$2:$B$10,2,FALSE)/100000))</f>
        <v>1.7661330737117713</v>
      </c>
      <c r="K102" s="10"/>
      <c r="L102" s="13"/>
    </row>
    <row r="103" spans="1:12" x14ac:dyDescent="0.3">
      <c r="A103" s="1">
        <v>43918</v>
      </c>
      <c r="B103" t="s">
        <v>1</v>
      </c>
      <c r="C103" s="2">
        <v>71</v>
      </c>
      <c r="D103" s="6">
        <f t="shared" si="3"/>
        <v>5.1711580480699196E-2</v>
      </c>
      <c r="E103" s="7">
        <f t="shared" si="4"/>
        <v>8</v>
      </c>
      <c r="F103" s="6">
        <f t="shared" si="5"/>
        <v>4.7058823529411764E-2</v>
      </c>
      <c r="J103" s="10">
        <f>IF(B103="Pending","",C103/(VLOOKUP(B103,Population!$A$2:$B$10,2,FALSE)/100000))</f>
        <v>8.2873734278794249</v>
      </c>
      <c r="K103" s="10"/>
      <c r="L103" s="13"/>
    </row>
    <row r="104" spans="1:12" x14ac:dyDescent="0.3">
      <c r="A104" s="1">
        <v>43918</v>
      </c>
      <c r="B104" t="s">
        <v>2</v>
      </c>
      <c r="C104" s="2">
        <v>346</v>
      </c>
      <c r="D104" s="6">
        <f t="shared" si="3"/>
        <v>0.2520029133284778</v>
      </c>
      <c r="E104" s="7">
        <f t="shared" si="4"/>
        <v>32</v>
      </c>
      <c r="F104" s="6">
        <f t="shared" si="5"/>
        <v>0.18823529411764706</v>
      </c>
      <c r="J104" s="10">
        <f>IF(B104="Pending","",C104/(VLOOKUP(B104,Population!$A$2:$B$10,2,FALSE)/100000))</f>
        <v>36.327442548044615</v>
      </c>
      <c r="K104" s="10"/>
      <c r="L104" s="13"/>
    </row>
    <row r="105" spans="1:12" x14ac:dyDescent="0.3">
      <c r="A105" s="1">
        <v>43918</v>
      </c>
      <c r="B105" t="s">
        <v>3</v>
      </c>
      <c r="C105" s="2">
        <v>221</v>
      </c>
      <c r="D105" s="6">
        <f t="shared" si="3"/>
        <v>0.16096139839766935</v>
      </c>
      <c r="E105" s="7">
        <f t="shared" si="4"/>
        <v>27</v>
      </c>
      <c r="F105" s="6">
        <f t="shared" si="5"/>
        <v>0.1588235294117647</v>
      </c>
      <c r="J105" s="10">
        <f>IF(B105="Pending","",C105/(VLOOKUP(B105,Population!$A$2:$B$10,2,FALSE)/100000))</f>
        <v>25.194315432829221</v>
      </c>
      <c r="K105" s="10"/>
      <c r="L105" s="13"/>
    </row>
    <row r="106" spans="1:12" x14ac:dyDescent="0.3">
      <c r="A106" s="1">
        <v>43918</v>
      </c>
      <c r="B106" t="s">
        <v>4</v>
      </c>
      <c r="C106" s="2">
        <v>224</v>
      </c>
      <c r="D106" s="6">
        <f t="shared" si="3"/>
        <v>0.16314639475600873</v>
      </c>
      <c r="E106" s="7">
        <f t="shared" si="4"/>
        <v>28</v>
      </c>
      <c r="F106" s="6">
        <f t="shared" si="5"/>
        <v>0.16470588235294117</v>
      </c>
      <c r="J106" s="10">
        <f>IF(B106="Pending","",C106/(VLOOKUP(B106,Population!$A$2:$B$10,2,FALSE)/100000))</f>
        <v>26.275043400741332</v>
      </c>
      <c r="K106" s="10"/>
      <c r="L106" s="13"/>
    </row>
    <row r="107" spans="1:12" x14ac:dyDescent="0.3">
      <c r="A107" s="1">
        <v>43918</v>
      </c>
      <c r="B107" t="s">
        <v>5</v>
      </c>
      <c r="C107" s="2">
        <v>218</v>
      </c>
      <c r="D107" s="6">
        <f t="shared" si="3"/>
        <v>0.15877640203932994</v>
      </c>
      <c r="E107" s="7">
        <f t="shared" si="4"/>
        <v>27</v>
      </c>
      <c r="F107" s="6">
        <f t="shared" si="5"/>
        <v>0.1588235294117647</v>
      </c>
      <c r="J107" s="10">
        <f>IF(B107="Pending","",C107/(VLOOKUP(B107,Population!$A$2:$B$10,2,FALSE)/100000))</f>
        <v>24.347721198488657</v>
      </c>
      <c r="K107" s="10"/>
      <c r="L107" s="13"/>
    </row>
    <row r="108" spans="1:12" x14ac:dyDescent="0.3">
      <c r="A108" s="1">
        <v>43918</v>
      </c>
      <c r="B108" t="s">
        <v>6</v>
      </c>
      <c r="C108" s="2">
        <v>153</v>
      </c>
      <c r="D108" s="6">
        <f t="shared" si="3"/>
        <v>0.11143481427530955</v>
      </c>
      <c r="E108" s="7">
        <f t="shared" si="4"/>
        <v>27</v>
      </c>
      <c r="F108" s="6">
        <f t="shared" si="5"/>
        <v>0.1588235294117647</v>
      </c>
      <c r="J108" s="10">
        <f>IF(B108="Pending","",C108/(VLOOKUP(B108,Population!$A$2:$B$10,2,FALSE)/100000))</f>
        <v>19.415307383654088</v>
      </c>
      <c r="K108" s="10"/>
      <c r="L108" s="13"/>
    </row>
    <row r="109" spans="1:12" x14ac:dyDescent="0.3">
      <c r="A109" s="1">
        <v>43918</v>
      </c>
      <c r="B109" t="s">
        <v>7</v>
      </c>
      <c r="C109" s="2">
        <v>87</v>
      </c>
      <c r="D109" s="6">
        <f t="shared" si="3"/>
        <v>6.3364894391842674E-2</v>
      </c>
      <c r="E109" s="7">
        <f t="shared" si="4"/>
        <v>12</v>
      </c>
      <c r="F109" s="6">
        <f t="shared" si="5"/>
        <v>7.0588235294117646E-2</v>
      </c>
      <c r="J109" s="10">
        <f>IF(B109="Pending","",C109/(VLOOKUP(B109,Population!$A$2:$B$10,2,FALSE)/100000))</f>
        <v>18.140230234968111</v>
      </c>
      <c r="K109" s="10"/>
      <c r="L109" s="13"/>
    </row>
    <row r="110" spans="1:12" x14ac:dyDescent="0.3">
      <c r="A110" s="1">
        <v>43918</v>
      </c>
      <c r="B110" t="s">
        <v>25</v>
      </c>
      <c r="C110" s="2">
        <v>28</v>
      </c>
      <c r="D110" s="6">
        <f t="shared" si="3"/>
        <v>2.0393299344501091E-2</v>
      </c>
      <c r="E110" s="7">
        <f t="shared" si="4"/>
        <v>8</v>
      </c>
      <c r="F110" s="6">
        <f t="shared" si="5"/>
        <v>4.7058823529411764E-2</v>
      </c>
      <c r="J110" s="10">
        <f>IF(B110="Pending","",C110/(VLOOKUP(B110,Population!$A$2:$B$10,2,FALSE)/100000))</f>
        <v>12.648564162100383</v>
      </c>
      <c r="K110" s="10"/>
      <c r="L110" s="13"/>
    </row>
    <row r="111" spans="1:12" x14ac:dyDescent="0.3">
      <c r="A111" s="1">
        <v>43918</v>
      </c>
      <c r="B111" t="s">
        <v>21</v>
      </c>
      <c r="C111" s="2">
        <v>9</v>
      </c>
      <c r="D111" s="6">
        <f t="shared" si="3"/>
        <v>6.5549890750182084E-3</v>
      </c>
      <c r="E111" s="7">
        <f t="shared" si="4"/>
        <v>0</v>
      </c>
      <c r="F111" s="6">
        <f t="shared" si="5"/>
        <v>0</v>
      </c>
      <c r="J111" s="10" t="str">
        <f>IF(B111="Pending","",C111/(VLOOKUP(B111,Population!$A$2:$B$10,2,FALSE)/100000))</f>
        <v/>
      </c>
      <c r="K111" s="10"/>
      <c r="L111" s="13"/>
    </row>
    <row r="112" spans="1:12" x14ac:dyDescent="0.3">
      <c r="A112" s="1">
        <v>43919</v>
      </c>
      <c r="B112" s="11" t="s">
        <v>0</v>
      </c>
      <c r="C112" s="2">
        <v>17</v>
      </c>
      <c r="D112" s="6">
        <f t="shared" si="3"/>
        <v>1.1060507482108002E-2</v>
      </c>
      <c r="E112" s="7">
        <f t="shared" si="4"/>
        <v>1</v>
      </c>
      <c r="F112" s="6">
        <f t="shared" si="5"/>
        <v>6.0975609756097563E-3</v>
      </c>
      <c r="J112" s="10">
        <f>IF(B112="Pending","",C112/(VLOOKUP(B112,Population!$A$2:$B$10,2,FALSE)/100000))</f>
        <v>1.876516390818757</v>
      </c>
      <c r="K112" s="10"/>
      <c r="L112" s="13"/>
    </row>
    <row r="113" spans="1:12" x14ac:dyDescent="0.3">
      <c r="A113" s="1">
        <v>43919</v>
      </c>
      <c r="B113" t="s">
        <v>1</v>
      </c>
      <c r="C113" s="2">
        <v>80</v>
      </c>
      <c r="D113" s="6">
        <f t="shared" si="3"/>
        <v>5.2049446974625893E-2</v>
      </c>
      <c r="E113" s="7">
        <f t="shared" si="4"/>
        <v>9</v>
      </c>
      <c r="F113" s="6">
        <f t="shared" si="5"/>
        <v>5.4878048780487805E-2</v>
      </c>
      <c r="J113" s="10">
        <f>IF(B113="Pending","",C113/(VLOOKUP(B113,Population!$A$2:$B$10,2,FALSE)/100000))</f>
        <v>9.3378855525401967</v>
      </c>
      <c r="K113" s="10"/>
      <c r="L113" s="13"/>
    </row>
    <row r="114" spans="1:12" x14ac:dyDescent="0.3">
      <c r="A114" s="1">
        <v>43919</v>
      </c>
      <c r="B114" t="s">
        <v>2</v>
      </c>
      <c r="C114" s="2">
        <v>380</v>
      </c>
      <c r="D114" s="6">
        <f t="shared" si="3"/>
        <v>0.24723487312947301</v>
      </c>
      <c r="E114" s="7">
        <f t="shared" si="4"/>
        <v>34</v>
      </c>
      <c r="F114" s="6">
        <f t="shared" si="5"/>
        <v>0.2073170731707317</v>
      </c>
      <c r="J114" s="10">
        <f>IF(B114="Pending","",C114/(VLOOKUP(B114,Population!$A$2:$B$10,2,FALSE)/100000))</f>
        <v>39.897191237736862</v>
      </c>
      <c r="K114" s="10"/>
      <c r="L114" s="13"/>
    </row>
    <row r="115" spans="1:12" x14ac:dyDescent="0.3">
      <c r="A115" s="1">
        <v>43919</v>
      </c>
      <c r="B115" t="s">
        <v>3</v>
      </c>
      <c r="C115" s="2">
        <v>239</v>
      </c>
      <c r="D115" s="6">
        <f t="shared" si="3"/>
        <v>0.15549772283669486</v>
      </c>
      <c r="E115" s="7">
        <f t="shared" si="4"/>
        <v>18</v>
      </c>
      <c r="F115" s="6">
        <f t="shared" si="5"/>
        <v>0.10975609756097561</v>
      </c>
      <c r="J115" s="10">
        <f>IF(B115="Pending","",C115/(VLOOKUP(B115,Population!$A$2:$B$10,2,FALSE)/100000))</f>
        <v>27.246341124190874</v>
      </c>
      <c r="K115" s="10"/>
      <c r="L115" s="13"/>
    </row>
    <row r="116" spans="1:12" x14ac:dyDescent="0.3">
      <c r="A116" s="1">
        <v>43919</v>
      </c>
      <c r="B116" t="s">
        <v>4</v>
      </c>
      <c r="C116" s="2">
        <v>262</v>
      </c>
      <c r="D116" s="6">
        <f t="shared" si="3"/>
        <v>0.17046193884189981</v>
      </c>
      <c r="E116" s="7">
        <f t="shared" si="4"/>
        <v>38</v>
      </c>
      <c r="F116" s="6">
        <f t="shared" si="5"/>
        <v>0.23170731707317074</v>
      </c>
      <c r="J116" s="10">
        <f>IF(B116="Pending","",C116/(VLOOKUP(B116,Population!$A$2:$B$10,2,FALSE)/100000))</f>
        <v>30.732416834795664</v>
      </c>
      <c r="K116" s="10"/>
      <c r="L116" s="13"/>
    </row>
    <row r="117" spans="1:12" x14ac:dyDescent="0.3">
      <c r="A117" s="1">
        <v>43919</v>
      </c>
      <c r="B117" t="s">
        <v>5</v>
      </c>
      <c r="C117" s="2">
        <v>239</v>
      </c>
      <c r="D117" s="6">
        <f t="shared" si="3"/>
        <v>0.15549772283669486</v>
      </c>
      <c r="E117" s="7">
        <f t="shared" si="4"/>
        <v>21</v>
      </c>
      <c r="F117" s="6">
        <f t="shared" si="5"/>
        <v>0.12804878048780488</v>
      </c>
      <c r="J117" s="10">
        <f>IF(B117="Pending","",C117/(VLOOKUP(B117,Population!$A$2:$B$10,2,FALSE)/100000))</f>
        <v>26.693143882746739</v>
      </c>
      <c r="K117" s="10"/>
      <c r="L117" s="13"/>
    </row>
    <row r="118" spans="1:12" x14ac:dyDescent="0.3">
      <c r="A118" s="1">
        <v>43919</v>
      </c>
      <c r="B118" t="s">
        <v>6</v>
      </c>
      <c r="C118" s="2">
        <v>176</v>
      </c>
      <c r="D118" s="6">
        <f t="shared" si="3"/>
        <v>0.11450878334417697</v>
      </c>
      <c r="E118" s="7">
        <f t="shared" si="4"/>
        <v>23</v>
      </c>
      <c r="F118" s="6">
        <f t="shared" si="5"/>
        <v>0.1402439024390244</v>
      </c>
      <c r="J118" s="10">
        <f>IF(B118="Pending","",C118/(VLOOKUP(B118,Population!$A$2:$B$10,2,FALSE)/100000))</f>
        <v>22.333948362896205</v>
      </c>
      <c r="K118" s="10"/>
      <c r="L118" s="13"/>
    </row>
    <row r="119" spans="1:12" x14ac:dyDescent="0.3">
      <c r="A119" s="1">
        <v>43919</v>
      </c>
      <c r="B119" t="s">
        <v>7</v>
      </c>
      <c r="C119" s="2">
        <v>97</v>
      </c>
      <c r="D119" s="6">
        <f t="shared" si="3"/>
        <v>6.3109954456733897E-2</v>
      </c>
      <c r="E119" s="7">
        <f t="shared" si="4"/>
        <v>10</v>
      </c>
      <c r="F119" s="6">
        <f t="shared" si="5"/>
        <v>6.097560975609756E-2</v>
      </c>
      <c r="J119" s="10">
        <f>IF(B119="Pending","",C119/(VLOOKUP(B119,Population!$A$2:$B$10,2,FALSE)/100000))</f>
        <v>20.225314170021917</v>
      </c>
      <c r="K119" s="10"/>
      <c r="L119" s="13"/>
    </row>
    <row r="120" spans="1:12" x14ac:dyDescent="0.3">
      <c r="A120" s="1">
        <v>43919</v>
      </c>
      <c r="B120" t="s">
        <v>25</v>
      </c>
      <c r="C120" s="2">
        <v>33</v>
      </c>
      <c r="D120" s="6">
        <f t="shared" si="3"/>
        <v>2.1470396877033181E-2</v>
      </c>
      <c r="E120" s="7">
        <f t="shared" si="4"/>
        <v>5</v>
      </c>
      <c r="F120" s="6">
        <f t="shared" si="5"/>
        <v>3.048780487804878E-2</v>
      </c>
      <c r="J120" s="10">
        <f>IF(B120="Pending","",C120/(VLOOKUP(B120,Population!$A$2:$B$10,2,FALSE)/100000))</f>
        <v>14.907236333904024</v>
      </c>
      <c r="K120" s="10"/>
      <c r="L120" s="13"/>
    </row>
    <row r="121" spans="1:12" x14ac:dyDescent="0.3">
      <c r="A121" s="1">
        <v>43919</v>
      </c>
      <c r="B121" t="s">
        <v>21</v>
      </c>
      <c r="C121" s="2">
        <v>14</v>
      </c>
      <c r="D121" s="6">
        <f t="shared" si="3"/>
        <v>9.108653220559532E-3</v>
      </c>
      <c r="E121" s="7">
        <f t="shared" si="4"/>
        <v>5</v>
      </c>
      <c r="F121" s="6">
        <f t="shared" si="5"/>
        <v>3.048780487804878E-2</v>
      </c>
      <c r="J121" s="10" t="str">
        <f>IF(B121="Pending","",C121/(VLOOKUP(B121,Population!$A$2:$B$10,2,FALSE)/100000))</f>
        <v/>
      </c>
      <c r="K121" s="10"/>
      <c r="L121" s="13"/>
    </row>
    <row r="122" spans="1:12" x14ac:dyDescent="0.3">
      <c r="A122" s="1">
        <v>43920</v>
      </c>
      <c r="B122" s="11" t="s">
        <v>0</v>
      </c>
      <c r="C122" s="2">
        <v>18</v>
      </c>
      <c r="D122" s="6">
        <f t="shared" si="3"/>
        <v>9.8146128680479828E-3</v>
      </c>
      <c r="E122" s="7">
        <f t="shared" si="4"/>
        <v>1</v>
      </c>
      <c r="F122" s="6">
        <f t="shared" si="5"/>
        <v>3.3670033670033669E-3</v>
      </c>
      <c r="J122" s="10">
        <f>IF(B122="Pending","",C122/(VLOOKUP(B122,Population!$A$2:$B$10,2,FALSE)/100000))</f>
        <v>1.9868997079257429</v>
      </c>
      <c r="K122" s="10"/>
      <c r="L122" s="13"/>
    </row>
    <row r="123" spans="1:12" x14ac:dyDescent="0.3">
      <c r="A123" s="1">
        <v>43920</v>
      </c>
      <c r="B123" t="s">
        <v>1</v>
      </c>
      <c r="C123" s="2">
        <v>96</v>
      </c>
      <c r="D123" s="6">
        <f t="shared" si="3"/>
        <v>5.2344601962922573E-2</v>
      </c>
      <c r="E123" s="7">
        <f t="shared" si="4"/>
        <v>16</v>
      </c>
      <c r="F123" s="6">
        <f t="shared" si="5"/>
        <v>5.387205387205387E-2</v>
      </c>
      <c r="J123" s="10">
        <f>IF(B123="Pending","",C123/(VLOOKUP(B123,Population!$A$2:$B$10,2,FALSE)/100000))</f>
        <v>11.205462663048236</v>
      </c>
      <c r="K123" s="10"/>
      <c r="L123" s="13"/>
    </row>
    <row r="124" spans="1:12" x14ac:dyDescent="0.3">
      <c r="A124" s="1">
        <v>43920</v>
      </c>
      <c r="B124" t="s">
        <v>2</v>
      </c>
      <c r="C124" s="2">
        <v>462</v>
      </c>
      <c r="D124" s="6">
        <f t="shared" si="3"/>
        <v>0.25190839694656486</v>
      </c>
      <c r="E124" s="7">
        <f t="shared" si="4"/>
        <v>82</v>
      </c>
      <c r="F124" s="6">
        <f t="shared" si="5"/>
        <v>0.27609427609427611</v>
      </c>
      <c r="J124" s="10">
        <f>IF(B124="Pending","",C124/(VLOOKUP(B124,Population!$A$2:$B$10,2,FALSE)/100000))</f>
        <v>48.506585136406393</v>
      </c>
      <c r="K124" s="10"/>
      <c r="L124" s="13"/>
    </row>
    <row r="125" spans="1:12" x14ac:dyDescent="0.3">
      <c r="A125" s="1">
        <v>43920</v>
      </c>
      <c r="B125" t="s">
        <v>3</v>
      </c>
      <c r="C125" s="2">
        <v>286</v>
      </c>
      <c r="D125" s="6">
        <f t="shared" si="3"/>
        <v>0.15594329334787349</v>
      </c>
      <c r="E125" s="7">
        <f t="shared" si="4"/>
        <v>47</v>
      </c>
      <c r="F125" s="6">
        <f t="shared" si="5"/>
        <v>0.15824915824915825</v>
      </c>
      <c r="J125" s="10">
        <f>IF(B125="Pending","",C125/(VLOOKUP(B125,Population!$A$2:$B$10,2,FALSE)/100000))</f>
        <v>32.604408207190751</v>
      </c>
      <c r="K125" s="10"/>
      <c r="L125" s="13"/>
    </row>
    <row r="126" spans="1:12" x14ac:dyDescent="0.3">
      <c r="A126" s="1">
        <v>43920</v>
      </c>
      <c r="B126" t="s">
        <v>4</v>
      </c>
      <c r="C126" s="2">
        <v>299</v>
      </c>
      <c r="D126" s="6">
        <f t="shared" si="3"/>
        <v>0.16303162486368594</v>
      </c>
      <c r="E126" s="7">
        <f t="shared" si="4"/>
        <v>37</v>
      </c>
      <c r="F126" s="6">
        <f t="shared" si="5"/>
        <v>0.12457912457912458</v>
      </c>
      <c r="J126" s="10">
        <f>IF(B126="Pending","",C126/(VLOOKUP(B126,Population!$A$2:$B$10,2,FALSE)/100000))</f>
        <v>35.072490967953833</v>
      </c>
      <c r="K126" s="10"/>
      <c r="L126" s="13"/>
    </row>
    <row r="127" spans="1:12" x14ac:dyDescent="0.3">
      <c r="A127" s="1">
        <v>43920</v>
      </c>
      <c r="B127" t="s">
        <v>5</v>
      </c>
      <c r="C127" s="2">
        <v>280</v>
      </c>
      <c r="D127" s="6">
        <f t="shared" si="3"/>
        <v>0.15267175572519084</v>
      </c>
      <c r="E127" s="7">
        <f t="shared" si="4"/>
        <v>41</v>
      </c>
      <c r="F127" s="6">
        <f t="shared" si="5"/>
        <v>0.13804713804713806</v>
      </c>
      <c r="J127" s="10">
        <f>IF(B127="Pending","",C127/(VLOOKUP(B127,Population!$A$2:$B$10,2,FALSE)/100000))</f>
        <v>31.272302456774419</v>
      </c>
      <c r="K127" s="10"/>
      <c r="L127" s="13"/>
    </row>
    <row r="128" spans="1:12" x14ac:dyDescent="0.3">
      <c r="A128" s="1">
        <v>43920</v>
      </c>
      <c r="B128" t="s">
        <v>6</v>
      </c>
      <c r="C128" s="2">
        <v>212</v>
      </c>
      <c r="D128" s="6">
        <f t="shared" si="3"/>
        <v>0.11559432933478735</v>
      </c>
      <c r="E128" s="7">
        <f t="shared" si="4"/>
        <v>36</v>
      </c>
      <c r="F128" s="6">
        <f t="shared" si="5"/>
        <v>0.12121212121212122</v>
      </c>
      <c r="J128" s="10">
        <f>IF(B128="Pending","",C128/(VLOOKUP(B128,Population!$A$2:$B$10,2,FALSE)/100000))</f>
        <v>26.902255982579522</v>
      </c>
      <c r="K128" s="10"/>
      <c r="L128" s="13"/>
    </row>
    <row r="129" spans="1:12" x14ac:dyDescent="0.3">
      <c r="A129" s="1">
        <v>43920</v>
      </c>
      <c r="B129" t="s">
        <v>7</v>
      </c>
      <c r="C129" s="2">
        <v>120</v>
      </c>
      <c r="D129" s="6">
        <f t="shared" si="3"/>
        <v>6.5430752453653221E-2</v>
      </c>
      <c r="E129" s="7">
        <f t="shared" si="4"/>
        <v>23</v>
      </c>
      <c r="F129" s="6">
        <f t="shared" si="5"/>
        <v>7.7441077441077436E-2</v>
      </c>
      <c r="J129" s="10">
        <f>IF(B129="Pending","",C129/(VLOOKUP(B129,Population!$A$2:$B$10,2,FALSE)/100000))</f>
        <v>25.021007220645668</v>
      </c>
      <c r="K129" s="10"/>
      <c r="L129" s="13"/>
    </row>
    <row r="130" spans="1:12" x14ac:dyDescent="0.3">
      <c r="A130" s="1">
        <v>43920</v>
      </c>
      <c r="B130" t="s">
        <v>25</v>
      </c>
      <c r="C130" s="2">
        <v>50</v>
      </c>
      <c r="D130" s="6">
        <f t="shared" ref="D130:D193" si="6">C130/SUMIF(A:A,A130,C:C)</f>
        <v>2.7262813522355506E-2</v>
      </c>
      <c r="E130" s="7">
        <f t="shared" si="4"/>
        <v>17</v>
      </c>
      <c r="F130" s="6">
        <f t="shared" si="5"/>
        <v>5.7239057239057242E-2</v>
      </c>
      <c r="J130" s="10">
        <f>IF(B130="Pending","",C130/(VLOOKUP(B130,Population!$A$2:$B$10,2,FALSE)/100000))</f>
        <v>22.586721718036401</v>
      </c>
      <c r="K130" s="10"/>
      <c r="L130" s="13"/>
    </row>
    <row r="131" spans="1:12" x14ac:dyDescent="0.3">
      <c r="A131" s="1">
        <v>43920</v>
      </c>
      <c r="B131" t="s">
        <v>21</v>
      </c>
      <c r="C131" s="2">
        <v>11</v>
      </c>
      <c r="D131" s="6">
        <f t="shared" si="6"/>
        <v>5.9978189749182115E-3</v>
      </c>
      <c r="E131" s="7">
        <f t="shared" si="4"/>
        <v>-3</v>
      </c>
      <c r="F131" s="6">
        <f t="shared" si="5"/>
        <v>-1.0101010101010102E-2</v>
      </c>
      <c r="J131" s="10" t="str">
        <f>IF(B131="Pending","",C131/(VLOOKUP(B131,Population!$A$2:$B$10,2,FALSE)/100000))</f>
        <v/>
      </c>
      <c r="K131" s="10"/>
      <c r="L131" s="13"/>
    </row>
    <row r="132" spans="1:12" x14ac:dyDescent="0.3">
      <c r="A132" s="1">
        <v>43921</v>
      </c>
      <c r="B132" s="11" t="s">
        <v>0</v>
      </c>
      <c r="C132" s="2">
        <v>24</v>
      </c>
      <c r="D132" s="6">
        <f t="shared" si="6"/>
        <v>1.0719071013845467E-2</v>
      </c>
      <c r="E132" s="7">
        <f t="shared" si="4"/>
        <v>6</v>
      </c>
      <c r="F132" s="6">
        <f t="shared" si="5"/>
        <v>1.4814814814814815E-2</v>
      </c>
      <c r="J132" s="10">
        <f>IF(B132="Pending","",C132/(VLOOKUP(B132,Population!$A$2:$B$10,2,FALSE)/100000))</f>
        <v>2.6491996105676572</v>
      </c>
      <c r="K132" s="10"/>
      <c r="L132" s="13"/>
    </row>
    <row r="133" spans="1:12" x14ac:dyDescent="0.3">
      <c r="A133" s="1">
        <v>43921</v>
      </c>
      <c r="B133" t="s">
        <v>1</v>
      </c>
      <c r="C133" s="2">
        <v>107</v>
      </c>
      <c r="D133" s="6">
        <f t="shared" si="6"/>
        <v>4.7789191603394371E-2</v>
      </c>
      <c r="E133" s="7">
        <f t="shared" si="4"/>
        <v>11</v>
      </c>
      <c r="F133" s="6">
        <f t="shared" si="5"/>
        <v>2.7160493827160494E-2</v>
      </c>
      <c r="J133" s="10">
        <f>IF(B133="Pending","",C133/(VLOOKUP(B133,Population!$A$2:$B$10,2,FALSE)/100000))</f>
        <v>12.489421926522514</v>
      </c>
      <c r="K133" s="10"/>
      <c r="L133" s="13"/>
    </row>
    <row r="134" spans="1:12" x14ac:dyDescent="0.3">
      <c r="A134" s="1">
        <v>43921</v>
      </c>
      <c r="B134" t="s">
        <v>2</v>
      </c>
      <c r="C134" s="2">
        <v>566</v>
      </c>
      <c r="D134" s="6">
        <f t="shared" si="6"/>
        <v>0.25279142474318894</v>
      </c>
      <c r="E134" s="7">
        <f t="shared" si="4"/>
        <v>104</v>
      </c>
      <c r="F134" s="6">
        <f t="shared" si="5"/>
        <v>0.25679012345679014</v>
      </c>
      <c r="J134" s="10">
        <f>IF(B134="Pending","",C134/(VLOOKUP(B134,Population!$A$2:$B$10,2,FALSE)/100000))</f>
        <v>59.425816422523852</v>
      </c>
      <c r="K134" s="10"/>
      <c r="L134" s="13"/>
    </row>
    <row r="135" spans="1:12" x14ac:dyDescent="0.3">
      <c r="A135" s="1">
        <v>43921</v>
      </c>
      <c r="B135" t="s">
        <v>3</v>
      </c>
      <c r="C135" s="2">
        <v>346</v>
      </c>
      <c r="D135" s="6">
        <f t="shared" si="6"/>
        <v>0.15453327378293882</v>
      </c>
      <c r="E135" s="7">
        <f t="shared" si="4"/>
        <v>60</v>
      </c>
      <c r="F135" s="6">
        <f t="shared" si="5"/>
        <v>0.14814814814814814</v>
      </c>
      <c r="J135" s="10">
        <f>IF(B135="Pending","",C135/(VLOOKUP(B135,Population!$A$2:$B$10,2,FALSE)/100000))</f>
        <v>39.444493845062944</v>
      </c>
      <c r="K135" s="10"/>
      <c r="L135" s="13"/>
    </row>
    <row r="136" spans="1:12" x14ac:dyDescent="0.3">
      <c r="A136" s="1">
        <v>43921</v>
      </c>
      <c r="B136" t="s">
        <v>4</v>
      </c>
      <c r="C136" s="2">
        <v>351</v>
      </c>
      <c r="D136" s="6">
        <f t="shared" si="6"/>
        <v>0.15676641357748994</v>
      </c>
      <c r="E136" s="7">
        <f t="shared" ref="E136:E199" si="7">C136-SUMIFS(C:C,A:A,A136-1,B:B,B136)</f>
        <v>52</v>
      </c>
      <c r="F136" s="6">
        <f t="shared" ref="F136:F199" si="8">E136/SUMIF(A:A,A136,E:E)</f>
        <v>0.12839506172839507</v>
      </c>
      <c r="J136" s="10">
        <f>IF(B136="Pending","",C136/(VLOOKUP(B136,Population!$A$2:$B$10,2,FALSE)/100000))</f>
        <v>41.172054614554497</v>
      </c>
      <c r="K136" s="10"/>
      <c r="L136" s="13"/>
    </row>
    <row r="137" spans="1:12" x14ac:dyDescent="0.3">
      <c r="A137" s="1">
        <v>43921</v>
      </c>
      <c r="B137" t="s">
        <v>5</v>
      </c>
      <c r="C137" s="2">
        <v>368</v>
      </c>
      <c r="D137" s="6">
        <f t="shared" si="6"/>
        <v>0.16435908887896383</v>
      </c>
      <c r="E137" s="7">
        <f t="shared" si="7"/>
        <v>88</v>
      </c>
      <c r="F137" s="6">
        <f t="shared" si="8"/>
        <v>0.21728395061728395</v>
      </c>
      <c r="J137" s="10">
        <f>IF(B137="Pending","",C137/(VLOOKUP(B137,Population!$A$2:$B$10,2,FALSE)/100000))</f>
        <v>41.100740371760665</v>
      </c>
      <c r="K137" s="10"/>
      <c r="L137" s="13"/>
    </row>
    <row r="138" spans="1:12" x14ac:dyDescent="0.3">
      <c r="A138" s="1">
        <v>43921</v>
      </c>
      <c r="B138" t="s">
        <v>6</v>
      </c>
      <c r="C138" s="2">
        <v>254</v>
      </c>
      <c r="D138" s="6">
        <f t="shared" si="6"/>
        <v>0.11344350156319785</v>
      </c>
      <c r="E138" s="7">
        <f t="shared" si="7"/>
        <v>42</v>
      </c>
      <c r="F138" s="6">
        <f t="shared" si="8"/>
        <v>0.1037037037037037</v>
      </c>
      <c r="J138" s="10">
        <f>IF(B138="Pending","",C138/(VLOOKUP(B138,Population!$A$2:$B$10,2,FALSE)/100000))</f>
        <v>32.231948205543389</v>
      </c>
      <c r="K138" s="10"/>
      <c r="L138" s="13"/>
    </row>
    <row r="139" spans="1:12" x14ac:dyDescent="0.3">
      <c r="A139" s="1">
        <v>43921</v>
      </c>
      <c r="B139" t="s">
        <v>7</v>
      </c>
      <c r="C139" s="2">
        <v>144</v>
      </c>
      <c r="D139" s="6">
        <f t="shared" si="6"/>
        <v>6.4314426083072807E-2</v>
      </c>
      <c r="E139" s="7">
        <f t="shared" si="7"/>
        <v>24</v>
      </c>
      <c r="F139" s="6">
        <f t="shared" si="8"/>
        <v>5.9259259259259262E-2</v>
      </c>
      <c r="J139" s="10">
        <f>IF(B139="Pending","",C139/(VLOOKUP(B139,Population!$A$2:$B$10,2,FALSE)/100000))</f>
        <v>30.025208664774802</v>
      </c>
      <c r="K139" s="10"/>
      <c r="L139" s="13"/>
    </row>
    <row r="140" spans="1:12" x14ac:dyDescent="0.3">
      <c r="A140" s="1">
        <v>43921</v>
      </c>
      <c r="B140" t="s">
        <v>25</v>
      </c>
      <c r="C140" s="2">
        <v>63</v>
      </c>
      <c r="D140" s="6">
        <f t="shared" si="6"/>
        <v>2.8137561411344349E-2</v>
      </c>
      <c r="E140" s="7">
        <f t="shared" si="7"/>
        <v>13</v>
      </c>
      <c r="F140" s="6">
        <f t="shared" si="8"/>
        <v>3.2098765432098768E-2</v>
      </c>
      <c r="J140" s="10">
        <f>IF(B140="Pending","",C140/(VLOOKUP(B140,Population!$A$2:$B$10,2,FALSE)/100000))</f>
        <v>28.459269364725863</v>
      </c>
      <c r="K140" s="10"/>
      <c r="L140" s="13"/>
    </row>
    <row r="141" spans="1:12" x14ac:dyDescent="0.3">
      <c r="A141" s="1">
        <v>43921</v>
      </c>
      <c r="B141" t="s">
        <v>21</v>
      </c>
      <c r="C141" s="2">
        <v>16</v>
      </c>
      <c r="D141" s="6">
        <f t="shared" si="6"/>
        <v>7.1460473425636441E-3</v>
      </c>
      <c r="E141" s="7">
        <f t="shared" si="7"/>
        <v>5</v>
      </c>
      <c r="F141" s="6">
        <f t="shared" si="8"/>
        <v>1.2345679012345678E-2</v>
      </c>
      <c r="J141" s="10" t="str">
        <f>IF(B141="Pending","",C141/(VLOOKUP(B141,Population!$A$2:$B$10,2,FALSE)/100000))</f>
        <v/>
      </c>
      <c r="K141" s="10"/>
      <c r="L141" s="13"/>
    </row>
    <row r="142" spans="1:12" x14ac:dyDescent="0.3">
      <c r="A142" s="1">
        <v>43922</v>
      </c>
      <c r="B142" s="11" t="s">
        <v>0</v>
      </c>
      <c r="C142" s="2">
        <v>33</v>
      </c>
      <c r="D142" s="6">
        <f t="shared" si="6"/>
        <v>1.2299664554603056E-2</v>
      </c>
      <c r="E142" s="7">
        <f t="shared" si="7"/>
        <v>9</v>
      </c>
      <c r="F142" s="6">
        <f t="shared" si="8"/>
        <v>2.0270270270270271E-2</v>
      </c>
      <c r="J142" s="10">
        <f>IF(B142="Pending","",C142/(VLOOKUP(B142,Population!$A$2:$B$10,2,FALSE)/100000))</f>
        <v>3.6426494645305283</v>
      </c>
      <c r="K142" s="10"/>
      <c r="L142" s="13"/>
    </row>
    <row r="143" spans="1:12" x14ac:dyDescent="0.3">
      <c r="A143" s="1">
        <v>43922</v>
      </c>
      <c r="B143" t="s">
        <v>1</v>
      </c>
      <c r="C143" s="2">
        <v>131</v>
      </c>
      <c r="D143" s="6">
        <f t="shared" si="6"/>
        <v>4.8825941110696984E-2</v>
      </c>
      <c r="E143" s="7">
        <f t="shared" si="7"/>
        <v>24</v>
      </c>
      <c r="F143" s="6">
        <f t="shared" si="8"/>
        <v>5.4054054054054057E-2</v>
      </c>
      <c r="J143" s="10">
        <f>IF(B143="Pending","",C143/(VLOOKUP(B143,Population!$A$2:$B$10,2,FALSE)/100000))</f>
        <v>15.290787592284573</v>
      </c>
      <c r="K143" s="10"/>
      <c r="L143" s="13"/>
    </row>
    <row r="144" spans="1:12" x14ac:dyDescent="0.3">
      <c r="A144" s="1">
        <v>43922</v>
      </c>
      <c r="B144" t="s">
        <v>2</v>
      </c>
      <c r="C144" s="2">
        <v>637</v>
      </c>
      <c r="D144" s="6">
        <f t="shared" si="6"/>
        <v>0.23742079761461052</v>
      </c>
      <c r="E144" s="7">
        <f t="shared" si="7"/>
        <v>71</v>
      </c>
      <c r="F144" s="6">
        <f t="shared" si="8"/>
        <v>0.15990990990990991</v>
      </c>
      <c r="J144" s="10">
        <f>IF(B144="Pending","",C144/(VLOOKUP(B144,Population!$A$2:$B$10,2,FALSE)/100000))</f>
        <v>66.880291627469418</v>
      </c>
      <c r="K144" s="10"/>
      <c r="L144" s="13"/>
    </row>
    <row r="145" spans="1:12" x14ac:dyDescent="0.3">
      <c r="A145" s="1">
        <v>43922</v>
      </c>
      <c r="B145" t="s">
        <v>3</v>
      </c>
      <c r="C145" s="2">
        <v>426</v>
      </c>
      <c r="D145" s="6">
        <f t="shared" si="6"/>
        <v>0.15877748788669399</v>
      </c>
      <c r="E145" s="7">
        <f t="shared" si="7"/>
        <v>80</v>
      </c>
      <c r="F145" s="6">
        <f t="shared" si="8"/>
        <v>0.18018018018018017</v>
      </c>
      <c r="J145" s="10">
        <f>IF(B145="Pending","",C145/(VLOOKUP(B145,Population!$A$2:$B$10,2,FALSE)/100000))</f>
        <v>48.564608028892522</v>
      </c>
      <c r="K145" s="10"/>
      <c r="L145" s="13"/>
    </row>
    <row r="146" spans="1:12" x14ac:dyDescent="0.3">
      <c r="A146" s="1">
        <v>43922</v>
      </c>
      <c r="B146" t="s">
        <v>4</v>
      </c>
      <c r="C146" s="2">
        <v>417</v>
      </c>
      <c r="D146" s="6">
        <f t="shared" si="6"/>
        <v>0.15542303391725681</v>
      </c>
      <c r="E146" s="7">
        <f t="shared" si="7"/>
        <v>66</v>
      </c>
      <c r="F146" s="6">
        <f t="shared" si="8"/>
        <v>0.14864864864864866</v>
      </c>
      <c r="J146" s="10">
        <f>IF(B146="Pending","",C146/(VLOOKUP(B146,Population!$A$2:$B$10,2,FALSE)/100000))</f>
        <v>48.913808473701501</v>
      </c>
      <c r="K146" s="10"/>
      <c r="L146" s="13"/>
    </row>
    <row r="147" spans="1:12" x14ac:dyDescent="0.3">
      <c r="A147" s="1">
        <v>43922</v>
      </c>
      <c r="B147" t="s">
        <v>5</v>
      </c>
      <c r="C147" s="2">
        <v>456</v>
      </c>
      <c r="D147" s="6">
        <f t="shared" si="6"/>
        <v>0.16995900111815132</v>
      </c>
      <c r="E147" s="7">
        <f t="shared" si="7"/>
        <v>88</v>
      </c>
      <c r="F147" s="6">
        <f t="shared" si="8"/>
        <v>0.1981981981981982</v>
      </c>
      <c r="J147" s="10">
        <f>IF(B147="Pending","",C147/(VLOOKUP(B147,Population!$A$2:$B$10,2,FALSE)/100000))</f>
        <v>50.929178286746911</v>
      </c>
      <c r="K147" s="10"/>
      <c r="L147" s="13"/>
    </row>
    <row r="148" spans="1:12" x14ac:dyDescent="0.3">
      <c r="A148" s="1">
        <v>43922</v>
      </c>
      <c r="B148" t="s">
        <v>6</v>
      </c>
      <c r="C148" s="2">
        <v>308</v>
      </c>
      <c r="D148" s="6">
        <f t="shared" si="6"/>
        <v>0.1147968691762952</v>
      </c>
      <c r="E148" s="7">
        <f t="shared" si="7"/>
        <v>54</v>
      </c>
      <c r="F148" s="6">
        <f t="shared" si="8"/>
        <v>0.12162162162162163</v>
      </c>
      <c r="J148" s="10">
        <f>IF(B148="Pending","",C148/(VLOOKUP(B148,Population!$A$2:$B$10,2,FALSE)/100000))</f>
        <v>39.084409635068361</v>
      </c>
      <c r="K148" s="10"/>
      <c r="L148" s="13"/>
    </row>
    <row r="149" spans="1:12" x14ac:dyDescent="0.3">
      <c r="A149" s="1">
        <v>43922</v>
      </c>
      <c r="B149" t="s">
        <v>7</v>
      </c>
      <c r="C149" s="2">
        <v>175</v>
      </c>
      <c r="D149" s="6">
        <f t="shared" si="6"/>
        <v>6.5225493850167723E-2</v>
      </c>
      <c r="E149" s="7">
        <f t="shared" si="7"/>
        <v>31</v>
      </c>
      <c r="F149" s="6">
        <f t="shared" si="8"/>
        <v>6.9819819819819814E-2</v>
      </c>
      <c r="J149" s="10">
        <f>IF(B149="Pending","",C149/(VLOOKUP(B149,Population!$A$2:$B$10,2,FALSE)/100000))</f>
        <v>36.488968863441599</v>
      </c>
      <c r="K149" s="10"/>
      <c r="L149" s="13"/>
    </row>
    <row r="150" spans="1:12" x14ac:dyDescent="0.3">
      <c r="A150" s="1">
        <v>43922</v>
      </c>
      <c r="B150" t="s">
        <v>25</v>
      </c>
      <c r="C150" s="2">
        <v>79</v>
      </c>
      <c r="D150" s="6">
        <f t="shared" si="6"/>
        <v>2.9444651509504285E-2</v>
      </c>
      <c r="E150" s="7">
        <f t="shared" si="7"/>
        <v>16</v>
      </c>
      <c r="F150" s="6">
        <f t="shared" si="8"/>
        <v>3.6036036036036036E-2</v>
      </c>
      <c r="J150" s="10">
        <f>IF(B150="Pending","",C150/(VLOOKUP(B150,Population!$A$2:$B$10,2,FALSE)/100000))</f>
        <v>35.687020314497509</v>
      </c>
      <c r="K150" s="10"/>
      <c r="L150" s="13"/>
    </row>
    <row r="151" spans="1:12" x14ac:dyDescent="0.3">
      <c r="A151" s="1">
        <v>43922</v>
      </c>
      <c r="B151" t="s">
        <v>21</v>
      </c>
      <c r="C151" s="2">
        <v>21</v>
      </c>
      <c r="D151" s="6">
        <f t="shared" si="6"/>
        <v>7.8270592620201269E-3</v>
      </c>
      <c r="E151" s="7">
        <f t="shared" si="7"/>
        <v>5</v>
      </c>
      <c r="F151" s="6">
        <f t="shared" si="8"/>
        <v>1.1261261261261261E-2</v>
      </c>
      <c r="J151" s="10" t="str">
        <f>IF(B151="Pending","",C151/(VLOOKUP(B151,Population!$A$2:$B$10,2,FALSE)/100000))</f>
        <v/>
      </c>
      <c r="K151" s="10"/>
      <c r="L151" s="13"/>
    </row>
    <row r="152" spans="1:12" x14ac:dyDescent="0.3">
      <c r="A152" s="1">
        <v>43923</v>
      </c>
      <c r="B152" s="11" t="s">
        <v>0</v>
      </c>
      <c r="C152" s="2">
        <v>36</v>
      </c>
      <c r="D152" s="6">
        <f t="shared" si="6"/>
        <v>1.265377855887522E-2</v>
      </c>
      <c r="E152" s="7">
        <f t="shared" si="7"/>
        <v>3</v>
      </c>
      <c r="F152" s="6">
        <f t="shared" si="8"/>
        <v>1.8518518518518517E-2</v>
      </c>
      <c r="J152" s="10">
        <f>IF(B152="Pending","",C152/(VLOOKUP(B152,Population!$A$2:$B$10,2,FALSE)/100000))</f>
        <v>3.9737994158514858</v>
      </c>
      <c r="K152" s="10"/>
      <c r="L152" s="13"/>
    </row>
    <row r="153" spans="1:12" x14ac:dyDescent="0.3">
      <c r="A153" s="1">
        <v>43923</v>
      </c>
      <c r="B153" t="s">
        <v>1</v>
      </c>
      <c r="C153" s="2">
        <v>138</v>
      </c>
      <c r="D153" s="6">
        <f t="shared" si="6"/>
        <v>4.8506151142355007E-2</v>
      </c>
      <c r="E153" s="7">
        <f t="shared" si="7"/>
        <v>7</v>
      </c>
      <c r="F153" s="6">
        <f t="shared" si="8"/>
        <v>4.3209876543209874E-2</v>
      </c>
      <c r="J153" s="10">
        <f>IF(B153="Pending","",C153/(VLOOKUP(B153,Population!$A$2:$B$10,2,FALSE)/100000))</f>
        <v>16.10785257813184</v>
      </c>
      <c r="K153" s="10"/>
      <c r="L153" s="13"/>
    </row>
    <row r="154" spans="1:12" x14ac:dyDescent="0.3">
      <c r="A154" s="1">
        <v>43923</v>
      </c>
      <c r="B154" t="s">
        <v>2</v>
      </c>
      <c r="C154" s="2">
        <v>665</v>
      </c>
      <c r="D154" s="6">
        <f t="shared" si="6"/>
        <v>0.23374340949033393</v>
      </c>
      <c r="E154" s="7">
        <f t="shared" si="7"/>
        <v>28</v>
      </c>
      <c r="F154" s="6">
        <f t="shared" si="8"/>
        <v>0.1728395061728395</v>
      </c>
      <c r="J154" s="10">
        <f>IF(B154="Pending","",C154/(VLOOKUP(B154,Population!$A$2:$B$10,2,FALSE)/100000))</f>
        <v>69.820084666039506</v>
      </c>
      <c r="K154" s="10"/>
      <c r="L154" s="13"/>
    </row>
    <row r="155" spans="1:12" x14ac:dyDescent="0.3">
      <c r="A155" s="1">
        <v>43923</v>
      </c>
      <c r="B155" t="s">
        <v>3</v>
      </c>
      <c r="C155" s="2">
        <v>456</v>
      </c>
      <c r="D155" s="6">
        <f t="shared" si="6"/>
        <v>0.16028119507908611</v>
      </c>
      <c r="E155" s="7">
        <f t="shared" si="7"/>
        <v>30</v>
      </c>
      <c r="F155" s="6">
        <f t="shared" si="8"/>
        <v>0.18518518518518517</v>
      </c>
      <c r="J155" s="10">
        <f>IF(B155="Pending","",C155/(VLOOKUP(B155,Population!$A$2:$B$10,2,FALSE)/100000))</f>
        <v>51.984650847828618</v>
      </c>
      <c r="K155" s="10"/>
      <c r="L155" s="13"/>
    </row>
    <row r="156" spans="1:12" x14ac:dyDescent="0.3">
      <c r="A156" s="1">
        <v>43923</v>
      </c>
      <c r="B156" t="s">
        <v>4</v>
      </c>
      <c r="C156" s="2">
        <v>437</v>
      </c>
      <c r="D156" s="6">
        <f t="shared" si="6"/>
        <v>0.15360281195079087</v>
      </c>
      <c r="E156" s="7">
        <f t="shared" si="7"/>
        <v>20</v>
      </c>
      <c r="F156" s="6">
        <f t="shared" si="8"/>
        <v>0.12345679012345678</v>
      </c>
      <c r="J156" s="10">
        <f>IF(B156="Pending","",C156/(VLOOKUP(B156,Population!$A$2:$B$10,2,FALSE)/100000))</f>
        <v>51.259794491624831</v>
      </c>
      <c r="K156" s="10"/>
      <c r="L156" s="13"/>
    </row>
    <row r="157" spans="1:12" x14ac:dyDescent="0.3">
      <c r="A157" s="1">
        <v>43923</v>
      </c>
      <c r="B157" t="s">
        <v>5</v>
      </c>
      <c r="C157" s="2">
        <v>484</v>
      </c>
      <c r="D157" s="6">
        <f t="shared" si="6"/>
        <v>0.17012302284710018</v>
      </c>
      <c r="E157" s="7">
        <f t="shared" si="7"/>
        <v>28</v>
      </c>
      <c r="F157" s="6">
        <f t="shared" si="8"/>
        <v>0.1728395061728395</v>
      </c>
      <c r="J157" s="10">
        <f>IF(B157="Pending","",C157/(VLOOKUP(B157,Population!$A$2:$B$10,2,FALSE)/100000))</f>
        <v>54.056408532424356</v>
      </c>
      <c r="K157" s="10"/>
      <c r="L157" s="13"/>
    </row>
    <row r="158" spans="1:12" x14ac:dyDescent="0.3">
      <c r="A158" s="1">
        <v>43923</v>
      </c>
      <c r="B158" t="s">
        <v>6</v>
      </c>
      <c r="C158" s="2">
        <v>331</v>
      </c>
      <c r="D158" s="6">
        <f t="shared" si="6"/>
        <v>0.11634446397188049</v>
      </c>
      <c r="E158" s="7">
        <f t="shared" si="7"/>
        <v>23</v>
      </c>
      <c r="F158" s="6">
        <f t="shared" si="8"/>
        <v>0.1419753086419753</v>
      </c>
      <c r="J158" s="10">
        <f>IF(B158="Pending","",C158/(VLOOKUP(B158,Population!$A$2:$B$10,2,FALSE)/100000))</f>
        <v>42.003050614310482</v>
      </c>
      <c r="K158" s="10"/>
      <c r="L158" s="13"/>
    </row>
    <row r="159" spans="1:12" x14ac:dyDescent="0.3">
      <c r="A159" s="1">
        <v>43923</v>
      </c>
      <c r="B159" t="s">
        <v>7</v>
      </c>
      <c r="C159" s="2">
        <v>184</v>
      </c>
      <c r="D159" s="6">
        <f t="shared" si="6"/>
        <v>6.4674868189806681E-2</v>
      </c>
      <c r="E159" s="7">
        <f t="shared" si="7"/>
        <v>9</v>
      </c>
      <c r="F159" s="6">
        <f t="shared" si="8"/>
        <v>5.5555555555555552E-2</v>
      </c>
      <c r="J159" s="10">
        <f>IF(B159="Pending","",C159/(VLOOKUP(B159,Population!$A$2:$B$10,2,FALSE)/100000))</f>
        <v>38.365544404990025</v>
      </c>
      <c r="K159" s="10"/>
      <c r="L159" s="13"/>
    </row>
    <row r="160" spans="1:12" x14ac:dyDescent="0.3">
      <c r="A160" s="1">
        <v>43923</v>
      </c>
      <c r="B160" t="s">
        <v>25</v>
      </c>
      <c r="C160" s="2">
        <v>97</v>
      </c>
      <c r="D160" s="6">
        <f t="shared" si="6"/>
        <v>3.4094903339191567E-2</v>
      </c>
      <c r="E160" s="7">
        <f t="shared" si="7"/>
        <v>18</v>
      </c>
      <c r="F160" s="6">
        <f t="shared" si="8"/>
        <v>0.1111111111111111</v>
      </c>
      <c r="J160" s="10">
        <f>IF(B160="Pending","",C160/(VLOOKUP(B160,Population!$A$2:$B$10,2,FALSE)/100000))</f>
        <v>43.818240132990617</v>
      </c>
      <c r="K160" s="10"/>
      <c r="L160" s="13"/>
    </row>
    <row r="161" spans="1:12" x14ac:dyDescent="0.3">
      <c r="A161" s="1">
        <v>43923</v>
      </c>
      <c r="B161" t="s">
        <v>21</v>
      </c>
      <c r="C161" s="2">
        <v>17</v>
      </c>
      <c r="D161" s="6">
        <f t="shared" si="6"/>
        <v>5.9753954305799646E-3</v>
      </c>
      <c r="E161" s="7">
        <f t="shared" si="7"/>
        <v>-4</v>
      </c>
      <c r="F161" s="6">
        <f t="shared" si="8"/>
        <v>-2.4691358024691357E-2</v>
      </c>
      <c r="J161" s="10" t="str">
        <f>IF(B161="Pending","",C161/(VLOOKUP(B161,Population!$A$2:$B$10,2,FALSE)/100000))</f>
        <v/>
      </c>
      <c r="K161" s="10"/>
      <c r="L161" s="13"/>
    </row>
    <row r="162" spans="1:12" x14ac:dyDescent="0.3">
      <c r="A162" s="1">
        <v>43924</v>
      </c>
      <c r="B162" s="11" t="s">
        <v>0</v>
      </c>
      <c r="C162" s="2">
        <v>39</v>
      </c>
      <c r="D162" s="6">
        <f t="shared" si="6"/>
        <v>1.2716009129442452E-2</v>
      </c>
      <c r="E162" s="7">
        <f t="shared" si="7"/>
        <v>3</v>
      </c>
      <c r="F162" s="6">
        <f t="shared" si="8"/>
        <v>1.3513513513513514E-2</v>
      </c>
      <c r="J162" s="10">
        <f>IF(B162="Pending","",C162/(VLOOKUP(B162,Population!$A$2:$B$10,2,FALSE)/100000))</f>
        <v>4.3049493671724424</v>
      </c>
      <c r="K162" s="10"/>
      <c r="L162" s="13"/>
    </row>
    <row r="163" spans="1:12" x14ac:dyDescent="0.3">
      <c r="A163" s="1">
        <v>43924</v>
      </c>
      <c r="B163" t="s">
        <v>1</v>
      </c>
      <c r="C163" s="2">
        <v>148</v>
      </c>
      <c r="D163" s="6">
        <f t="shared" si="6"/>
        <v>4.8255624388653405E-2</v>
      </c>
      <c r="E163" s="7">
        <f t="shared" si="7"/>
        <v>10</v>
      </c>
      <c r="F163" s="6">
        <f t="shared" si="8"/>
        <v>4.5045045045045043E-2</v>
      </c>
      <c r="J163" s="10">
        <f>IF(B163="Pending","",C163/(VLOOKUP(B163,Population!$A$2:$B$10,2,FALSE)/100000))</f>
        <v>17.275088272199365</v>
      </c>
      <c r="K163" s="10"/>
      <c r="L163" s="13"/>
    </row>
    <row r="164" spans="1:12" x14ac:dyDescent="0.3">
      <c r="A164" s="1">
        <v>43924</v>
      </c>
      <c r="B164" t="s">
        <v>2</v>
      </c>
      <c r="C164" s="2">
        <v>693</v>
      </c>
      <c r="D164" s="6">
        <f t="shared" si="6"/>
        <v>0.22595370068470819</v>
      </c>
      <c r="E164" s="7">
        <f t="shared" si="7"/>
        <v>28</v>
      </c>
      <c r="F164" s="6">
        <f t="shared" si="8"/>
        <v>0.12612612612612611</v>
      </c>
      <c r="J164" s="10">
        <f>IF(B164="Pending","",C164/(VLOOKUP(B164,Population!$A$2:$B$10,2,FALSE)/100000))</f>
        <v>72.759877704609593</v>
      </c>
      <c r="K164" s="10"/>
      <c r="L164" s="13"/>
    </row>
    <row r="165" spans="1:12" x14ac:dyDescent="0.3">
      <c r="A165" s="1">
        <v>43924</v>
      </c>
      <c r="B165" t="s">
        <v>3</v>
      </c>
      <c r="C165" s="2">
        <v>494</v>
      </c>
      <c r="D165" s="6">
        <f t="shared" si="6"/>
        <v>0.16106944897293773</v>
      </c>
      <c r="E165" s="7">
        <f t="shared" si="7"/>
        <v>38</v>
      </c>
      <c r="F165" s="6">
        <f t="shared" si="8"/>
        <v>0.17117117117117117</v>
      </c>
      <c r="J165" s="10">
        <f>IF(B165="Pending","",C165/(VLOOKUP(B165,Population!$A$2:$B$10,2,FALSE)/100000))</f>
        <v>56.316705085147667</v>
      </c>
      <c r="K165" s="10"/>
      <c r="L165" s="13"/>
    </row>
    <row r="166" spans="1:12" x14ac:dyDescent="0.3">
      <c r="A166" s="1">
        <v>43924</v>
      </c>
      <c r="B166" t="s">
        <v>4</v>
      </c>
      <c r="C166" s="2">
        <v>474</v>
      </c>
      <c r="D166" s="6">
        <f t="shared" si="6"/>
        <v>0.15454841865014673</v>
      </c>
      <c r="E166" s="7">
        <f t="shared" si="7"/>
        <v>37</v>
      </c>
      <c r="F166" s="6">
        <f t="shared" si="8"/>
        <v>0.16666666666666666</v>
      </c>
      <c r="J166" s="10">
        <f>IF(B166="Pending","",C166/(VLOOKUP(B166,Population!$A$2:$B$10,2,FALSE)/100000))</f>
        <v>55.599868624782999</v>
      </c>
      <c r="K166" s="10"/>
      <c r="L166" s="13"/>
    </row>
    <row r="167" spans="1:12" x14ac:dyDescent="0.3">
      <c r="A167" s="1">
        <v>43924</v>
      </c>
      <c r="B167" t="s">
        <v>5</v>
      </c>
      <c r="C167" s="2">
        <v>544</v>
      </c>
      <c r="D167" s="6">
        <f t="shared" si="6"/>
        <v>0.17737202477991523</v>
      </c>
      <c r="E167" s="7">
        <f t="shared" si="7"/>
        <v>60</v>
      </c>
      <c r="F167" s="6">
        <f t="shared" si="8"/>
        <v>0.27027027027027029</v>
      </c>
      <c r="J167" s="10">
        <f>IF(B167="Pending","",C167/(VLOOKUP(B167,Population!$A$2:$B$10,2,FALSE)/100000))</f>
        <v>60.757616201733157</v>
      </c>
      <c r="K167" s="10"/>
      <c r="L167" s="13"/>
    </row>
    <row r="168" spans="1:12" x14ac:dyDescent="0.3">
      <c r="A168" s="1">
        <v>43924</v>
      </c>
      <c r="B168" t="s">
        <v>6</v>
      </c>
      <c r="C168" s="2">
        <v>359</v>
      </c>
      <c r="D168" s="6">
        <f t="shared" si="6"/>
        <v>0.11705249429409846</v>
      </c>
      <c r="E168" s="7">
        <f t="shared" si="7"/>
        <v>28</v>
      </c>
      <c r="F168" s="6">
        <f t="shared" si="8"/>
        <v>0.12612612612612611</v>
      </c>
      <c r="J168" s="10">
        <f>IF(B168="Pending","",C168/(VLOOKUP(B168,Population!$A$2:$B$10,2,FALSE)/100000))</f>
        <v>45.55617876295306</v>
      </c>
      <c r="K168" s="10"/>
      <c r="L168" s="13"/>
    </row>
    <row r="169" spans="1:12" x14ac:dyDescent="0.3">
      <c r="A169" s="1">
        <v>43924</v>
      </c>
      <c r="B169" t="s">
        <v>7</v>
      </c>
      <c r="C169" s="2">
        <v>196</v>
      </c>
      <c r="D169" s="6">
        <f t="shared" si="6"/>
        <v>6.3906097163351813E-2</v>
      </c>
      <c r="E169" s="7">
        <f t="shared" si="7"/>
        <v>12</v>
      </c>
      <c r="F169" s="6">
        <f t="shared" si="8"/>
        <v>5.4054054054054057E-2</v>
      </c>
      <c r="J169" s="10">
        <f>IF(B169="Pending","",C169/(VLOOKUP(B169,Population!$A$2:$B$10,2,FALSE)/100000))</f>
        <v>40.867645127054594</v>
      </c>
      <c r="K169" s="10"/>
      <c r="L169" s="13"/>
    </row>
    <row r="170" spans="1:12" x14ac:dyDescent="0.3">
      <c r="A170" s="1">
        <v>43924</v>
      </c>
      <c r="B170" t="s">
        <v>25</v>
      </c>
      <c r="C170" s="2">
        <v>105</v>
      </c>
      <c r="D170" s="6">
        <f t="shared" si="6"/>
        <v>3.4235409194652754E-2</v>
      </c>
      <c r="E170" s="7">
        <f t="shared" si="7"/>
        <v>8</v>
      </c>
      <c r="F170" s="6">
        <f t="shared" si="8"/>
        <v>3.6036036036036036E-2</v>
      </c>
      <c r="J170" s="10">
        <f>IF(B170="Pending","",C170/(VLOOKUP(B170,Population!$A$2:$B$10,2,FALSE)/100000))</f>
        <v>47.43211560787644</v>
      </c>
      <c r="K170" s="10"/>
      <c r="L170" s="13"/>
    </row>
    <row r="171" spans="1:12" x14ac:dyDescent="0.3">
      <c r="A171" s="1">
        <v>43924</v>
      </c>
      <c r="B171" t="s">
        <v>21</v>
      </c>
      <c r="C171" s="2">
        <v>15</v>
      </c>
      <c r="D171" s="6">
        <f t="shared" si="6"/>
        <v>4.8907727420932504E-3</v>
      </c>
      <c r="E171" s="7">
        <f t="shared" si="7"/>
        <v>-2</v>
      </c>
      <c r="F171" s="6">
        <f t="shared" si="8"/>
        <v>-9.0090090090090089E-3</v>
      </c>
      <c r="J171" s="10" t="str">
        <f>IF(B171="Pending","",C171/(VLOOKUP(B171,Population!$A$2:$B$10,2,FALSE)/100000))</f>
        <v/>
      </c>
      <c r="K171" s="10"/>
      <c r="L171" s="13"/>
    </row>
    <row r="172" spans="1:12" x14ac:dyDescent="0.3">
      <c r="A172" s="1">
        <v>43925</v>
      </c>
      <c r="B172" s="11" t="s">
        <v>0</v>
      </c>
      <c r="C172" s="2">
        <v>43</v>
      </c>
      <c r="D172" s="6">
        <f t="shared" si="6"/>
        <v>1.2947907256850346E-2</v>
      </c>
      <c r="E172" s="7">
        <f t="shared" si="7"/>
        <v>4</v>
      </c>
      <c r="F172" s="6">
        <f t="shared" si="8"/>
        <v>1.5748031496062992E-2</v>
      </c>
      <c r="J172" s="10">
        <f>IF(B172="Pending","",C172/(VLOOKUP(B172,Population!$A$2:$B$10,2,FALSE)/100000))</f>
        <v>4.746482635600386</v>
      </c>
      <c r="K172" s="10"/>
      <c r="L172" s="13"/>
    </row>
    <row r="173" spans="1:12" x14ac:dyDescent="0.3">
      <c r="A173" s="1">
        <v>43925</v>
      </c>
      <c r="B173" t="s">
        <v>1</v>
      </c>
      <c r="C173" s="2">
        <v>158</v>
      </c>
      <c r="D173" s="6">
        <f t="shared" si="6"/>
        <v>4.7576031315868711E-2</v>
      </c>
      <c r="E173" s="7">
        <f t="shared" si="7"/>
        <v>10</v>
      </c>
      <c r="F173" s="6">
        <f t="shared" si="8"/>
        <v>3.937007874015748E-2</v>
      </c>
      <c r="J173" s="10">
        <f>IF(B173="Pending","",C173/(VLOOKUP(B173,Population!$A$2:$B$10,2,FALSE)/100000))</f>
        <v>18.442323966266891</v>
      </c>
      <c r="K173" s="10"/>
      <c r="L173" s="13"/>
    </row>
    <row r="174" spans="1:12" x14ac:dyDescent="0.3">
      <c r="A174" s="1">
        <v>43925</v>
      </c>
      <c r="B174" t="s">
        <v>2</v>
      </c>
      <c r="C174" s="2">
        <v>744</v>
      </c>
      <c r="D174" s="6">
        <f t="shared" si="6"/>
        <v>0.22402890695573621</v>
      </c>
      <c r="E174" s="7">
        <f t="shared" si="7"/>
        <v>51</v>
      </c>
      <c r="F174" s="6">
        <f t="shared" si="8"/>
        <v>0.20078740157480315</v>
      </c>
      <c r="J174" s="10">
        <f>IF(B174="Pending","",C174/(VLOOKUP(B174,Population!$A$2:$B$10,2,FALSE)/100000))</f>
        <v>78.114500739147957</v>
      </c>
      <c r="K174" s="10"/>
      <c r="L174" s="13"/>
    </row>
    <row r="175" spans="1:12" x14ac:dyDescent="0.3">
      <c r="A175" s="1">
        <v>43925</v>
      </c>
      <c r="B175" t="s">
        <v>3</v>
      </c>
      <c r="C175" s="2">
        <v>543</v>
      </c>
      <c r="D175" s="6">
        <f t="shared" si="6"/>
        <v>0.16350496838301717</v>
      </c>
      <c r="E175" s="7">
        <f t="shared" si="7"/>
        <v>49</v>
      </c>
      <c r="F175" s="6">
        <f t="shared" si="8"/>
        <v>0.19291338582677164</v>
      </c>
      <c r="J175" s="10">
        <f>IF(B175="Pending","",C175/(VLOOKUP(B175,Population!$A$2:$B$10,2,FALSE)/100000))</f>
        <v>61.902775022743285</v>
      </c>
      <c r="K175" s="10"/>
      <c r="L175" s="13"/>
    </row>
    <row r="176" spans="1:12" x14ac:dyDescent="0.3">
      <c r="A176" s="1">
        <v>43925</v>
      </c>
      <c r="B176" t="s">
        <v>4</v>
      </c>
      <c r="C176" s="2">
        <v>510</v>
      </c>
      <c r="D176" s="6">
        <f t="shared" si="6"/>
        <v>0.15356820234869015</v>
      </c>
      <c r="E176" s="7">
        <f t="shared" si="7"/>
        <v>36</v>
      </c>
      <c r="F176" s="6">
        <f t="shared" si="8"/>
        <v>0.14173228346456693</v>
      </c>
      <c r="J176" s="10">
        <f>IF(B176="Pending","",C176/(VLOOKUP(B176,Population!$A$2:$B$10,2,FALSE)/100000))</f>
        <v>59.822643457044997</v>
      </c>
      <c r="K176" s="10"/>
      <c r="L176" s="13"/>
    </row>
    <row r="177" spans="1:12" x14ac:dyDescent="0.3">
      <c r="A177" s="1">
        <v>43925</v>
      </c>
      <c r="B177" t="s">
        <v>5</v>
      </c>
      <c r="C177" s="2">
        <v>593</v>
      </c>
      <c r="D177" s="6">
        <f t="shared" si="6"/>
        <v>0.17856067449563384</v>
      </c>
      <c r="E177" s="7">
        <f t="shared" si="7"/>
        <v>49</v>
      </c>
      <c r="F177" s="6">
        <f t="shared" si="8"/>
        <v>0.19291338582677164</v>
      </c>
      <c r="J177" s="10">
        <f>IF(B177="Pending","",C177/(VLOOKUP(B177,Population!$A$2:$B$10,2,FALSE)/100000))</f>
        <v>66.230269131668678</v>
      </c>
      <c r="K177" s="10"/>
      <c r="L177" s="13"/>
    </row>
    <row r="178" spans="1:12" x14ac:dyDescent="0.3">
      <c r="A178" s="1">
        <v>43925</v>
      </c>
      <c r="B178" t="s">
        <v>6</v>
      </c>
      <c r="C178" s="2">
        <v>391</v>
      </c>
      <c r="D178" s="6">
        <f t="shared" si="6"/>
        <v>0.11773562180066245</v>
      </c>
      <c r="E178" s="7">
        <f t="shared" si="7"/>
        <v>32</v>
      </c>
      <c r="F178" s="6">
        <f t="shared" si="8"/>
        <v>0.12598425196850394</v>
      </c>
      <c r="J178" s="10">
        <f>IF(B178="Pending","",C178/(VLOOKUP(B178,Population!$A$2:$B$10,2,FALSE)/100000))</f>
        <v>49.616896647116</v>
      </c>
      <c r="K178" s="10"/>
      <c r="L178" s="13"/>
    </row>
    <row r="179" spans="1:12" x14ac:dyDescent="0.3">
      <c r="A179" s="1">
        <v>43925</v>
      </c>
      <c r="B179" t="s">
        <v>7</v>
      </c>
      <c r="C179" s="2">
        <v>205</v>
      </c>
      <c r="D179" s="6">
        <f t="shared" si="6"/>
        <v>6.1728395061728392E-2</v>
      </c>
      <c r="E179" s="7">
        <f t="shared" si="7"/>
        <v>9</v>
      </c>
      <c r="F179" s="6">
        <f t="shared" si="8"/>
        <v>3.5433070866141732E-2</v>
      </c>
      <c r="J179" s="10">
        <f>IF(B179="Pending","",C179/(VLOOKUP(B179,Population!$A$2:$B$10,2,FALSE)/100000))</f>
        <v>42.74422066860302</v>
      </c>
      <c r="K179" s="10"/>
      <c r="L179" s="13"/>
    </row>
    <row r="180" spans="1:12" x14ac:dyDescent="0.3">
      <c r="A180" s="1">
        <v>43925</v>
      </c>
      <c r="B180" t="s">
        <v>25</v>
      </c>
      <c r="C180" s="2">
        <v>107</v>
      </c>
      <c r="D180" s="6">
        <f t="shared" si="6"/>
        <v>3.2219211080999698E-2</v>
      </c>
      <c r="E180" s="7">
        <f t="shared" si="7"/>
        <v>2</v>
      </c>
      <c r="F180" s="6">
        <f t="shared" si="8"/>
        <v>7.874015748031496E-3</v>
      </c>
      <c r="J180" s="10">
        <f>IF(B180="Pending","",C180/(VLOOKUP(B180,Population!$A$2:$B$10,2,FALSE)/100000))</f>
        <v>48.335584476597894</v>
      </c>
      <c r="K180" s="10"/>
      <c r="L180" s="13"/>
    </row>
    <row r="181" spans="1:12" x14ac:dyDescent="0.3">
      <c r="A181" s="1">
        <v>43925</v>
      </c>
      <c r="B181" t="s">
        <v>21</v>
      </c>
      <c r="C181" s="2">
        <v>27</v>
      </c>
      <c r="D181" s="6">
        <f t="shared" si="6"/>
        <v>8.130081300813009E-3</v>
      </c>
      <c r="E181" s="7">
        <f t="shared" si="7"/>
        <v>12</v>
      </c>
      <c r="F181" s="6">
        <f t="shared" si="8"/>
        <v>4.7244094488188976E-2</v>
      </c>
      <c r="J181" s="10" t="str">
        <f>IF(B181="Pending","",C181/(VLOOKUP(B181,Population!$A$2:$B$10,2,FALSE)/100000))</f>
        <v/>
      </c>
      <c r="K181" s="10"/>
      <c r="L181" s="13"/>
    </row>
    <row r="182" spans="1:12" x14ac:dyDescent="0.3">
      <c r="A182" s="1">
        <v>43926</v>
      </c>
      <c r="B182" s="11" t="s">
        <v>0</v>
      </c>
      <c r="C182" s="2">
        <v>42</v>
      </c>
      <c r="D182" s="6">
        <f t="shared" si="6"/>
        <v>1.1560693641618497E-2</v>
      </c>
      <c r="E182" s="7">
        <f t="shared" si="7"/>
        <v>-1</v>
      </c>
      <c r="F182" s="6">
        <f t="shared" si="8"/>
        <v>-3.205128205128205E-3</v>
      </c>
      <c r="J182" s="10">
        <f>IF(B182="Pending","",C182/(VLOOKUP(B182,Population!$A$2:$B$10,2,FALSE)/100000))</f>
        <v>4.6360993184934003</v>
      </c>
      <c r="K182" s="10"/>
      <c r="L182" s="13"/>
    </row>
    <row r="183" spans="1:12" x14ac:dyDescent="0.3">
      <c r="A183" s="1">
        <v>43926</v>
      </c>
      <c r="B183" t="s">
        <v>1</v>
      </c>
      <c r="C183" s="2">
        <v>171</v>
      </c>
      <c r="D183" s="6">
        <f t="shared" si="6"/>
        <v>4.7068538398018167E-2</v>
      </c>
      <c r="E183" s="7">
        <f t="shared" si="7"/>
        <v>13</v>
      </c>
      <c r="F183" s="6">
        <f t="shared" si="8"/>
        <v>4.1666666666666664E-2</v>
      </c>
      <c r="J183" s="10">
        <f>IF(B183="Pending","",C183/(VLOOKUP(B183,Population!$A$2:$B$10,2,FALSE)/100000))</f>
        <v>19.95973036855467</v>
      </c>
      <c r="K183" s="10"/>
      <c r="L183" s="13"/>
    </row>
    <row r="184" spans="1:12" x14ac:dyDescent="0.3">
      <c r="A184" s="1">
        <v>43926</v>
      </c>
      <c r="B184" t="s">
        <v>2</v>
      </c>
      <c r="C184" s="2">
        <v>815</v>
      </c>
      <c r="D184" s="6">
        <f t="shared" si="6"/>
        <v>0.22433250756950179</v>
      </c>
      <c r="E184" s="7">
        <f t="shared" si="7"/>
        <v>71</v>
      </c>
      <c r="F184" s="6">
        <f t="shared" si="8"/>
        <v>0.22756410256410256</v>
      </c>
      <c r="J184" s="10">
        <f>IF(B184="Pending","",C184/(VLOOKUP(B184,Population!$A$2:$B$10,2,FALSE)/100000))</f>
        <v>85.568975944093538</v>
      </c>
      <c r="K184" s="10"/>
      <c r="L184" s="13"/>
    </row>
    <row r="185" spans="1:12" x14ac:dyDescent="0.3">
      <c r="A185" s="1">
        <v>43926</v>
      </c>
      <c r="B185" t="s">
        <v>3</v>
      </c>
      <c r="C185" s="2">
        <v>608</v>
      </c>
      <c r="D185" s="6">
        <f t="shared" si="6"/>
        <v>0.16735480319295348</v>
      </c>
      <c r="E185" s="7">
        <f t="shared" si="7"/>
        <v>65</v>
      </c>
      <c r="F185" s="6">
        <f t="shared" si="8"/>
        <v>0.20833333333333334</v>
      </c>
      <c r="J185" s="10">
        <f>IF(B185="Pending","",C185/(VLOOKUP(B185,Population!$A$2:$B$10,2,FALSE)/100000))</f>
        <v>69.312867797104815</v>
      </c>
      <c r="K185" s="10"/>
      <c r="L185" s="13"/>
    </row>
    <row r="186" spans="1:12" x14ac:dyDescent="0.3">
      <c r="A186" s="1">
        <v>43926</v>
      </c>
      <c r="B186" t="s">
        <v>4</v>
      </c>
      <c r="C186" s="2">
        <v>565</v>
      </c>
      <c r="D186" s="6">
        <f t="shared" si="6"/>
        <v>0.15551885494082027</v>
      </c>
      <c r="E186" s="7">
        <f t="shared" si="7"/>
        <v>55</v>
      </c>
      <c r="F186" s="6">
        <f t="shared" si="8"/>
        <v>0.17628205128205129</v>
      </c>
      <c r="J186" s="10">
        <f>IF(B186="Pending","",C186/(VLOOKUP(B186,Population!$A$2:$B$10,2,FALSE)/100000))</f>
        <v>66.274105006334167</v>
      </c>
      <c r="K186" s="10"/>
      <c r="L186" s="13"/>
    </row>
    <row r="187" spans="1:12" x14ac:dyDescent="0.3">
      <c r="A187" s="1">
        <v>43926</v>
      </c>
      <c r="B187" t="s">
        <v>5</v>
      </c>
      <c r="C187" s="2">
        <v>644</v>
      </c>
      <c r="D187" s="6">
        <f t="shared" si="6"/>
        <v>0.17726396917148363</v>
      </c>
      <c r="E187" s="7">
        <f t="shared" si="7"/>
        <v>51</v>
      </c>
      <c r="F187" s="6">
        <f t="shared" si="8"/>
        <v>0.16346153846153846</v>
      </c>
      <c r="J187" s="10">
        <f>IF(B187="Pending","",C187/(VLOOKUP(B187,Population!$A$2:$B$10,2,FALSE)/100000))</f>
        <v>71.926295650581167</v>
      </c>
      <c r="K187" s="10"/>
      <c r="L187" s="13"/>
    </row>
    <row r="188" spans="1:12" x14ac:dyDescent="0.3">
      <c r="A188" s="1">
        <v>43926</v>
      </c>
      <c r="B188" t="s">
        <v>6</v>
      </c>
      <c r="C188" s="2">
        <v>431</v>
      </c>
      <c r="D188" s="6">
        <f t="shared" si="6"/>
        <v>0.11863473713184695</v>
      </c>
      <c r="E188" s="7">
        <f t="shared" si="7"/>
        <v>40</v>
      </c>
      <c r="F188" s="6">
        <f t="shared" si="8"/>
        <v>0.12820512820512819</v>
      </c>
      <c r="J188" s="10">
        <f>IF(B188="Pending","",C188/(VLOOKUP(B188,Population!$A$2:$B$10,2,FALSE)/100000))</f>
        <v>54.692794002319687</v>
      </c>
      <c r="K188" s="10"/>
      <c r="L188" s="13"/>
    </row>
    <row r="189" spans="1:12" x14ac:dyDescent="0.3">
      <c r="A189" s="1">
        <v>43926</v>
      </c>
      <c r="B189" t="s">
        <v>7</v>
      </c>
      <c r="C189" s="2">
        <v>215</v>
      </c>
      <c r="D189" s="6">
        <f t="shared" si="6"/>
        <v>5.9179741260666115E-2</v>
      </c>
      <c r="E189" s="7">
        <f t="shared" si="7"/>
        <v>10</v>
      </c>
      <c r="F189" s="6">
        <f t="shared" si="8"/>
        <v>3.2051282051282048E-2</v>
      </c>
      <c r="J189" s="10">
        <f>IF(B189="Pending","",C189/(VLOOKUP(B189,Population!$A$2:$B$10,2,FALSE)/100000))</f>
        <v>44.829304603656823</v>
      </c>
      <c r="K189" s="10"/>
      <c r="L189" s="13"/>
    </row>
    <row r="190" spans="1:12" x14ac:dyDescent="0.3">
      <c r="A190" s="1">
        <v>43926</v>
      </c>
      <c r="B190" t="s">
        <v>25</v>
      </c>
      <c r="C190" s="2">
        <v>118</v>
      </c>
      <c r="D190" s="6">
        <f t="shared" si="6"/>
        <v>3.2480044040737684E-2</v>
      </c>
      <c r="E190" s="7">
        <f t="shared" si="7"/>
        <v>11</v>
      </c>
      <c r="F190" s="6">
        <f t="shared" si="8"/>
        <v>3.5256410256410256E-2</v>
      </c>
      <c r="J190" s="10">
        <f>IF(B190="Pending","",C190/(VLOOKUP(B190,Population!$A$2:$B$10,2,FALSE)/100000))</f>
        <v>53.304663254565902</v>
      </c>
      <c r="K190" s="10"/>
      <c r="L190" s="13"/>
    </row>
    <row r="191" spans="1:12" x14ac:dyDescent="0.3">
      <c r="A191" s="1">
        <v>43926</v>
      </c>
      <c r="B191" t="s">
        <v>21</v>
      </c>
      <c r="C191" s="2">
        <v>24</v>
      </c>
      <c r="D191" s="6">
        <f t="shared" si="6"/>
        <v>6.6061106523534266E-3</v>
      </c>
      <c r="E191" s="7">
        <f t="shared" si="7"/>
        <v>-3</v>
      </c>
      <c r="F191" s="6">
        <f t="shared" si="8"/>
        <v>-9.6153846153846159E-3</v>
      </c>
      <c r="J191" s="10" t="str">
        <f>IF(B191="Pending","",C191/(VLOOKUP(B191,Population!$A$2:$B$10,2,FALSE)/100000))</f>
        <v/>
      </c>
      <c r="K191" s="10"/>
      <c r="L191" s="13"/>
    </row>
    <row r="192" spans="1:12" x14ac:dyDescent="0.3">
      <c r="A192" s="1">
        <v>43927</v>
      </c>
      <c r="B192" s="11" t="s">
        <v>0</v>
      </c>
      <c r="C192" s="2">
        <v>45</v>
      </c>
      <c r="D192" s="6">
        <f t="shared" si="6"/>
        <v>1.1835875854813256E-2</v>
      </c>
      <c r="E192" s="7">
        <f t="shared" si="7"/>
        <v>3</v>
      </c>
      <c r="F192" s="6">
        <f t="shared" si="8"/>
        <v>1.7751479289940829E-2</v>
      </c>
      <c r="J192" s="10">
        <f>IF(B192="Pending","",C192/(VLOOKUP(B192,Population!$A$2:$B$10,2,FALSE)/100000))</f>
        <v>4.9672492698143573</v>
      </c>
      <c r="K192" s="10"/>
      <c r="L192" s="13"/>
    </row>
    <row r="193" spans="1:12" x14ac:dyDescent="0.3">
      <c r="A193" s="1">
        <v>43927</v>
      </c>
      <c r="B193" t="s">
        <v>1</v>
      </c>
      <c r="C193" s="2">
        <v>183</v>
      </c>
      <c r="D193" s="6">
        <f t="shared" si="6"/>
        <v>4.8132561809573905E-2</v>
      </c>
      <c r="E193" s="7">
        <f t="shared" si="7"/>
        <v>12</v>
      </c>
      <c r="F193" s="6">
        <f t="shared" si="8"/>
        <v>7.1005917159763315E-2</v>
      </c>
      <c r="J193" s="10">
        <f>IF(B193="Pending","",C193/(VLOOKUP(B193,Population!$A$2:$B$10,2,FALSE)/100000))</f>
        <v>21.360413201435701</v>
      </c>
      <c r="K193" s="10"/>
      <c r="L193" s="13"/>
    </row>
    <row r="194" spans="1:12" x14ac:dyDescent="0.3">
      <c r="A194" s="1">
        <v>43927</v>
      </c>
      <c r="B194" t="s">
        <v>2</v>
      </c>
      <c r="C194" s="2">
        <v>846</v>
      </c>
      <c r="D194" s="6">
        <f t="shared" ref="D194:D257" si="9">C194/SUMIF(A:A,A194,C:C)</f>
        <v>0.22251446607048922</v>
      </c>
      <c r="E194" s="7">
        <f t="shared" si="7"/>
        <v>31</v>
      </c>
      <c r="F194" s="6">
        <f t="shared" si="8"/>
        <v>0.18343195266272189</v>
      </c>
      <c r="J194" s="10">
        <f>IF(B194="Pending","",C194/(VLOOKUP(B194,Population!$A$2:$B$10,2,FALSE)/100000))</f>
        <v>88.823746808224698</v>
      </c>
      <c r="K194" s="10"/>
      <c r="L194" s="13"/>
    </row>
    <row r="195" spans="1:12" x14ac:dyDescent="0.3">
      <c r="A195" s="1">
        <v>43927</v>
      </c>
      <c r="B195" t="s">
        <v>3</v>
      </c>
      <c r="C195" s="2">
        <v>627</v>
      </c>
      <c r="D195" s="6">
        <f t="shared" si="9"/>
        <v>0.16491320357706471</v>
      </c>
      <c r="E195" s="7">
        <f t="shared" si="7"/>
        <v>19</v>
      </c>
      <c r="F195" s="6">
        <f t="shared" si="8"/>
        <v>0.11242603550295859</v>
      </c>
      <c r="J195" s="10">
        <f>IF(B195="Pending","",C195/(VLOOKUP(B195,Population!$A$2:$B$10,2,FALSE)/100000))</f>
        <v>71.478894915764343</v>
      </c>
      <c r="K195" s="10"/>
      <c r="L195" s="13"/>
    </row>
    <row r="196" spans="1:12" x14ac:dyDescent="0.3">
      <c r="A196" s="1">
        <v>43927</v>
      </c>
      <c r="B196" t="s">
        <v>4</v>
      </c>
      <c r="C196" s="2">
        <v>587</v>
      </c>
      <c r="D196" s="6">
        <f t="shared" si="9"/>
        <v>0.15439242503945291</v>
      </c>
      <c r="E196" s="7">
        <f t="shared" si="7"/>
        <v>22</v>
      </c>
      <c r="F196" s="6">
        <f t="shared" si="8"/>
        <v>0.13017751479289941</v>
      </c>
      <c r="J196" s="10">
        <f>IF(B196="Pending","",C196/(VLOOKUP(B196,Population!$A$2:$B$10,2,FALSE)/100000))</f>
        <v>68.854689626049833</v>
      </c>
      <c r="K196" s="10"/>
      <c r="L196" s="13"/>
    </row>
    <row r="197" spans="1:12" x14ac:dyDescent="0.3">
      <c r="A197" s="1">
        <v>43927</v>
      </c>
      <c r="B197" t="s">
        <v>5</v>
      </c>
      <c r="C197" s="2">
        <v>679</v>
      </c>
      <c r="D197" s="6">
        <f t="shared" si="9"/>
        <v>0.17859021567596003</v>
      </c>
      <c r="E197" s="7">
        <f t="shared" si="7"/>
        <v>35</v>
      </c>
      <c r="F197" s="6">
        <f t="shared" si="8"/>
        <v>0.20710059171597633</v>
      </c>
      <c r="J197" s="10">
        <f>IF(B197="Pending","",C197/(VLOOKUP(B197,Population!$A$2:$B$10,2,FALSE)/100000))</f>
        <v>75.835333457677976</v>
      </c>
      <c r="K197" s="10"/>
      <c r="L197" s="13"/>
    </row>
    <row r="198" spans="1:12" x14ac:dyDescent="0.3">
      <c r="A198" s="1">
        <v>43927</v>
      </c>
      <c r="B198" t="s">
        <v>6</v>
      </c>
      <c r="C198" s="2">
        <v>454</v>
      </c>
      <c r="D198" s="6">
        <f t="shared" si="9"/>
        <v>0.11941083640189375</v>
      </c>
      <c r="E198" s="7">
        <f t="shared" si="7"/>
        <v>23</v>
      </c>
      <c r="F198" s="6">
        <f t="shared" si="8"/>
        <v>0.13609467455621302</v>
      </c>
      <c r="J198" s="10">
        <f>IF(B198="Pending","",C198/(VLOOKUP(B198,Population!$A$2:$B$10,2,FALSE)/100000))</f>
        <v>57.611434981561807</v>
      </c>
      <c r="K198" s="10"/>
      <c r="L198" s="13"/>
    </row>
    <row r="199" spans="1:12" x14ac:dyDescent="0.3">
      <c r="A199" s="1">
        <v>43927</v>
      </c>
      <c r="B199" t="s">
        <v>7</v>
      </c>
      <c r="C199" s="2">
        <v>232</v>
      </c>
      <c r="D199" s="6">
        <f t="shared" si="9"/>
        <v>6.1020515518148341E-2</v>
      </c>
      <c r="E199" s="7">
        <f t="shared" si="7"/>
        <v>17</v>
      </c>
      <c r="F199" s="6">
        <f t="shared" si="8"/>
        <v>0.10059171597633136</v>
      </c>
      <c r="J199" s="10">
        <f>IF(B199="Pending","",C199/(VLOOKUP(B199,Population!$A$2:$B$10,2,FALSE)/100000))</f>
        <v>48.373947293248293</v>
      </c>
      <c r="K199" s="10"/>
      <c r="L199" s="13"/>
    </row>
    <row r="200" spans="1:12" x14ac:dyDescent="0.3">
      <c r="A200" s="1">
        <v>43927</v>
      </c>
      <c r="B200" t="s">
        <v>25</v>
      </c>
      <c r="C200" s="2">
        <v>122</v>
      </c>
      <c r="D200" s="6">
        <f t="shared" si="9"/>
        <v>3.2088374539715941E-2</v>
      </c>
      <c r="E200" s="7">
        <f t="shared" ref="E200:E263" si="10">C200-SUMIFS(C:C,A:A,A200-1,B:B,B200)</f>
        <v>4</v>
      </c>
      <c r="F200" s="6">
        <f t="shared" ref="F200:F263" si="11">E200/SUMIF(A:A,A200,E:E)</f>
        <v>2.3668639053254437E-2</v>
      </c>
      <c r="J200" s="10">
        <f>IF(B200="Pending","",C200/(VLOOKUP(B200,Population!$A$2:$B$10,2,FALSE)/100000))</f>
        <v>55.111600992008817</v>
      </c>
      <c r="K200" s="10"/>
      <c r="L200" s="13"/>
    </row>
    <row r="201" spans="1:12" x14ac:dyDescent="0.3">
      <c r="A201" s="1">
        <v>43927</v>
      </c>
      <c r="B201" t="s">
        <v>21</v>
      </c>
      <c r="C201" s="2">
        <v>27</v>
      </c>
      <c r="D201" s="6">
        <f t="shared" si="9"/>
        <v>7.1015255128879535E-3</v>
      </c>
      <c r="E201" s="7">
        <f t="shared" si="10"/>
        <v>3</v>
      </c>
      <c r="F201" s="6">
        <f t="shared" si="11"/>
        <v>1.7751479289940829E-2</v>
      </c>
      <c r="J201" s="10" t="str">
        <f>IF(B201="Pending","",C201/(VLOOKUP(B201,Population!$A$2:$B$10,2,FALSE)/100000))</f>
        <v/>
      </c>
      <c r="K201" s="10"/>
      <c r="L201" s="13"/>
    </row>
    <row r="202" spans="1:12" x14ac:dyDescent="0.3">
      <c r="A202" s="1">
        <v>43928</v>
      </c>
      <c r="B202" s="11" t="s">
        <v>0</v>
      </c>
      <c r="C202" s="2">
        <v>52</v>
      </c>
      <c r="D202" s="6">
        <f t="shared" si="9"/>
        <v>1.2566457225712905E-2</v>
      </c>
      <c r="E202" s="7">
        <f t="shared" si="10"/>
        <v>7</v>
      </c>
      <c r="F202" s="6">
        <f t="shared" si="11"/>
        <v>2.0833333333333332E-2</v>
      </c>
      <c r="J202" s="10">
        <f>IF(B202="Pending","",C202/(VLOOKUP(B202,Population!$A$2:$B$10,2,FALSE)/100000))</f>
        <v>5.7399324895632571</v>
      </c>
      <c r="K202" s="10"/>
      <c r="L202" s="13"/>
    </row>
    <row r="203" spans="1:12" x14ac:dyDescent="0.3">
      <c r="A203" s="1">
        <v>43928</v>
      </c>
      <c r="B203" t="s">
        <v>1</v>
      </c>
      <c r="C203" s="2">
        <v>198</v>
      </c>
      <c r="D203" s="6">
        <f t="shared" si="9"/>
        <v>4.7849202513291444E-2</v>
      </c>
      <c r="E203" s="7">
        <f t="shared" si="10"/>
        <v>15</v>
      </c>
      <c r="F203" s="6">
        <f t="shared" si="11"/>
        <v>4.4642857142857144E-2</v>
      </c>
      <c r="J203" s="10">
        <f>IF(B203="Pending","",C203/(VLOOKUP(B203,Population!$A$2:$B$10,2,FALSE)/100000))</f>
        <v>23.111266742536987</v>
      </c>
      <c r="K203" s="10"/>
      <c r="L203" s="13"/>
    </row>
    <row r="204" spans="1:12" x14ac:dyDescent="0.3">
      <c r="A204" s="1">
        <v>43928</v>
      </c>
      <c r="B204" t="s">
        <v>2</v>
      </c>
      <c r="C204" s="2">
        <v>905</v>
      </c>
      <c r="D204" s="6">
        <f t="shared" si="9"/>
        <v>0.21870468825519573</v>
      </c>
      <c r="E204" s="7">
        <f t="shared" si="10"/>
        <v>59</v>
      </c>
      <c r="F204" s="6">
        <f t="shared" si="11"/>
        <v>0.17559523809523808</v>
      </c>
      <c r="J204" s="10">
        <f>IF(B204="Pending","",C204/(VLOOKUP(B204,Population!$A$2:$B$10,2,FALSE)/100000))</f>
        <v>95.018310710925945</v>
      </c>
      <c r="K204" s="10"/>
      <c r="L204" s="13"/>
    </row>
    <row r="205" spans="1:12" x14ac:dyDescent="0.3">
      <c r="A205" s="1">
        <v>43928</v>
      </c>
      <c r="B205" t="s">
        <v>3</v>
      </c>
      <c r="C205" s="2">
        <v>684</v>
      </c>
      <c r="D205" s="6">
        <f t="shared" si="9"/>
        <v>0.16529724504591589</v>
      </c>
      <c r="E205" s="7">
        <f t="shared" si="10"/>
        <v>57</v>
      </c>
      <c r="F205" s="6">
        <f t="shared" si="11"/>
        <v>0.16964285714285715</v>
      </c>
      <c r="J205" s="10">
        <f>IF(B205="Pending","",C205/(VLOOKUP(B205,Population!$A$2:$B$10,2,FALSE)/100000))</f>
        <v>77.976976271742927</v>
      </c>
      <c r="K205" s="10"/>
      <c r="L205" s="13"/>
    </row>
    <row r="206" spans="1:12" x14ac:dyDescent="0.3">
      <c r="A206" s="1">
        <v>43928</v>
      </c>
      <c r="B206" t="s">
        <v>4</v>
      </c>
      <c r="C206" s="2">
        <v>639</v>
      </c>
      <c r="D206" s="6">
        <f t="shared" si="9"/>
        <v>0.15442242629289513</v>
      </c>
      <c r="E206" s="7">
        <f t="shared" si="10"/>
        <v>52</v>
      </c>
      <c r="F206" s="6">
        <f t="shared" si="11"/>
        <v>0.15476190476190477</v>
      </c>
      <c r="J206" s="10">
        <f>IF(B206="Pending","",C206/(VLOOKUP(B206,Population!$A$2:$B$10,2,FALSE)/100000))</f>
        <v>74.95425327265049</v>
      </c>
      <c r="K206" s="10"/>
      <c r="L206" s="13"/>
    </row>
    <row r="207" spans="1:12" x14ac:dyDescent="0.3">
      <c r="A207" s="1">
        <v>43928</v>
      </c>
      <c r="B207" t="s">
        <v>5</v>
      </c>
      <c r="C207" s="2">
        <v>755</v>
      </c>
      <c r="D207" s="6">
        <f t="shared" si="9"/>
        <v>0.18245529241179315</v>
      </c>
      <c r="E207" s="7">
        <f t="shared" si="10"/>
        <v>76</v>
      </c>
      <c r="F207" s="6">
        <f t="shared" si="11"/>
        <v>0.22619047619047619</v>
      </c>
      <c r="J207" s="10">
        <f>IF(B207="Pending","",C207/(VLOOKUP(B207,Population!$A$2:$B$10,2,FALSE)/100000))</f>
        <v>84.323529838802457</v>
      </c>
      <c r="K207" s="10"/>
      <c r="L207" s="13"/>
    </row>
    <row r="208" spans="1:12" x14ac:dyDescent="0.3">
      <c r="A208" s="1">
        <v>43928</v>
      </c>
      <c r="B208" t="s">
        <v>6</v>
      </c>
      <c r="C208" s="2">
        <v>508</v>
      </c>
      <c r="D208" s="6">
        <f t="shared" si="9"/>
        <v>0.12276462058965684</v>
      </c>
      <c r="E208" s="7">
        <f t="shared" si="10"/>
        <v>54</v>
      </c>
      <c r="F208" s="6">
        <f t="shared" si="11"/>
        <v>0.16071428571428573</v>
      </c>
      <c r="J208" s="10">
        <f>IF(B208="Pending","",C208/(VLOOKUP(B208,Population!$A$2:$B$10,2,FALSE)/100000))</f>
        <v>64.463896411086779</v>
      </c>
      <c r="K208" s="10"/>
      <c r="L208" s="13"/>
    </row>
    <row r="209" spans="1:12" x14ac:dyDescent="0.3">
      <c r="A209" s="1">
        <v>43928</v>
      </c>
      <c r="B209" t="s">
        <v>7</v>
      </c>
      <c r="C209" s="2">
        <v>251</v>
      </c>
      <c r="D209" s="6">
        <f t="shared" si="9"/>
        <v>6.0657322377960364E-2</v>
      </c>
      <c r="E209" s="7">
        <f t="shared" si="10"/>
        <v>19</v>
      </c>
      <c r="F209" s="6">
        <f t="shared" si="11"/>
        <v>5.6547619047619048E-2</v>
      </c>
      <c r="J209" s="10">
        <f>IF(B209="Pending","",C209/(VLOOKUP(B209,Population!$A$2:$B$10,2,FALSE)/100000))</f>
        <v>52.335606769850521</v>
      </c>
      <c r="K209" s="10"/>
      <c r="L209" s="13"/>
    </row>
    <row r="210" spans="1:12" x14ac:dyDescent="0.3">
      <c r="A210" s="1">
        <v>43928</v>
      </c>
      <c r="B210" t="s">
        <v>25</v>
      </c>
      <c r="C210" s="2">
        <v>124</v>
      </c>
      <c r="D210" s="6">
        <f t="shared" si="9"/>
        <v>2.9966167230546157E-2</v>
      </c>
      <c r="E210" s="7">
        <f t="shared" si="10"/>
        <v>2</v>
      </c>
      <c r="F210" s="6">
        <f t="shared" si="11"/>
        <v>5.9523809523809521E-3</v>
      </c>
      <c r="J210" s="10">
        <f>IF(B210="Pending","",C210/(VLOOKUP(B210,Population!$A$2:$B$10,2,FALSE)/100000))</f>
        <v>56.015069860730272</v>
      </c>
      <c r="K210" s="10"/>
      <c r="L210" s="13"/>
    </row>
    <row r="211" spans="1:12" x14ac:dyDescent="0.3">
      <c r="A211" s="1">
        <v>43928</v>
      </c>
      <c r="B211" t="s">
        <v>21</v>
      </c>
      <c r="C211" s="2">
        <v>22</v>
      </c>
      <c r="D211" s="6">
        <f t="shared" si="9"/>
        <v>5.3165780570323829E-3</v>
      </c>
      <c r="E211" s="7">
        <f t="shared" si="10"/>
        <v>-5</v>
      </c>
      <c r="F211" s="6">
        <f t="shared" si="11"/>
        <v>-1.488095238095238E-2</v>
      </c>
      <c r="J211" s="10" t="str">
        <f>IF(B211="Pending","",C211/(VLOOKUP(B211,Population!$A$2:$B$10,2,FALSE)/100000))</f>
        <v/>
      </c>
      <c r="K211" s="10"/>
      <c r="L211" s="13"/>
    </row>
    <row r="212" spans="1:12" x14ac:dyDescent="0.3">
      <c r="A212" s="1">
        <v>43929</v>
      </c>
      <c r="B212" s="11" t="s">
        <v>0</v>
      </c>
      <c r="C212" s="2">
        <v>53</v>
      </c>
      <c r="D212" s="6">
        <f t="shared" si="9"/>
        <v>1.2150389729481889E-2</v>
      </c>
      <c r="E212" s="7">
        <f t="shared" si="10"/>
        <v>1</v>
      </c>
      <c r="F212" s="6">
        <f t="shared" si="11"/>
        <v>4.464285714285714E-3</v>
      </c>
      <c r="J212" s="10">
        <f>IF(B212="Pending","",C212/(VLOOKUP(B212,Population!$A$2:$B$10,2,FALSE)/100000))</f>
        <v>5.8503158066702428</v>
      </c>
      <c r="K212" s="10"/>
      <c r="L212" s="13"/>
    </row>
    <row r="213" spans="1:12" x14ac:dyDescent="0.3">
      <c r="A213" s="1">
        <v>43929</v>
      </c>
      <c r="B213" s="3" t="s">
        <v>1</v>
      </c>
      <c r="C213" s="2">
        <v>208</v>
      </c>
      <c r="D213" s="6">
        <f t="shared" si="9"/>
        <v>4.7684548372306283E-2</v>
      </c>
      <c r="E213" s="7">
        <f t="shared" si="10"/>
        <v>10</v>
      </c>
      <c r="F213" s="6">
        <f t="shared" si="11"/>
        <v>4.4642857142857144E-2</v>
      </c>
      <c r="J213" s="10">
        <f>IF(B213="Pending","",C213/(VLOOKUP(B213,Population!$A$2:$B$10,2,FALSE)/100000))</f>
        <v>24.278502436604512</v>
      </c>
      <c r="K213" s="10"/>
      <c r="L213" s="13"/>
    </row>
    <row r="214" spans="1:12" x14ac:dyDescent="0.3">
      <c r="A214" s="1">
        <v>43929</v>
      </c>
      <c r="B214" t="s">
        <v>2</v>
      </c>
      <c r="C214" s="2">
        <v>943</v>
      </c>
      <c r="D214" s="6">
        <f t="shared" si="9"/>
        <v>0.21618523613021551</v>
      </c>
      <c r="E214" s="7">
        <f t="shared" si="10"/>
        <v>38</v>
      </c>
      <c r="F214" s="6">
        <f t="shared" si="11"/>
        <v>0.16964285714285715</v>
      </c>
      <c r="J214" s="10">
        <f>IF(B214="Pending","",C214/(VLOOKUP(B214,Population!$A$2:$B$10,2,FALSE)/100000))</f>
        <v>99.008029834699627</v>
      </c>
      <c r="K214" s="10"/>
      <c r="L214" s="13"/>
    </row>
    <row r="215" spans="1:12" x14ac:dyDescent="0.3">
      <c r="A215" s="1">
        <v>43929</v>
      </c>
      <c r="B215" t="s">
        <v>3</v>
      </c>
      <c r="C215" s="2">
        <v>705</v>
      </c>
      <c r="D215" s="6">
        <f t="shared" si="9"/>
        <v>0.16162310866574967</v>
      </c>
      <c r="E215" s="7">
        <f t="shared" si="10"/>
        <v>21</v>
      </c>
      <c r="F215" s="6">
        <f t="shared" si="11"/>
        <v>9.375E-2</v>
      </c>
      <c r="J215" s="10">
        <f>IF(B215="Pending","",C215/(VLOOKUP(B215,Population!$A$2:$B$10,2,FALSE)/100000))</f>
        <v>80.371006244998185</v>
      </c>
      <c r="K215" s="10"/>
      <c r="L215" s="13"/>
    </row>
    <row r="216" spans="1:12" x14ac:dyDescent="0.3">
      <c r="A216" s="1">
        <v>43929</v>
      </c>
      <c r="B216" t="s">
        <v>4</v>
      </c>
      <c r="C216" s="2">
        <v>674</v>
      </c>
      <c r="D216" s="6">
        <f t="shared" si="9"/>
        <v>0.15451627693718478</v>
      </c>
      <c r="E216" s="7">
        <f t="shared" si="10"/>
        <v>35</v>
      </c>
      <c r="F216" s="6">
        <f t="shared" si="11"/>
        <v>0.15625</v>
      </c>
      <c r="J216" s="10">
        <f>IF(B216="Pending","",C216/(VLOOKUP(B216,Population!$A$2:$B$10,2,FALSE)/100000))</f>
        <v>79.059728804016331</v>
      </c>
      <c r="K216" s="10"/>
      <c r="L216" s="13"/>
    </row>
    <row r="217" spans="1:12" x14ac:dyDescent="0.3">
      <c r="A217" s="1">
        <v>43929</v>
      </c>
      <c r="B217" t="s">
        <v>5</v>
      </c>
      <c r="C217" s="2">
        <v>803</v>
      </c>
      <c r="D217" s="6">
        <f t="shared" si="9"/>
        <v>0.18408986703347088</v>
      </c>
      <c r="E217" s="7">
        <f t="shared" si="10"/>
        <v>48</v>
      </c>
      <c r="F217" s="6">
        <f t="shared" si="11"/>
        <v>0.21428571428571427</v>
      </c>
      <c r="J217" s="10">
        <f>IF(B217="Pending","",C217/(VLOOKUP(B217,Population!$A$2:$B$10,2,FALSE)/100000))</f>
        <v>89.684495974249501</v>
      </c>
      <c r="K217" s="10"/>
      <c r="L217" s="13"/>
    </row>
    <row r="218" spans="1:12" x14ac:dyDescent="0.3">
      <c r="A218" s="1">
        <v>43929</v>
      </c>
      <c r="B218" t="s">
        <v>6</v>
      </c>
      <c r="C218" s="2">
        <v>542</v>
      </c>
      <c r="D218" s="6">
        <f t="shared" si="9"/>
        <v>0.12425492893168272</v>
      </c>
      <c r="E218" s="7">
        <f t="shared" si="10"/>
        <v>34</v>
      </c>
      <c r="F218" s="6">
        <f t="shared" si="11"/>
        <v>0.15178571428571427</v>
      </c>
      <c r="J218" s="10">
        <f>IF(B218="Pending","",C218/(VLOOKUP(B218,Population!$A$2:$B$10,2,FALSE)/100000))</f>
        <v>68.778409163009911</v>
      </c>
      <c r="K218" s="10"/>
      <c r="L218" s="13"/>
    </row>
    <row r="219" spans="1:12" x14ac:dyDescent="0.3">
      <c r="A219" s="1">
        <v>43929</v>
      </c>
      <c r="B219" t="s">
        <v>7</v>
      </c>
      <c r="C219" s="2">
        <v>268</v>
      </c>
      <c r="D219" s="6">
        <f t="shared" si="9"/>
        <v>6.1439706556625402E-2</v>
      </c>
      <c r="E219" s="7">
        <f t="shared" si="10"/>
        <v>17</v>
      </c>
      <c r="F219" s="6">
        <f t="shared" si="11"/>
        <v>7.5892857142857137E-2</v>
      </c>
      <c r="J219" s="10">
        <f>IF(B219="Pending","",C219/(VLOOKUP(B219,Population!$A$2:$B$10,2,FALSE)/100000))</f>
        <v>55.880249459441991</v>
      </c>
      <c r="K219" s="10"/>
      <c r="L219" s="13"/>
    </row>
    <row r="220" spans="1:12" x14ac:dyDescent="0.3">
      <c r="A220" s="1">
        <v>43929</v>
      </c>
      <c r="B220" t="s">
        <v>25</v>
      </c>
      <c r="C220" s="2">
        <v>143</v>
      </c>
      <c r="D220" s="6">
        <f t="shared" si="9"/>
        <v>3.2783127005960568E-2</v>
      </c>
      <c r="E220" s="7">
        <f t="shared" si="10"/>
        <v>19</v>
      </c>
      <c r="F220" s="6">
        <f t="shared" si="11"/>
        <v>8.4821428571428575E-2</v>
      </c>
      <c r="J220" s="10">
        <f>IF(B220="Pending","",C220/(VLOOKUP(B220,Population!$A$2:$B$10,2,FALSE)/100000))</f>
        <v>64.598024113584103</v>
      </c>
      <c r="K220" s="10"/>
      <c r="L220" s="13"/>
    </row>
    <row r="221" spans="1:12" x14ac:dyDescent="0.3">
      <c r="A221" s="1">
        <v>43929</v>
      </c>
      <c r="B221" t="s">
        <v>21</v>
      </c>
      <c r="C221" s="2">
        <v>23</v>
      </c>
      <c r="D221" s="6">
        <f t="shared" si="9"/>
        <v>5.2728106373223296E-3</v>
      </c>
      <c r="E221" s="7">
        <f t="shared" si="10"/>
        <v>1</v>
      </c>
      <c r="F221" s="6">
        <f t="shared" si="11"/>
        <v>4.464285714285714E-3</v>
      </c>
      <c r="J221" s="10" t="str">
        <f>IF(B221="Pending","",C221/(VLOOKUP(B221,Population!$A$2:$B$10,2,FALSE)/100000))</f>
        <v/>
      </c>
      <c r="K221" s="10"/>
      <c r="L221" s="13"/>
    </row>
    <row r="222" spans="1:12" x14ac:dyDescent="0.3">
      <c r="A222" s="1">
        <v>43930</v>
      </c>
      <c r="B222" s="11" t="s">
        <v>0</v>
      </c>
      <c r="C222" s="2">
        <v>51</v>
      </c>
      <c r="D222" s="6">
        <f t="shared" si="9"/>
        <v>1.1005610703495899E-2</v>
      </c>
      <c r="E222" s="7">
        <f t="shared" si="10"/>
        <v>-2</v>
      </c>
      <c r="F222" s="6">
        <f t="shared" si="11"/>
        <v>-7.3529411764705881E-3</v>
      </c>
      <c r="G222" s="2">
        <v>1</v>
      </c>
      <c r="I222" s="6">
        <f t="shared" ref="I222:I285" si="12">G222/SUMIF(A:A,A222,G:G)</f>
        <v>1.0638297872340425E-2</v>
      </c>
      <c r="J222" s="10">
        <f>IF(B222="Pending","",C222/(VLOOKUP(B222,Population!$A$2:$B$10,2,FALSE)/100000))</f>
        <v>5.6295491724562714</v>
      </c>
      <c r="K222" s="10"/>
      <c r="L222" s="13">
        <f t="shared" ref="L222:L285" si="13">IF(B222="Pending","",(G222/C222))</f>
        <v>1.9607843137254902E-2</v>
      </c>
    </row>
    <row r="223" spans="1:12" x14ac:dyDescent="0.3">
      <c r="A223" s="1">
        <v>43930</v>
      </c>
      <c r="B223" s="3" t="s">
        <v>1</v>
      </c>
      <c r="C223" s="2">
        <v>218</v>
      </c>
      <c r="D223" s="6">
        <f t="shared" si="9"/>
        <v>4.7043590850237377E-2</v>
      </c>
      <c r="E223" s="7">
        <f t="shared" si="10"/>
        <v>10</v>
      </c>
      <c r="F223" s="6">
        <f t="shared" si="11"/>
        <v>3.6764705882352942E-2</v>
      </c>
      <c r="G223" s="2">
        <v>0</v>
      </c>
      <c r="I223" s="6">
        <f t="shared" si="12"/>
        <v>0</v>
      </c>
      <c r="J223" s="10">
        <f>IF(B223="Pending","",C223/(VLOOKUP(B223,Population!$A$2:$B$10,2,FALSE)/100000))</f>
        <v>25.445738130672037</v>
      </c>
      <c r="K223" s="10"/>
      <c r="L223" s="13">
        <f t="shared" si="13"/>
        <v>0</v>
      </c>
    </row>
    <row r="224" spans="1:12" x14ac:dyDescent="0.3">
      <c r="A224" s="1">
        <v>43930</v>
      </c>
      <c r="B224" t="s">
        <v>2</v>
      </c>
      <c r="C224" s="2">
        <v>991</v>
      </c>
      <c r="D224" s="6">
        <f t="shared" si="9"/>
        <v>0.21385412170910661</v>
      </c>
      <c r="E224" s="7">
        <f t="shared" si="10"/>
        <v>48</v>
      </c>
      <c r="F224" s="6">
        <f t="shared" si="11"/>
        <v>0.17647058823529413</v>
      </c>
      <c r="G224" s="2">
        <v>1</v>
      </c>
      <c r="I224" s="6">
        <f t="shared" si="12"/>
        <v>1.0638297872340425E-2</v>
      </c>
      <c r="J224" s="10">
        <f>IF(B224="Pending","",C224/(VLOOKUP(B224,Population!$A$2:$B$10,2,FALSE)/100000))</f>
        <v>104.04767504367692</v>
      </c>
      <c r="K224" s="10"/>
      <c r="L224" s="13">
        <f t="shared" si="13"/>
        <v>1.0090817356205853E-3</v>
      </c>
    </row>
    <row r="225" spans="1:12" x14ac:dyDescent="0.3">
      <c r="A225" s="1">
        <v>43930</v>
      </c>
      <c r="B225" t="s">
        <v>3</v>
      </c>
      <c r="C225" s="2">
        <v>747</v>
      </c>
      <c r="D225" s="6">
        <f t="shared" si="9"/>
        <v>0.16119982736296937</v>
      </c>
      <c r="E225" s="7">
        <f t="shared" si="10"/>
        <v>42</v>
      </c>
      <c r="F225" s="6">
        <f t="shared" si="11"/>
        <v>0.15441176470588236</v>
      </c>
      <c r="G225" s="2">
        <v>1</v>
      </c>
      <c r="I225" s="6">
        <f t="shared" si="12"/>
        <v>1.0638297872340425E-2</v>
      </c>
      <c r="J225" s="10">
        <f>IF(B225="Pending","",C225/(VLOOKUP(B225,Population!$A$2:$B$10,2,FALSE)/100000))</f>
        <v>85.159066191508714</v>
      </c>
      <c r="K225" s="10"/>
      <c r="L225" s="13">
        <f t="shared" si="13"/>
        <v>1.3386880856760374E-3</v>
      </c>
    </row>
    <row r="226" spans="1:12" x14ac:dyDescent="0.3">
      <c r="A226" s="1">
        <v>43930</v>
      </c>
      <c r="B226" t="s">
        <v>4</v>
      </c>
      <c r="C226" s="2">
        <v>730</v>
      </c>
      <c r="D226" s="6">
        <f t="shared" si="9"/>
        <v>0.15753129046180406</v>
      </c>
      <c r="E226" s="7">
        <f t="shared" si="10"/>
        <v>56</v>
      </c>
      <c r="F226" s="6">
        <f t="shared" si="11"/>
        <v>0.20588235294117646</v>
      </c>
      <c r="G226" s="2">
        <v>5</v>
      </c>
      <c r="I226" s="6">
        <f t="shared" si="12"/>
        <v>5.3191489361702128E-2</v>
      </c>
      <c r="J226" s="10">
        <f>IF(B226="Pending","",C226/(VLOOKUP(B226,Population!$A$2:$B$10,2,FALSE)/100000))</f>
        <v>85.628489654201658</v>
      </c>
      <c r="K226" s="10"/>
      <c r="L226" s="13">
        <f t="shared" si="13"/>
        <v>6.8493150684931503E-3</v>
      </c>
    </row>
    <row r="227" spans="1:12" x14ac:dyDescent="0.3">
      <c r="A227" s="1">
        <v>43930</v>
      </c>
      <c r="B227" t="s">
        <v>5</v>
      </c>
      <c r="C227" s="2">
        <v>845</v>
      </c>
      <c r="D227" s="6">
        <f t="shared" si="9"/>
        <v>0.18234786361674579</v>
      </c>
      <c r="E227" s="7">
        <f t="shared" si="10"/>
        <v>42</v>
      </c>
      <c r="F227" s="6">
        <f t="shared" si="11"/>
        <v>0.15441176470588236</v>
      </c>
      <c r="G227" s="2">
        <v>9</v>
      </c>
      <c r="I227" s="6">
        <f t="shared" si="12"/>
        <v>9.5744680851063829E-2</v>
      </c>
      <c r="J227" s="10">
        <f>IF(B227="Pending","",C227/(VLOOKUP(B227,Population!$A$2:$B$10,2,FALSE)/100000))</f>
        <v>94.375341342765665</v>
      </c>
      <c r="K227" s="10"/>
      <c r="L227" s="13">
        <f t="shared" si="13"/>
        <v>1.0650887573964497E-2</v>
      </c>
    </row>
    <row r="228" spans="1:12" x14ac:dyDescent="0.3">
      <c r="A228" s="1">
        <v>43930</v>
      </c>
      <c r="B228" t="s">
        <v>6</v>
      </c>
      <c r="C228" s="2">
        <v>586</v>
      </c>
      <c r="D228" s="6">
        <f t="shared" si="9"/>
        <v>0.12645662494605092</v>
      </c>
      <c r="E228" s="7">
        <f t="shared" si="10"/>
        <v>44</v>
      </c>
      <c r="F228" s="6">
        <f t="shared" si="11"/>
        <v>0.16176470588235295</v>
      </c>
      <c r="G228" s="2">
        <v>23</v>
      </c>
      <c r="I228" s="6">
        <f t="shared" si="12"/>
        <v>0.24468085106382978</v>
      </c>
      <c r="J228" s="10">
        <f>IF(B228="Pending","",C228/(VLOOKUP(B228,Population!$A$2:$B$10,2,FALSE)/100000))</f>
        <v>74.36189625373396</v>
      </c>
      <c r="K228" s="10"/>
      <c r="L228" s="13">
        <f t="shared" si="13"/>
        <v>3.9249146757679182E-2</v>
      </c>
    </row>
    <row r="229" spans="1:12" x14ac:dyDescent="0.3">
      <c r="A229" s="1">
        <v>43930</v>
      </c>
      <c r="B229" t="s">
        <v>7</v>
      </c>
      <c r="C229" s="2">
        <v>288</v>
      </c>
      <c r="D229" s="6">
        <f t="shared" si="9"/>
        <v>6.2149331031506258E-2</v>
      </c>
      <c r="E229" s="7">
        <f t="shared" si="10"/>
        <v>20</v>
      </c>
      <c r="F229" s="6">
        <f t="shared" si="11"/>
        <v>7.3529411764705885E-2</v>
      </c>
      <c r="G229" s="2">
        <v>24</v>
      </c>
      <c r="I229" s="6">
        <f t="shared" si="12"/>
        <v>0.25531914893617019</v>
      </c>
      <c r="J229" s="10">
        <f>IF(B229="Pending","",C229/(VLOOKUP(B229,Population!$A$2:$B$10,2,FALSE)/100000))</f>
        <v>60.050417329549603</v>
      </c>
      <c r="K229" s="10"/>
      <c r="L229" s="13">
        <f t="shared" si="13"/>
        <v>8.3333333333333329E-2</v>
      </c>
    </row>
    <row r="230" spans="1:12" x14ac:dyDescent="0.3">
      <c r="A230" s="1">
        <v>43930</v>
      </c>
      <c r="B230" t="s">
        <v>25</v>
      </c>
      <c r="C230" s="2">
        <v>156</v>
      </c>
      <c r="D230" s="6">
        <f t="shared" si="9"/>
        <v>3.3664220975399221E-2</v>
      </c>
      <c r="E230" s="7">
        <f t="shared" si="10"/>
        <v>13</v>
      </c>
      <c r="F230" s="6">
        <f t="shared" si="11"/>
        <v>4.779411764705882E-2</v>
      </c>
      <c r="G230" s="2">
        <v>30</v>
      </c>
      <c r="I230" s="6">
        <f t="shared" si="12"/>
        <v>0.31914893617021278</v>
      </c>
      <c r="J230" s="10">
        <f>IF(B230="Pending","",C230/(VLOOKUP(B230,Population!$A$2:$B$10,2,FALSE)/100000))</f>
        <v>70.470571760273572</v>
      </c>
      <c r="K230" s="10"/>
      <c r="L230" s="13">
        <f t="shared" si="13"/>
        <v>0.19230769230769232</v>
      </c>
    </row>
    <row r="231" spans="1:12" x14ac:dyDescent="0.3">
      <c r="A231" s="1">
        <v>43930</v>
      </c>
      <c r="B231" t="s">
        <v>21</v>
      </c>
      <c r="C231" s="2">
        <v>22</v>
      </c>
      <c r="D231" s="6">
        <f t="shared" si="9"/>
        <v>4.7475183426845058E-3</v>
      </c>
      <c r="E231" s="7">
        <f t="shared" si="10"/>
        <v>-1</v>
      </c>
      <c r="F231" s="6">
        <f t="shared" si="11"/>
        <v>-3.6764705882352941E-3</v>
      </c>
      <c r="G231" s="2">
        <v>0</v>
      </c>
      <c r="I231" s="6">
        <f t="shared" si="12"/>
        <v>0</v>
      </c>
      <c r="J231" s="10" t="str">
        <f>IF(B231="Pending","",C231/(VLOOKUP(B231,Population!$A$2:$B$10,2,FALSE)/100000))</f>
        <v/>
      </c>
      <c r="K231" s="10"/>
      <c r="L231" s="13" t="str">
        <f t="shared" si="13"/>
        <v/>
      </c>
    </row>
    <row r="232" spans="1:12" x14ac:dyDescent="0.3">
      <c r="A232" s="1">
        <v>43931</v>
      </c>
      <c r="B232" s="11" t="s">
        <v>0</v>
      </c>
      <c r="C232" s="2">
        <v>54</v>
      </c>
      <c r="D232" s="6">
        <f t="shared" si="9"/>
        <v>1.1106540518305225E-2</v>
      </c>
      <c r="E232" s="7">
        <f t="shared" si="10"/>
        <v>3</v>
      </c>
      <c r="F232" s="6">
        <f t="shared" si="11"/>
        <v>1.3157894736842105E-2</v>
      </c>
      <c r="G232" s="2">
        <v>1</v>
      </c>
      <c r="H232" s="7">
        <f t="shared" ref="H232:H295" si="14">G232-SUMIFS(G:G,A:A,A232-1,B:B,B232)</f>
        <v>0</v>
      </c>
      <c r="I232" s="6">
        <f t="shared" si="12"/>
        <v>1.020408163265306E-2</v>
      </c>
      <c r="J232" s="10">
        <f>IF(B232="Pending","",C232/(VLOOKUP(B232,Population!$A$2:$B$10,2,FALSE)/100000))</f>
        <v>5.9606991237772284</v>
      </c>
      <c r="K232" s="10"/>
      <c r="L232" s="13">
        <f t="shared" si="13"/>
        <v>1.8518518518518517E-2</v>
      </c>
    </row>
    <row r="233" spans="1:12" x14ac:dyDescent="0.3">
      <c r="A233" s="1">
        <v>43931</v>
      </c>
      <c r="B233" t="s">
        <v>1</v>
      </c>
      <c r="C233" s="2">
        <v>226</v>
      </c>
      <c r="D233" s="6">
        <f t="shared" si="9"/>
        <v>4.6482928835870012E-2</v>
      </c>
      <c r="E233" s="7">
        <f t="shared" si="10"/>
        <v>8</v>
      </c>
      <c r="F233" s="6">
        <f t="shared" si="11"/>
        <v>3.5087719298245612E-2</v>
      </c>
      <c r="G233" s="2">
        <v>0</v>
      </c>
      <c r="H233" s="7">
        <f t="shared" si="14"/>
        <v>0</v>
      </c>
      <c r="I233" s="6">
        <f t="shared" si="12"/>
        <v>0</v>
      </c>
      <c r="J233" s="10">
        <f>IF(B233="Pending","",C233/(VLOOKUP(B233,Population!$A$2:$B$10,2,FALSE)/100000))</f>
        <v>26.379526685926056</v>
      </c>
      <c r="K233" s="10"/>
      <c r="L233" s="13">
        <f t="shared" si="13"/>
        <v>0</v>
      </c>
    </row>
    <row r="234" spans="1:12" x14ac:dyDescent="0.3">
      <c r="A234" s="1">
        <v>43931</v>
      </c>
      <c r="B234" t="s">
        <v>2</v>
      </c>
      <c r="C234" s="2">
        <v>1024</v>
      </c>
      <c r="D234" s="6">
        <f t="shared" si="9"/>
        <v>0.21061291649526945</v>
      </c>
      <c r="E234" s="7">
        <f t="shared" si="10"/>
        <v>33</v>
      </c>
      <c r="F234" s="6">
        <f t="shared" si="11"/>
        <v>0.14473684210526316</v>
      </c>
      <c r="G234" s="2">
        <v>1</v>
      </c>
      <c r="H234" s="7">
        <f t="shared" si="14"/>
        <v>0</v>
      </c>
      <c r="I234" s="6">
        <f t="shared" si="12"/>
        <v>1.020408163265306E-2</v>
      </c>
      <c r="J234" s="10">
        <f>IF(B234="Pending","",C234/(VLOOKUP(B234,Population!$A$2:$B$10,2,FALSE)/100000))</f>
        <v>107.5124311248488</v>
      </c>
      <c r="K234" s="10"/>
      <c r="L234" s="13">
        <f t="shared" si="13"/>
        <v>9.765625E-4</v>
      </c>
    </row>
    <row r="235" spans="1:12" x14ac:dyDescent="0.3">
      <c r="A235" s="1">
        <v>43931</v>
      </c>
      <c r="B235" t="s">
        <v>3</v>
      </c>
      <c r="C235" s="2">
        <v>785</v>
      </c>
      <c r="D235" s="6">
        <f t="shared" si="9"/>
        <v>0.16145619086795557</v>
      </c>
      <c r="E235" s="7">
        <f t="shared" si="10"/>
        <v>38</v>
      </c>
      <c r="F235" s="6">
        <f t="shared" si="11"/>
        <v>0.16666666666666666</v>
      </c>
      <c r="G235" s="2">
        <v>1</v>
      </c>
      <c r="H235" s="7">
        <f t="shared" si="14"/>
        <v>0</v>
      </c>
      <c r="I235" s="6">
        <f t="shared" si="12"/>
        <v>1.020408163265306E-2</v>
      </c>
      <c r="J235" s="10">
        <f>IF(B235="Pending","",C235/(VLOOKUP(B235,Population!$A$2:$B$10,2,FALSE)/100000))</f>
        <v>89.49112042882777</v>
      </c>
      <c r="K235" s="10"/>
      <c r="L235" s="13">
        <f t="shared" si="13"/>
        <v>1.2738853503184713E-3</v>
      </c>
    </row>
    <row r="236" spans="1:12" x14ac:dyDescent="0.3">
      <c r="A236" s="1">
        <v>43931</v>
      </c>
      <c r="B236" t="s">
        <v>4</v>
      </c>
      <c r="C236" s="2">
        <v>779</v>
      </c>
      <c r="D236" s="6">
        <f t="shared" si="9"/>
        <v>0.1602221308103661</v>
      </c>
      <c r="E236" s="7">
        <f t="shared" si="10"/>
        <v>49</v>
      </c>
      <c r="F236" s="6">
        <f t="shared" si="11"/>
        <v>0.21491228070175439</v>
      </c>
      <c r="G236" s="2">
        <v>5</v>
      </c>
      <c r="H236" s="7">
        <f t="shared" si="14"/>
        <v>0</v>
      </c>
      <c r="I236" s="6">
        <f t="shared" si="12"/>
        <v>5.1020408163265307E-2</v>
      </c>
      <c r="J236" s="10">
        <f>IF(B236="Pending","",C236/(VLOOKUP(B236,Population!$A$2:$B$10,2,FALSE)/100000))</f>
        <v>91.376155398113823</v>
      </c>
      <c r="K236" s="10"/>
      <c r="L236" s="13">
        <f t="shared" si="13"/>
        <v>6.4184852374839542E-3</v>
      </c>
    </row>
    <row r="237" spans="1:12" x14ac:dyDescent="0.3">
      <c r="A237" s="1">
        <v>43931</v>
      </c>
      <c r="B237" t="s">
        <v>5</v>
      </c>
      <c r="C237" s="2">
        <v>899</v>
      </c>
      <c r="D237" s="6">
        <f t="shared" si="9"/>
        <v>0.1849033319621555</v>
      </c>
      <c r="E237" s="7">
        <f t="shared" si="10"/>
        <v>54</v>
      </c>
      <c r="F237" s="6">
        <f t="shared" si="11"/>
        <v>0.23684210526315788</v>
      </c>
      <c r="G237" s="2">
        <v>9</v>
      </c>
      <c r="H237" s="7">
        <f t="shared" si="14"/>
        <v>0</v>
      </c>
      <c r="I237" s="6">
        <f t="shared" si="12"/>
        <v>9.1836734693877556E-2</v>
      </c>
      <c r="J237" s="10">
        <f>IF(B237="Pending","",C237/(VLOOKUP(B237,Population!$A$2:$B$10,2,FALSE)/100000))</f>
        <v>100.40642824514359</v>
      </c>
      <c r="K237" s="10"/>
      <c r="L237" s="13">
        <f t="shared" si="13"/>
        <v>1.0011123470522803E-2</v>
      </c>
    </row>
    <row r="238" spans="1:12" x14ac:dyDescent="0.3">
      <c r="A238" s="1">
        <v>43931</v>
      </c>
      <c r="B238" t="s">
        <v>6</v>
      </c>
      <c r="C238" s="2">
        <v>613</v>
      </c>
      <c r="D238" s="6">
        <f t="shared" si="9"/>
        <v>0.12607980255039078</v>
      </c>
      <c r="E238" s="7">
        <f t="shared" si="10"/>
        <v>27</v>
      </c>
      <c r="F238" s="6">
        <f t="shared" si="11"/>
        <v>0.11842105263157894</v>
      </c>
      <c r="G238" s="2">
        <v>26</v>
      </c>
      <c r="H238" s="7">
        <f t="shared" si="14"/>
        <v>3</v>
      </c>
      <c r="I238" s="6">
        <f t="shared" si="12"/>
        <v>0.26530612244897961</v>
      </c>
      <c r="J238" s="10">
        <f>IF(B238="Pending","",C238/(VLOOKUP(B238,Population!$A$2:$B$10,2,FALSE)/100000))</f>
        <v>77.788126968496442</v>
      </c>
      <c r="K238" s="10"/>
      <c r="L238" s="13">
        <f t="shared" si="13"/>
        <v>4.2414355628058731E-2</v>
      </c>
    </row>
    <row r="239" spans="1:12" x14ac:dyDescent="0.3">
      <c r="A239" s="1">
        <v>43931</v>
      </c>
      <c r="B239" t="s">
        <v>7</v>
      </c>
      <c r="C239" s="2">
        <v>303</v>
      </c>
      <c r="D239" s="6">
        <f t="shared" si="9"/>
        <v>6.2320032908268201E-2</v>
      </c>
      <c r="E239" s="7">
        <f t="shared" si="10"/>
        <v>15</v>
      </c>
      <c r="F239" s="6">
        <f t="shared" si="11"/>
        <v>6.5789473684210523E-2</v>
      </c>
      <c r="G239" s="2">
        <v>24</v>
      </c>
      <c r="H239" s="7">
        <f t="shared" si="14"/>
        <v>0</v>
      </c>
      <c r="I239" s="6">
        <f t="shared" si="12"/>
        <v>0.24489795918367346</v>
      </c>
      <c r="J239" s="10">
        <f>IF(B239="Pending","",C239/(VLOOKUP(B239,Population!$A$2:$B$10,2,FALSE)/100000))</f>
        <v>63.178043232130314</v>
      </c>
      <c r="K239" s="10"/>
      <c r="L239" s="13">
        <f t="shared" si="13"/>
        <v>7.9207920792079209E-2</v>
      </c>
    </row>
    <row r="240" spans="1:12" x14ac:dyDescent="0.3">
      <c r="A240" s="1">
        <v>43931</v>
      </c>
      <c r="B240" t="s">
        <v>25</v>
      </c>
      <c r="C240" s="2">
        <v>162</v>
      </c>
      <c r="D240" s="6">
        <f t="shared" si="9"/>
        <v>3.331962155491567E-2</v>
      </c>
      <c r="E240" s="7">
        <f t="shared" si="10"/>
        <v>6</v>
      </c>
      <c r="F240" s="6">
        <f t="shared" si="11"/>
        <v>2.6315789473684209E-2</v>
      </c>
      <c r="G240" s="2">
        <v>31</v>
      </c>
      <c r="H240" s="7">
        <f t="shared" si="14"/>
        <v>1</v>
      </c>
      <c r="I240" s="6">
        <f t="shared" si="12"/>
        <v>0.31632653061224492</v>
      </c>
      <c r="J240" s="10">
        <f>IF(B240="Pending","",C240/(VLOOKUP(B240,Population!$A$2:$B$10,2,FALSE)/100000))</f>
        <v>73.180978366437927</v>
      </c>
      <c r="K240" s="10"/>
      <c r="L240" s="13">
        <f t="shared" si="13"/>
        <v>0.19135802469135801</v>
      </c>
    </row>
    <row r="241" spans="1:12" x14ac:dyDescent="0.3">
      <c r="A241" s="1">
        <v>43931</v>
      </c>
      <c r="B241" t="s">
        <v>21</v>
      </c>
      <c r="C241" s="2">
        <v>17</v>
      </c>
      <c r="D241" s="6">
        <f t="shared" si="9"/>
        <v>3.4965034965034965E-3</v>
      </c>
      <c r="E241" s="7">
        <f t="shared" si="10"/>
        <v>-5</v>
      </c>
      <c r="F241" s="6">
        <f t="shared" si="11"/>
        <v>-2.1929824561403508E-2</v>
      </c>
      <c r="G241" s="2">
        <v>0</v>
      </c>
      <c r="H241" s="7">
        <f t="shared" si="14"/>
        <v>0</v>
      </c>
      <c r="I241" s="6">
        <f t="shared" si="12"/>
        <v>0</v>
      </c>
      <c r="J241" s="10" t="str">
        <f>IF(B241="Pending","",C241/(VLOOKUP(B241,Population!$A$2:$B$10,2,FALSE)/100000))</f>
        <v/>
      </c>
      <c r="K241" s="10"/>
      <c r="L241" s="13" t="str">
        <f t="shared" si="13"/>
        <v/>
      </c>
    </row>
    <row r="242" spans="1:12" x14ac:dyDescent="0.3">
      <c r="A242" s="1">
        <v>43932</v>
      </c>
      <c r="B242" s="11" t="s">
        <v>0</v>
      </c>
      <c r="C242" s="2">
        <v>56</v>
      </c>
      <c r="D242" s="6">
        <f t="shared" si="9"/>
        <v>1.0950332420805632E-2</v>
      </c>
      <c r="E242" s="7">
        <f t="shared" si="10"/>
        <v>2</v>
      </c>
      <c r="F242" s="6">
        <f t="shared" si="11"/>
        <v>7.9365079365079361E-3</v>
      </c>
      <c r="G242" s="2">
        <v>1</v>
      </c>
      <c r="H242" s="7">
        <f t="shared" si="14"/>
        <v>0</v>
      </c>
      <c r="I242" s="6">
        <f t="shared" si="12"/>
        <v>9.9009900990099011E-3</v>
      </c>
      <c r="J242" s="10">
        <f>IF(B242="Pending","",C242/(VLOOKUP(B242,Population!$A$2:$B$10,2,FALSE)/100000))</f>
        <v>6.1814657579911998</v>
      </c>
      <c r="K242" s="10"/>
      <c r="L242" s="13">
        <f t="shared" si="13"/>
        <v>1.7857142857142856E-2</v>
      </c>
    </row>
    <row r="243" spans="1:12" x14ac:dyDescent="0.3">
      <c r="A243" s="1">
        <v>43932</v>
      </c>
      <c r="B243" t="s">
        <v>1</v>
      </c>
      <c r="C243" s="2">
        <v>240</v>
      </c>
      <c r="D243" s="6">
        <f t="shared" si="9"/>
        <v>4.6929996089166995E-2</v>
      </c>
      <c r="E243" s="7">
        <f t="shared" si="10"/>
        <v>14</v>
      </c>
      <c r="F243" s="6">
        <f t="shared" si="11"/>
        <v>5.5555555555555552E-2</v>
      </c>
      <c r="G243" s="2">
        <v>0</v>
      </c>
      <c r="H243" s="7">
        <f t="shared" si="14"/>
        <v>0</v>
      </c>
      <c r="I243" s="6">
        <f t="shared" si="12"/>
        <v>0</v>
      </c>
      <c r="J243" s="10">
        <f>IF(B243="Pending","",C243/(VLOOKUP(B243,Population!$A$2:$B$10,2,FALSE)/100000))</f>
        <v>28.01365665762059</v>
      </c>
      <c r="K243" s="10"/>
      <c r="L243" s="13">
        <f t="shared" si="13"/>
        <v>0</v>
      </c>
    </row>
    <row r="244" spans="1:12" x14ac:dyDescent="0.3">
      <c r="A244" s="1">
        <v>43932</v>
      </c>
      <c r="B244" t="s">
        <v>2</v>
      </c>
      <c r="C244" s="2">
        <v>1066</v>
      </c>
      <c r="D244" s="6">
        <f t="shared" si="9"/>
        <v>0.20844739929605005</v>
      </c>
      <c r="E244" s="7">
        <f t="shared" si="10"/>
        <v>42</v>
      </c>
      <c r="F244" s="6">
        <f t="shared" si="11"/>
        <v>0.16666666666666666</v>
      </c>
      <c r="G244" s="2">
        <v>1</v>
      </c>
      <c r="H244" s="7">
        <f t="shared" si="14"/>
        <v>0</v>
      </c>
      <c r="I244" s="6">
        <f t="shared" si="12"/>
        <v>9.9009900990099011E-3</v>
      </c>
      <c r="J244" s="10">
        <f>IF(B244="Pending","",C244/(VLOOKUP(B244,Population!$A$2:$B$10,2,FALSE)/100000))</f>
        <v>111.92212068270393</v>
      </c>
      <c r="K244" s="10"/>
      <c r="L244" s="13">
        <f t="shared" si="13"/>
        <v>9.3808630393996248E-4</v>
      </c>
    </row>
    <row r="245" spans="1:12" x14ac:dyDescent="0.3">
      <c r="A245" s="1">
        <v>43932</v>
      </c>
      <c r="B245" t="s">
        <v>3</v>
      </c>
      <c r="C245" s="2">
        <v>827</v>
      </c>
      <c r="D245" s="6">
        <f t="shared" si="9"/>
        <v>0.1617129448572546</v>
      </c>
      <c r="E245" s="7">
        <f t="shared" si="10"/>
        <v>42</v>
      </c>
      <c r="F245" s="6">
        <f t="shared" si="11"/>
        <v>0.16666666666666666</v>
      </c>
      <c r="G245" s="2">
        <v>1</v>
      </c>
      <c r="H245" s="7">
        <f t="shared" si="14"/>
        <v>0</v>
      </c>
      <c r="I245" s="6">
        <f t="shared" si="12"/>
        <v>9.9009900990099011E-3</v>
      </c>
      <c r="J245" s="10">
        <f>IF(B245="Pending","",C245/(VLOOKUP(B245,Population!$A$2:$B$10,2,FALSE)/100000))</f>
        <v>94.279180375338299</v>
      </c>
      <c r="K245" s="10"/>
      <c r="L245" s="13">
        <f t="shared" si="13"/>
        <v>1.2091898428053204E-3</v>
      </c>
    </row>
    <row r="246" spans="1:12" x14ac:dyDescent="0.3">
      <c r="A246" s="1">
        <v>43932</v>
      </c>
      <c r="B246" t="s">
        <v>4</v>
      </c>
      <c r="C246" s="2">
        <v>834</v>
      </c>
      <c r="D246" s="6">
        <f t="shared" si="9"/>
        <v>0.16308173640985529</v>
      </c>
      <c r="E246" s="7">
        <f t="shared" si="10"/>
        <v>55</v>
      </c>
      <c r="F246" s="6">
        <f t="shared" si="11"/>
        <v>0.21825396825396826</v>
      </c>
      <c r="G246" s="2">
        <v>5</v>
      </c>
      <c r="H246" s="7">
        <f t="shared" si="14"/>
        <v>0</v>
      </c>
      <c r="I246" s="6">
        <f t="shared" si="12"/>
        <v>4.9504950495049507E-2</v>
      </c>
      <c r="J246" s="10">
        <f>IF(B246="Pending","",C246/(VLOOKUP(B246,Population!$A$2:$B$10,2,FALSE)/100000))</f>
        <v>97.827616947403001</v>
      </c>
      <c r="K246" s="10"/>
      <c r="L246" s="13">
        <f t="shared" si="13"/>
        <v>5.9952038369304557E-3</v>
      </c>
    </row>
    <row r="247" spans="1:12" x14ac:dyDescent="0.3">
      <c r="A247" s="1">
        <v>43932</v>
      </c>
      <c r="B247" t="s">
        <v>5</v>
      </c>
      <c r="C247" s="2">
        <v>940</v>
      </c>
      <c r="D247" s="6">
        <f t="shared" si="9"/>
        <v>0.18380915134923739</v>
      </c>
      <c r="E247" s="7">
        <f t="shared" si="10"/>
        <v>41</v>
      </c>
      <c r="F247" s="6">
        <f t="shared" si="11"/>
        <v>0.1626984126984127</v>
      </c>
      <c r="G247" s="2">
        <v>9</v>
      </c>
      <c r="H247" s="7">
        <f t="shared" si="14"/>
        <v>0</v>
      </c>
      <c r="I247" s="6">
        <f t="shared" si="12"/>
        <v>8.9108910891089105E-2</v>
      </c>
      <c r="J247" s="10">
        <f>IF(B247="Pending","",C247/(VLOOKUP(B247,Population!$A$2:$B$10,2,FALSE)/100000))</f>
        <v>104.98558681917127</v>
      </c>
      <c r="K247" s="10"/>
      <c r="L247" s="13">
        <f t="shared" si="13"/>
        <v>9.5744680851063829E-3</v>
      </c>
    </row>
    <row r="248" spans="1:12" x14ac:dyDescent="0.3">
      <c r="A248" s="1">
        <v>43932</v>
      </c>
      <c r="B248" t="s">
        <v>6</v>
      </c>
      <c r="C248" s="2">
        <v>635</v>
      </c>
      <c r="D248" s="6">
        <f t="shared" si="9"/>
        <v>0.124168947985921</v>
      </c>
      <c r="E248" s="7">
        <f t="shared" si="10"/>
        <v>22</v>
      </c>
      <c r="F248" s="6">
        <f t="shared" si="11"/>
        <v>8.7301587301587297E-2</v>
      </c>
      <c r="G248" s="2">
        <v>27</v>
      </c>
      <c r="H248" s="7">
        <f t="shared" si="14"/>
        <v>1</v>
      </c>
      <c r="I248" s="6">
        <f t="shared" si="12"/>
        <v>0.26732673267326734</v>
      </c>
      <c r="J248" s="10">
        <f>IF(B248="Pending","",C248/(VLOOKUP(B248,Population!$A$2:$B$10,2,FALSE)/100000))</f>
        <v>80.579870513858467</v>
      </c>
      <c r="K248" s="10"/>
      <c r="L248" s="13">
        <f t="shared" si="13"/>
        <v>4.2519685039370078E-2</v>
      </c>
    </row>
    <row r="249" spans="1:12" x14ac:dyDescent="0.3">
      <c r="A249" s="1">
        <v>43932</v>
      </c>
      <c r="B249" t="s">
        <v>7</v>
      </c>
      <c r="C249" s="2">
        <v>320</v>
      </c>
      <c r="D249" s="6">
        <f t="shared" si="9"/>
        <v>6.2573328118889326E-2</v>
      </c>
      <c r="E249" s="7">
        <f t="shared" si="10"/>
        <v>17</v>
      </c>
      <c r="F249" s="6">
        <f t="shared" si="11"/>
        <v>6.7460317460317457E-2</v>
      </c>
      <c r="G249" s="2">
        <v>25</v>
      </c>
      <c r="H249" s="7">
        <f t="shared" si="14"/>
        <v>1</v>
      </c>
      <c r="I249" s="6">
        <f t="shared" si="12"/>
        <v>0.24752475247524752</v>
      </c>
      <c r="J249" s="10">
        <f>IF(B249="Pending","",C249/(VLOOKUP(B249,Population!$A$2:$B$10,2,FALSE)/100000))</f>
        <v>66.722685921721791</v>
      </c>
      <c r="K249" s="10"/>
      <c r="L249" s="13">
        <f t="shared" si="13"/>
        <v>7.8125E-2</v>
      </c>
    </row>
    <row r="250" spans="1:12" x14ac:dyDescent="0.3">
      <c r="A250" s="1">
        <v>43932</v>
      </c>
      <c r="B250" t="s">
        <v>25</v>
      </c>
      <c r="C250" s="2">
        <v>179</v>
      </c>
      <c r="D250" s="6">
        <f t="shared" si="9"/>
        <v>3.5001955416503715E-2</v>
      </c>
      <c r="E250" s="7">
        <f t="shared" si="10"/>
        <v>17</v>
      </c>
      <c r="F250" s="6">
        <f t="shared" si="11"/>
        <v>6.7460317460317457E-2</v>
      </c>
      <c r="G250" s="2">
        <v>32</v>
      </c>
      <c r="H250" s="7">
        <f t="shared" si="14"/>
        <v>1</v>
      </c>
      <c r="I250" s="6">
        <f t="shared" si="12"/>
        <v>0.31683168316831684</v>
      </c>
      <c r="J250" s="10">
        <f>IF(B250="Pending","",C250/(VLOOKUP(B250,Population!$A$2:$B$10,2,FALSE)/100000))</f>
        <v>80.860463750570304</v>
      </c>
      <c r="K250" s="10"/>
      <c r="L250" s="13">
        <f t="shared" si="13"/>
        <v>0.1787709497206704</v>
      </c>
    </row>
    <row r="251" spans="1:12" x14ac:dyDescent="0.3">
      <c r="A251" s="1">
        <v>43932</v>
      </c>
      <c r="B251" t="s">
        <v>21</v>
      </c>
      <c r="C251" s="2">
        <v>17</v>
      </c>
      <c r="D251" s="6">
        <f t="shared" si="9"/>
        <v>3.3242080563159952E-3</v>
      </c>
      <c r="E251" s="7">
        <f t="shared" si="10"/>
        <v>0</v>
      </c>
      <c r="F251" s="6">
        <f t="shared" si="11"/>
        <v>0</v>
      </c>
      <c r="G251" s="2">
        <v>0</v>
      </c>
      <c r="H251" s="7">
        <f t="shared" si="14"/>
        <v>0</v>
      </c>
      <c r="I251" s="6">
        <f t="shared" si="12"/>
        <v>0</v>
      </c>
      <c r="J251" s="10" t="str">
        <f>IF(B251="Pending","",C251/(VLOOKUP(B251,Population!$A$2:$B$10,2,FALSE)/100000))</f>
        <v/>
      </c>
      <c r="K251" s="10"/>
      <c r="L251" s="13" t="str">
        <f t="shared" si="13"/>
        <v/>
      </c>
    </row>
    <row r="252" spans="1:12" x14ac:dyDescent="0.3">
      <c r="A252" s="1">
        <v>43933</v>
      </c>
      <c r="B252" s="11" t="s">
        <v>0</v>
      </c>
      <c r="C252" s="2">
        <v>61</v>
      </c>
      <c r="D252" s="6">
        <f t="shared" si="9"/>
        <v>1.1492087415222306E-2</v>
      </c>
      <c r="E252" s="7">
        <f t="shared" si="10"/>
        <v>5</v>
      </c>
      <c r="F252" s="6">
        <f t="shared" si="11"/>
        <v>2.5773195876288658E-2</v>
      </c>
      <c r="G252" s="2">
        <v>1</v>
      </c>
      <c r="H252" s="7">
        <f t="shared" si="14"/>
        <v>0</v>
      </c>
      <c r="I252" s="6">
        <f t="shared" si="12"/>
        <v>9.9009900990099011E-3</v>
      </c>
      <c r="J252" s="10">
        <f>IF(B252="Pending","",C252/(VLOOKUP(B252,Population!$A$2:$B$10,2,FALSE)/100000))</f>
        <v>6.7333823435261282</v>
      </c>
      <c r="K252" s="10"/>
      <c r="L252" s="13">
        <f t="shared" si="13"/>
        <v>1.6393442622950821E-2</v>
      </c>
    </row>
    <row r="253" spans="1:12" x14ac:dyDescent="0.3">
      <c r="A253" s="1">
        <v>43933</v>
      </c>
      <c r="B253" t="s">
        <v>1</v>
      </c>
      <c r="C253" s="2">
        <v>248</v>
      </c>
      <c r="D253" s="6">
        <f t="shared" si="9"/>
        <v>4.672192916352675E-2</v>
      </c>
      <c r="E253" s="7">
        <f t="shared" si="10"/>
        <v>8</v>
      </c>
      <c r="F253" s="6">
        <f t="shared" si="11"/>
        <v>4.1237113402061855E-2</v>
      </c>
      <c r="G253" s="2">
        <v>0</v>
      </c>
      <c r="H253" s="7">
        <f t="shared" si="14"/>
        <v>0</v>
      </c>
      <c r="I253" s="6">
        <f t="shared" si="12"/>
        <v>0</v>
      </c>
      <c r="J253" s="10">
        <f>IF(B253="Pending","",C253/(VLOOKUP(B253,Population!$A$2:$B$10,2,FALSE)/100000))</f>
        <v>28.947445212874612</v>
      </c>
      <c r="K253" s="10"/>
      <c r="L253" s="13">
        <f t="shared" si="13"/>
        <v>0</v>
      </c>
    </row>
    <row r="254" spans="1:12" x14ac:dyDescent="0.3">
      <c r="A254" s="1">
        <v>43933</v>
      </c>
      <c r="B254" t="s">
        <v>2</v>
      </c>
      <c r="C254" s="2">
        <v>1112</v>
      </c>
      <c r="D254" s="6">
        <f t="shared" si="9"/>
        <v>0.20949510173323285</v>
      </c>
      <c r="E254" s="7">
        <f t="shared" si="10"/>
        <v>46</v>
      </c>
      <c r="F254" s="6">
        <f t="shared" si="11"/>
        <v>0.23711340206185566</v>
      </c>
      <c r="G254" s="2">
        <v>1</v>
      </c>
      <c r="H254" s="7">
        <f t="shared" si="14"/>
        <v>0</v>
      </c>
      <c r="I254" s="6">
        <f t="shared" si="12"/>
        <v>9.9009900990099011E-3</v>
      </c>
      <c r="J254" s="10">
        <f>IF(B254="Pending","",C254/(VLOOKUP(B254,Population!$A$2:$B$10,2,FALSE)/100000))</f>
        <v>116.7517806746405</v>
      </c>
      <c r="K254" s="10"/>
      <c r="L254" s="13">
        <f t="shared" si="13"/>
        <v>8.9928057553956839E-4</v>
      </c>
    </row>
    <row r="255" spans="1:12" x14ac:dyDescent="0.3">
      <c r="A255" s="1">
        <v>43933</v>
      </c>
      <c r="B255" t="s">
        <v>3</v>
      </c>
      <c r="C255" s="2">
        <v>851</v>
      </c>
      <c r="D255" s="6">
        <f t="shared" si="9"/>
        <v>0.16032403918613414</v>
      </c>
      <c r="E255" s="7">
        <f t="shared" si="10"/>
        <v>24</v>
      </c>
      <c r="F255" s="6">
        <f t="shared" si="11"/>
        <v>0.12371134020618557</v>
      </c>
      <c r="G255" s="2">
        <v>1</v>
      </c>
      <c r="H255" s="7">
        <f t="shared" si="14"/>
        <v>0</v>
      </c>
      <c r="I255" s="6">
        <f t="shared" si="12"/>
        <v>9.9009900990099011E-3</v>
      </c>
      <c r="J255" s="10">
        <f>IF(B255="Pending","",C255/(VLOOKUP(B255,Population!$A$2:$B$10,2,FALSE)/100000))</f>
        <v>97.015214630487179</v>
      </c>
      <c r="K255" s="10"/>
      <c r="L255" s="13">
        <f t="shared" si="13"/>
        <v>1.1750881316098707E-3</v>
      </c>
    </row>
    <row r="256" spans="1:12" x14ac:dyDescent="0.3">
      <c r="A256" s="1">
        <v>43933</v>
      </c>
      <c r="B256" t="s">
        <v>4</v>
      </c>
      <c r="C256" s="2">
        <v>866</v>
      </c>
      <c r="D256" s="6">
        <f t="shared" si="9"/>
        <v>0.16314996232102486</v>
      </c>
      <c r="E256" s="7">
        <f t="shared" si="10"/>
        <v>32</v>
      </c>
      <c r="F256" s="6">
        <f t="shared" si="11"/>
        <v>0.16494845360824742</v>
      </c>
      <c r="G256" s="2">
        <v>5</v>
      </c>
      <c r="H256" s="7">
        <f t="shared" si="14"/>
        <v>0</v>
      </c>
      <c r="I256" s="6">
        <f t="shared" si="12"/>
        <v>4.9504950495049507E-2</v>
      </c>
      <c r="J256" s="10">
        <f>IF(B256="Pending","",C256/(VLOOKUP(B256,Population!$A$2:$B$10,2,FALSE)/100000))</f>
        <v>101.58119457608032</v>
      </c>
      <c r="K256" s="10"/>
      <c r="L256" s="13">
        <f t="shared" si="13"/>
        <v>5.7736720554272519E-3</v>
      </c>
    </row>
    <row r="257" spans="1:12" x14ac:dyDescent="0.3">
      <c r="A257" s="1">
        <v>43933</v>
      </c>
      <c r="B257" t="s">
        <v>5</v>
      </c>
      <c r="C257" s="2">
        <v>986</v>
      </c>
      <c r="D257" s="6">
        <f t="shared" si="9"/>
        <v>0.18575734740015071</v>
      </c>
      <c r="E257" s="7">
        <f t="shared" si="10"/>
        <v>46</v>
      </c>
      <c r="F257" s="6">
        <f t="shared" si="11"/>
        <v>0.23711340206185566</v>
      </c>
      <c r="G257" s="2">
        <v>9</v>
      </c>
      <c r="H257" s="7">
        <f t="shared" si="14"/>
        <v>0</v>
      </c>
      <c r="I257" s="6">
        <f t="shared" si="12"/>
        <v>8.9108910891089105E-2</v>
      </c>
      <c r="J257" s="10">
        <f>IF(B257="Pending","",C257/(VLOOKUP(B257,Population!$A$2:$B$10,2,FALSE)/100000))</f>
        <v>110.12317936564135</v>
      </c>
      <c r="K257" s="10"/>
      <c r="L257" s="13">
        <f t="shared" si="13"/>
        <v>9.1277890466531439E-3</v>
      </c>
    </row>
    <row r="258" spans="1:12" x14ac:dyDescent="0.3">
      <c r="A258" s="1">
        <v>43933</v>
      </c>
      <c r="B258" t="s">
        <v>6</v>
      </c>
      <c r="C258" s="2">
        <v>665</v>
      </c>
      <c r="D258" s="6">
        <f t="shared" ref="D258:D321" si="15">C258/SUMIF(A:A,A258,C:C)</f>
        <v>0.12528259231348907</v>
      </c>
      <c r="E258" s="7">
        <f t="shared" si="10"/>
        <v>30</v>
      </c>
      <c r="F258" s="6">
        <f t="shared" si="11"/>
        <v>0.15463917525773196</v>
      </c>
      <c r="G258" s="2">
        <v>27</v>
      </c>
      <c r="H258" s="7">
        <f t="shared" si="14"/>
        <v>0</v>
      </c>
      <c r="I258" s="6">
        <f t="shared" si="12"/>
        <v>0.26732673267326734</v>
      </c>
      <c r="J258" s="10">
        <f>IF(B258="Pending","",C258/(VLOOKUP(B258,Population!$A$2:$B$10,2,FALSE)/100000))</f>
        <v>84.38679353026123</v>
      </c>
      <c r="K258" s="10"/>
      <c r="L258" s="13">
        <f t="shared" si="13"/>
        <v>4.06015037593985E-2</v>
      </c>
    </row>
    <row r="259" spans="1:12" x14ac:dyDescent="0.3">
      <c r="A259" s="1">
        <v>43933</v>
      </c>
      <c r="B259" t="s">
        <v>7</v>
      </c>
      <c r="C259" s="2">
        <v>328</v>
      </c>
      <c r="D259" s="6">
        <f t="shared" si="15"/>
        <v>6.1793519216277321E-2</v>
      </c>
      <c r="E259" s="7">
        <f t="shared" si="10"/>
        <v>8</v>
      </c>
      <c r="F259" s="6">
        <f t="shared" si="11"/>
        <v>4.1237113402061855E-2</v>
      </c>
      <c r="G259" s="2">
        <v>25</v>
      </c>
      <c r="H259" s="7">
        <f t="shared" si="14"/>
        <v>0</v>
      </c>
      <c r="I259" s="6">
        <f t="shared" si="12"/>
        <v>0.24752475247524752</v>
      </c>
      <c r="J259" s="10">
        <f>IF(B259="Pending","",C259/(VLOOKUP(B259,Population!$A$2:$B$10,2,FALSE)/100000))</f>
        <v>68.390753069764827</v>
      </c>
      <c r="K259" s="10"/>
      <c r="L259" s="13">
        <f t="shared" si="13"/>
        <v>7.621951219512195E-2</v>
      </c>
    </row>
    <row r="260" spans="1:12" x14ac:dyDescent="0.3">
      <c r="A260" s="1">
        <v>43933</v>
      </c>
      <c r="B260" t="s">
        <v>25</v>
      </c>
      <c r="C260" s="2">
        <v>178</v>
      </c>
      <c r="D260" s="6">
        <f t="shared" si="15"/>
        <v>3.3534287867370005E-2</v>
      </c>
      <c r="E260" s="7">
        <f t="shared" si="10"/>
        <v>-1</v>
      </c>
      <c r="F260" s="6">
        <f t="shared" si="11"/>
        <v>-5.1546391752577319E-3</v>
      </c>
      <c r="G260" s="2">
        <v>32</v>
      </c>
      <c r="H260" s="7">
        <f t="shared" si="14"/>
        <v>0</v>
      </c>
      <c r="I260" s="6">
        <f t="shared" si="12"/>
        <v>0.31683168316831684</v>
      </c>
      <c r="J260" s="10">
        <f>IF(B260="Pending","",C260/(VLOOKUP(B260,Population!$A$2:$B$10,2,FALSE)/100000))</f>
        <v>80.408729316209588</v>
      </c>
      <c r="K260" s="10"/>
      <c r="L260" s="13">
        <f t="shared" si="13"/>
        <v>0.1797752808988764</v>
      </c>
    </row>
    <row r="261" spans="1:12" x14ac:dyDescent="0.3">
      <c r="A261" s="1">
        <v>43933</v>
      </c>
      <c r="B261" t="s">
        <v>21</v>
      </c>
      <c r="C261" s="2">
        <v>13</v>
      </c>
      <c r="D261" s="6">
        <f t="shared" si="15"/>
        <v>2.4491333835719668E-3</v>
      </c>
      <c r="E261" s="7">
        <f t="shared" si="10"/>
        <v>-4</v>
      </c>
      <c r="F261" s="6">
        <f t="shared" si="11"/>
        <v>-2.0618556701030927E-2</v>
      </c>
      <c r="G261" s="2">
        <v>0</v>
      </c>
      <c r="H261" s="7">
        <f t="shared" si="14"/>
        <v>0</v>
      </c>
      <c r="I261" s="6">
        <f t="shared" si="12"/>
        <v>0</v>
      </c>
      <c r="J261" s="10" t="str">
        <f>IF(B261="Pending","",C261/(VLOOKUP(B261,Population!$A$2:$B$10,2,FALSE)/100000))</f>
        <v/>
      </c>
      <c r="K261" s="10"/>
      <c r="L261" s="13" t="str">
        <f t="shared" si="13"/>
        <v/>
      </c>
    </row>
    <row r="262" spans="1:12" x14ac:dyDescent="0.3">
      <c r="A262" s="1">
        <v>43934</v>
      </c>
      <c r="B262" s="11" t="s">
        <v>0</v>
      </c>
      <c r="C262" s="2">
        <v>63</v>
      </c>
      <c r="D262" s="6">
        <f t="shared" si="15"/>
        <v>1.1229946524064172E-2</v>
      </c>
      <c r="E262" s="7">
        <f t="shared" si="10"/>
        <v>2</v>
      </c>
      <c r="F262" s="6">
        <f t="shared" si="11"/>
        <v>6.6225165562913907E-3</v>
      </c>
      <c r="G262" s="2">
        <v>1</v>
      </c>
      <c r="H262" s="7">
        <f t="shared" si="14"/>
        <v>0</v>
      </c>
      <c r="I262" s="6">
        <f t="shared" si="12"/>
        <v>9.1743119266055051E-3</v>
      </c>
      <c r="J262" s="10">
        <f>IF(B262="Pending","",C262/(VLOOKUP(B262,Population!$A$2:$B$10,2,FALSE)/100000))</f>
        <v>6.9541489777400995</v>
      </c>
      <c r="K262" s="10"/>
      <c r="L262" s="13">
        <f t="shared" si="13"/>
        <v>1.5873015873015872E-2</v>
      </c>
    </row>
    <row r="263" spans="1:12" x14ac:dyDescent="0.3">
      <c r="A263" s="1">
        <v>43934</v>
      </c>
      <c r="B263" t="s">
        <v>1</v>
      </c>
      <c r="C263" s="2">
        <v>258</v>
      </c>
      <c r="D263" s="6">
        <f t="shared" si="15"/>
        <v>4.5989304812834225E-2</v>
      </c>
      <c r="E263" s="7">
        <f t="shared" si="10"/>
        <v>10</v>
      </c>
      <c r="F263" s="6">
        <f t="shared" si="11"/>
        <v>3.3112582781456956E-2</v>
      </c>
      <c r="G263" s="2">
        <v>0</v>
      </c>
      <c r="H263" s="7">
        <f t="shared" si="14"/>
        <v>0</v>
      </c>
      <c r="I263" s="6">
        <f t="shared" si="12"/>
        <v>0</v>
      </c>
      <c r="J263" s="10">
        <f>IF(B263="Pending","",C263/(VLOOKUP(B263,Population!$A$2:$B$10,2,FALSE)/100000))</f>
        <v>30.114680906942137</v>
      </c>
      <c r="K263" s="10"/>
      <c r="L263" s="13">
        <f t="shared" si="13"/>
        <v>0</v>
      </c>
    </row>
    <row r="264" spans="1:12" x14ac:dyDescent="0.3">
      <c r="A264" s="1">
        <v>43934</v>
      </c>
      <c r="B264" t="s">
        <v>2</v>
      </c>
      <c r="C264" s="2">
        <v>1155</v>
      </c>
      <c r="D264" s="6">
        <f t="shared" si="15"/>
        <v>0.20588235294117646</v>
      </c>
      <c r="E264" s="7">
        <f t="shared" ref="E264:E327" si="16">C264-SUMIFS(C:C,A:A,A264-1,B:B,B264)</f>
        <v>43</v>
      </c>
      <c r="F264" s="6">
        <f t="shared" ref="F264:F327" si="17">E264/SUMIF(A:A,A264,E:E)</f>
        <v>0.14238410596026491</v>
      </c>
      <c r="G264" s="2">
        <v>1</v>
      </c>
      <c r="H264" s="7">
        <f t="shared" si="14"/>
        <v>0</v>
      </c>
      <c r="I264" s="6">
        <f t="shared" si="12"/>
        <v>9.1743119266055051E-3</v>
      </c>
      <c r="J264" s="10">
        <f>IF(B264="Pending","",C264/(VLOOKUP(B264,Population!$A$2:$B$10,2,FALSE)/100000))</f>
        <v>121.26646284101598</v>
      </c>
      <c r="K264" s="10"/>
      <c r="L264" s="13">
        <f t="shared" si="13"/>
        <v>8.658008658008658E-4</v>
      </c>
    </row>
    <row r="265" spans="1:12" x14ac:dyDescent="0.3">
      <c r="A265" s="1">
        <v>43934</v>
      </c>
      <c r="B265" t="s">
        <v>3</v>
      </c>
      <c r="C265" s="2">
        <v>918</v>
      </c>
      <c r="D265" s="6">
        <f t="shared" si="15"/>
        <v>0.16363636363636364</v>
      </c>
      <c r="E265" s="7">
        <f t="shared" si="16"/>
        <v>67</v>
      </c>
      <c r="F265" s="6">
        <f t="shared" si="17"/>
        <v>0.22185430463576158</v>
      </c>
      <c r="G265" s="2">
        <v>1</v>
      </c>
      <c r="H265" s="7">
        <f t="shared" si="14"/>
        <v>0</v>
      </c>
      <c r="I265" s="6">
        <f t="shared" si="12"/>
        <v>9.1743119266055051E-3</v>
      </c>
      <c r="J265" s="10">
        <f>IF(B265="Pending","",C265/(VLOOKUP(B265,Population!$A$2:$B$10,2,FALSE)/100000))</f>
        <v>104.65331025944445</v>
      </c>
      <c r="K265" s="10"/>
      <c r="L265" s="13">
        <f t="shared" si="13"/>
        <v>1.0893246187363835E-3</v>
      </c>
    </row>
    <row r="266" spans="1:12" x14ac:dyDescent="0.3">
      <c r="A266" s="1">
        <v>43934</v>
      </c>
      <c r="B266" t="s">
        <v>4</v>
      </c>
      <c r="C266" s="2">
        <v>925</v>
      </c>
      <c r="D266" s="6">
        <f t="shared" si="15"/>
        <v>0.16488413547237077</v>
      </c>
      <c r="E266" s="7">
        <f t="shared" si="16"/>
        <v>59</v>
      </c>
      <c r="F266" s="6">
        <f t="shared" si="17"/>
        <v>0.19536423841059603</v>
      </c>
      <c r="G266" s="2">
        <v>6</v>
      </c>
      <c r="H266" s="7">
        <f t="shared" si="14"/>
        <v>1</v>
      </c>
      <c r="I266" s="6">
        <f t="shared" si="12"/>
        <v>5.5045871559633031E-2</v>
      </c>
      <c r="J266" s="10">
        <f>IF(B266="Pending","",C266/(VLOOKUP(B266,Population!$A$2:$B$10,2,FALSE)/100000))</f>
        <v>108.50185332895416</v>
      </c>
      <c r="K266" s="10"/>
      <c r="L266" s="13">
        <f t="shared" si="13"/>
        <v>6.4864864864864862E-3</v>
      </c>
    </row>
    <row r="267" spans="1:12" x14ac:dyDescent="0.3">
      <c r="A267" s="1">
        <v>43934</v>
      </c>
      <c r="B267" t="s">
        <v>5</v>
      </c>
      <c r="C267" s="2">
        <v>1047</v>
      </c>
      <c r="D267" s="6">
        <f t="shared" si="15"/>
        <v>0.18663101604278076</v>
      </c>
      <c r="E267" s="7">
        <f t="shared" si="16"/>
        <v>61</v>
      </c>
      <c r="F267" s="6">
        <f t="shared" si="17"/>
        <v>0.20198675496688742</v>
      </c>
      <c r="G267" s="2">
        <v>9</v>
      </c>
      <c r="H267" s="7">
        <f t="shared" si="14"/>
        <v>0</v>
      </c>
      <c r="I267" s="6">
        <f t="shared" si="12"/>
        <v>8.2568807339449546E-2</v>
      </c>
      <c r="J267" s="10">
        <f>IF(B267="Pending","",C267/(VLOOKUP(B267,Population!$A$2:$B$10,2,FALSE)/100000))</f>
        <v>116.93607382943864</v>
      </c>
      <c r="K267" s="10"/>
      <c r="L267" s="13">
        <f t="shared" si="13"/>
        <v>8.5959885386819486E-3</v>
      </c>
    </row>
    <row r="268" spans="1:12" x14ac:dyDescent="0.3">
      <c r="A268" s="1">
        <v>43934</v>
      </c>
      <c r="B268" t="s">
        <v>6</v>
      </c>
      <c r="C268" s="2">
        <v>699</v>
      </c>
      <c r="D268" s="6">
        <f t="shared" si="15"/>
        <v>0.12459893048128343</v>
      </c>
      <c r="E268" s="7">
        <f t="shared" si="16"/>
        <v>34</v>
      </c>
      <c r="F268" s="6">
        <f t="shared" si="17"/>
        <v>0.11258278145695365</v>
      </c>
      <c r="G268" s="2">
        <v>28</v>
      </c>
      <c r="H268" s="7">
        <f t="shared" si="14"/>
        <v>1</v>
      </c>
      <c r="I268" s="6">
        <f t="shared" si="12"/>
        <v>0.25688073394495414</v>
      </c>
      <c r="J268" s="10">
        <f>IF(B268="Pending","",C268/(VLOOKUP(B268,Population!$A$2:$B$10,2,FALSE)/100000))</f>
        <v>88.701306282184362</v>
      </c>
      <c r="K268" s="10"/>
      <c r="L268" s="13">
        <f t="shared" si="13"/>
        <v>4.005722460658083E-2</v>
      </c>
    </row>
    <row r="269" spans="1:12" x14ac:dyDescent="0.3">
      <c r="A269" s="1">
        <v>43934</v>
      </c>
      <c r="B269" t="s">
        <v>7</v>
      </c>
      <c r="C269" s="2">
        <v>344</v>
      </c>
      <c r="D269" s="6">
        <f t="shared" si="15"/>
        <v>6.1319073083778965E-2</v>
      </c>
      <c r="E269" s="7">
        <f t="shared" si="16"/>
        <v>16</v>
      </c>
      <c r="F269" s="6">
        <f t="shared" si="17"/>
        <v>5.2980132450331126E-2</v>
      </c>
      <c r="G269" s="2">
        <v>28</v>
      </c>
      <c r="H269" s="7">
        <f t="shared" si="14"/>
        <v>3</v>
      </c>
      <c r="I269" s="6">
        <f t="shared" si="12"/>
        <v>0.25688073394495414</v>
      </c>
      <c r="J269" s="10">
        <f>IF(B269="Pending","",C269/(VLOOKUP(B269,Population!$A$2:$B$10,2,FALSE)/100000))</f>
        <v>71.726887365850914</v>
      </c>
      <c r="K269" s="10"/>
      <c r="L269" s="13">
        <f t="shared" si="13"/>
        <v>8.1395348837209308E-2</v>
      </c>
    </row>
    <row r="270" spans="1:12" x14ac:dyDescent="0.3">
      <c r="A270" s="1">
        <v>43934</v>
      </c>
      <c r="B270" t="s">
        <v>25</v>
      </c>
      <c r="C270" s="2">
        <v>190</v>
      </c>
      <c r="D270" s="6">
        <f t="shared" si="15"/>
        <v>3.3868092691622102E-2</v>
      </c>
      <c r="E270" s="7">
        <f t="shared" si="16"/>
        <v>12</v>
      </c>
      <c r="F270" s="6">
        <f t="shared" si="17"/>
        <v>3.9735099337748346E-2</v>
      </c>
      <c r="G270" s="2">
        <v>35</v>
      </c>
      <c r="H270" s="7">
        <f t="shared" si="14"/>
        <v>3</v>
      </c>
      <c r="I270" s="6">
        <f t="shared" si="12"/>
        <v>0.32110091743119268</v>
      </c>
      <c r="J270" s="10">
        <f>IF(B270="Pending","",C270/(VLOOKUP(B270,Population!$A$2:$B$10,2,FALSE)/100000))</f>
        <v>85.829542528538312</v>
      </c>
      <c r="K270" s="10"/>
      <c r="L270" s="13">
        <f t="shared" si="13"/>
        <v>0.18421052631578946</v>
      </c>
    </row>
    <row r="271" spans="1:12" x14ac:dyDescent="0.3">
      <c r="A271" s="1">
        <v>43934</v>
      </c>
      <c r="B271" t="s">
        <v>21</v>
      </c>
      <c r="C271" s="2">
        <v>11</v>
      </c>
      <c r="D271" s="6">
        <f t="shared" si="15"/>
        <v>1.9607843137254902E-3</v>
      </c>
      <c r="E271" s="7">
        <f t="shared" si="16"/>
        <v>-2</v>
      </c>
      <c r="F271" s="6">
        <f t="shared" si="17"/>
        <v>-6.6225165562913907E-3</v>
      </c>
      <c r="G271" s="2">
        <v>0</v>
      </c>
      <c r="H271" s="7">
        <f t="shared" si="14"/>
        <v>0</v>
      </c>
      <c r="I271" s="6">
        <f t="shared" si="12"/>
        <v>0</v>
      </c>
      <c r="J271" s="10" t="str">
        <f>IF(B271="Pending","",C271/(VLOOKUP(B271,Population!$A$2:$B$10,2,FALSE)/100000))</f>
        <v/>
      </c>
      <c r="K271" s="10"/>
      <c r="L271" s="13" t="str">
        <f t="shared" si="13"/>
        <v/>
      </c>
    </row>
    <row r="272" spans="1:12" x14ac:dyDescent="0.3">
      <c r="A272" s="1">
        <v>43935</v>
      </c>
      <c r="B272" s="11" t="s">
        <v>0</v>
      </c>
      <c r="C272" s="2">
        <v>68</v>
      </c>
      <c r="D272" s="6">
        <f t="shared" si="15"/>
        <v>1.1677829297612914E-2</v>
      </c>
      <c r="E272" s="7">
        <f t="shared" si="16"/>
        <v>5</v>
      </c>
      <c r="F272" s="6">
        <f t="shared" si="17"/>
        <v>2.3474178403755867E-2</v>
      </c>
      <c r="G272" s="2">
        <v>1</v>
      </c>
      <c r="H272" s="7">
        <f t="shared" si="14"/>
        <v>0</v>
      </c>
      <c r="I272" s="6">
        <f t="shared" si="12"/>
        <v>8.0645161290322578E-3</v>
      </c>
      <c r="J272" s="10">
        <f>IF(B272="Pending","",C272/(VLOOKUP(B272,Population!$A$2:$B$10,2,FALSE)/100000))</f>
        <v>7.5060655632750279</v>
      </c>
      <c r="K272" s="10"/>
      <c r="L272" s="13">
        <f t="shared" si="13"/>
        <v>1.4705882352941176E-2</v>
      </c>
    </row>
    <row r="273" spans="1:12" x14ac:dyDescent="0.3">
      <c r="A273" s="1">
        <v>43935</v>
      </c>
      <c r="B273" t="s">
        <v>1</v>
      </c>
      <c r="C273" s="2">
        <v>270</v>
      </c>
      <c r="D273" s="6">
        <f t="shared" si="15"/>
        <v>4.6367851622874809E-2</v>
      </c>
      <c r="E273" s="7">
        <f t="shared" si="16"/>
        <v>12</v>
      </c>
      <c r="F273" s="6">
        <f t="shared" si="17"/>
        <v>5.6338028169014086E-2</v>
      </c>
      <c r="G273" s="2">
        <v>0</v>
      </c>
      <c r="H273" s="7">
        <f t="shared" si="14"/>
        <v>0</v>
      </c>
      <c r="I273" s="6">
        <f t="shared" si="12"/>
        <v>0</v>
      </c>
      <c r="J273" s="10">
        <f>IF(B273="Pending","",C273/(VLOOKUP(B273,Population!$A$2:$B$10,2,FALSE)/100000))</f>
        <v>31.515363739823165</v>
      </c>
      <c r="K273" s="10"/>
      <c r="L273" s="13">
        <f t="shared" si="13"/>
        <v>0</v>
      </c>
    </row>
    <row r="274" spans="1:12" x14ac:dyDescent="0.3">
      <c r="A274" s="1">
        <v>43935</v>
      </c>
      <c r="B274" t="s">
        <v>2</v>
      </c>
      <c r="C274" s="2">
        <v>1189</v>
      </c>
      <c r="D274" s="6">
        <f t="shared" si="15"/>
        <v>0.20419027992443758</v>
      </c>
      <c r="E274" s="7">
        <f t="shared" si="16"/>
        <v>34</v>
      </c>
      <c r="F274" s="6">
        <f t="shared" si="17"/>
        <v>0.15962441314553991</v>
      </c>
      <c r="G274" s="2">
        <v>1</v>
      </c>
      <c r="H274" s="7">
        <f t="shared" si="14"/>
        <v>0</v>
      </c>
      <c r="I274" s="6">
        <f t="shared" si="12"/>
        <v>8.0645161290322578E-3</v>
      </c>
      <c r="J274" s="10">
        <f>IF(B274="Pending","",C274/(VLOOKUP(B274,Population!$A$2:$B$10,2,FALSE)/100000))</f>
        <v>124.83621153070823</v>
      </c>
      <c r="K274" s="10"/>
      <c r="L274" s="13">
        <f t="shared" si="13"/>
        <v>8.4104289318755253E-4</v>
      </c>
    </row>
    <row r="275" spans="1:12" x14ac:dyDescent="0.3">
      <c r="A275" s="1">
        <v>43935</v>
      </c>
      <c r="B275" t="s">
        <v>3</v>
      </c>
      <c r="C275" s="2">
        <v>954</v>
      </c>
      <c r="D275" s="6">
        <f t="shared" si="15"/>
        <v>0.16383307573415765</v>
      </c>
      <c r="E275" s="7">
        <f t="shared" si="16"/>
        <v>36</v>
      </c>
      <c r="F275" s="6">
        <f t="shared" si="17"/>
        <v>0.16901408450704225</v>
      </c>
      <c r="G275" s="2">
        <v>1</v>
      </c>
      <c r="H275" s="7">
        <f t="shared" si="14"/>
        <v>0</v>
      </c>
      <c r="I275" s="6">
        <f t="shared" si="12"/>
        <v>8.0645161290322578E-3</v>
      </c>
      <c r="J275" s="10">
        <f>IF(B275="Pending","",C275/(VLOOKUP(B275,Population!$A$2:$B$10,2,FALSE)/100000))</f>
        <v>108.75736164216777</v>
      </c>
      <c r="K275" s="10"/>
      <c r="L275" s="13">
        <f t="shared" si="13"/>
        <v>1.0482180293501049E-3</v>
      </c>
    </row>
    <row r="276" spans="1:12" x14ac:dyDescent="0.3">
      <c r="A276" s="1">
        <v>43935</v>
      </c>
      <c r="B276" t="s">
        <v>4</v>
      </c>
      <c r="C276" s="2">
        <v>965</v>
      </c>
      <c r="D276" s="6">
        <f t="shared" si="15"/>
        <v>0.16572213635583033</v>
      </c>
      <c r="E276" s="7">
        <f t="shared" si="16"/>
        <v>40</v>
      </c>
      <c r="F276" s="6">
        <f t="shared" si="17"/>
        <v>0.18779342723004694</v>
      </c>
      <c r="G276" s="2">
        <v>7</v>
      </c>
      <c r="H276" s="7">
        <f t="shared" si="14"/>
        <v>1</v>
      </c>
      <c r="I276" s="6">
        <f t="shared" si="12"/>
        <v>5.6451612903225805E-2</v>
      </c>
      <c r="J276" s="10">
        <f>IF(B276="Pending","",C276/(VLOOKUP(B276,Population!$A$2:$B$10,2,FALSE)/100000))</f>
        <v>113.19382536480083</v>
      </c>
      <c r="K276" s="10"/>
      <c r="L276" s="13">
        <f t="shared" si="13"/>
        <v>7.2538860103626944E-3</v>
      </c>
    </row>
    <row r="277" spans="1:12" x14ac:dyDescent="0.3">
      <c r="A277" s="1">
        <v>43935</v>
      </c>
      <c r="B277" t="s">
        <v>5</v>
      </c>
      <c r="C277" s="2">
        <v>1074</v>
      </c>
      <c r="D277" s="6">
        <f t="shared" si="15"/>
        <v>0.18444100978876868</v>
      </c>
      <c r="E277" s="7">
        <f t="shared" si="16"/>
        <v>27</v>
      </c>
      <c r="F277" s="6">
        <f t="shared" si="17"/>
        <v>0.12676056338028169</v>
      </c>
      <c r="G277" s="2">
        <v>11</v>
      </c>
      <c r="H277" s="7">
        <f t="shared" si="14"/>
        <v>2</v>
      </c>
      <c r="I277" s="6">
        <f t="shared" si="12"/>
        <v>8.8709677419354843E-2</v>
      </c>
      <c r="J277" s="10">
        <f>IF(B277="Pending","",C277/(VLOOKUP(B277,Population!$A$2:$B$10,2,FALSE)/100000))</f>
        <v>119.9516172806276</v>
      </c>
      <c r="K277" s="10"/>
      <c r="L277" s="13">
        <f t="shared" si="13"/>
        <v>1.0242085661080074E-2</v>
      </c>
    </row>
    <row r="278" spans="1:12" x14ac:dyDescent="0.3">
      <c r="A278" s="1">
        <v>43935</v>
      </c>
      <c r="B278" t="s">
        <v>6</v>
      </c>
      <c r="C278" s="2">
        <v>731</v>
      </c>
      <c r="D278" s="6">
        <f t="shared" si="15"/>
        <v>0.12553666494933882</v>
      </c>
      <c r="E278" s="7">
        <f t="shared" si="16"/>
        <v>32</v>
      </c>
      <c r="F278" s="6">
        <f t="shared" si="17"/>
        <v>0.15023474178403756</v>
      </c>
      <c r="G278" s="2">
        <v>29</v>
      </c>
      <c r="H278" s="7">
        <f t="shared" si="14"/>
        <v>1</v>
      </c>
      <c r="I278" s="6">
        <f t="shared" si="12"/>
        <v>0.23387096774193547</v>
      </c>
      <c r="J278" s="10">
        <f>IF(B278="Pending","",C278/(VLOOKUP(B278,Population!$A$2:$B$10,2,FALSE)/100000))</f>
        <v>92.762024166347317</v>
      </c>
      <c r="K278" s="10"/>
      <c r="L278" s="13">
        <f t="shared" si="13"/>
        <v>3.9671682626538987E-2</v>
      </c>
    </row>
    <row r="279" spans="1:12" x14ac:dyDescent="0.3">
      <c r="A279" s="1">
        <v>43935</v>
      </c>
      <c r="B279" t="s">
        <v>7</v>
      </c>
      <c r="C279" s="2">
        <v>353</v>
      </c>
      <c r="D279" s="6">
        <f t="shared" si="15"/>
        <v>6.0621672677314102E-2</v>
      </c>
      <c r="E279" s="7">
        <f t="shared" si="16"/>
        <v>9</v>
      </c>
      <c r="F279" s="6">
        <f t="shared" si="17"/>
        <v>4.2253521126760563E-2</v>
      </c>
      <c r="G279" s="2">
        <v>32</v>
      </c>
      <c r="H279" s="7">
        <f t="shared" si="14"/>
        <v>4</v>
      </c>
      <c r="I279" s="6">
        <f t="shared" si="12"/>
        <v>0.25806451612903225</v>
      </c>
      <c r="J279" s="10">
        <f>IF(B279="Pending","",C279/(VLOOKUP(B279,Population!$A$2:$B$10,2,FALSE)/100000))</f>
        <v>73.603462907399347</v>
      </c>
      <c r="K279" s="10"/>
      <c r="L279" s="13">
        <f t="shared" si="13"/>
        <v>9.0651558073654395E-2</v>
      </c>
    </row>
    <row r="280" spans="1:12" x14ac:dyDescent="0.3">
      <c r="A280" s="1">
        <v>43935</v>
      </c>
      <c r="B280" t="s">
        <v>25</v>
      </c>
      <c r="C280" s="2">
        <v>199</v>
      </c>
      <c r="D280" s="6">
        <f t="shared" si="15"/>
        <v>3.4174823973896616E-2</v>
      </c>
      <c r="E280" s="7">
        <f t="shared" si="16"/>
        <v>9</v>
      </c>
      <c r="F280" s="6">
        <f t="shared" si="17"/>
        <v>4.2253521126760563E-2</v>
      </c>
      <c r="G280" s="2">
        <v>42</v>
      </c>
      <c r="H280" s="7">
        <f t="shared" si="14"/>
        <v>7</v>
      </c>
      <c r="I280" s="6">
        <f t="shared" si="12"/>
        <v>0.33870967741935482</v>
      </c>
      <c r="J280" s="10">
        <f>IF(B280="Pending","",C280/(VLOOKUP(B280,Population!$A$2:$B$10,2,FALSE)/100000))</f>
        <v>89.895152437784873</v>
      </c>
      <c r="K280" s="10"/>
      <c r="L280" s="13">
        <f t="shared" si="13"/>
        <v>0.21105527638190955</v>
      </c>
    </row>
    <row r="281" spans="1:12" x14ac:dyDescent="0.3">
      <c r="A281" s="1">
        <v>43935</v>
      </c>
      <c r="B281" t="s">
        <v>21</v>
      </c>
      <c r="C281" s="2">
        <v>20</v>
      </c>
      <c r="D281" s="6">
        <f t="shared" si="15"/>
        <v>3.4346556757685041E-3</v>
      </c>
      <c r="E281" s="7">
        <f t="shared" si="16"/>
        <v>9</v>
      </c>
      <c r="F281" s="6">
        <f t="shared" si="17"/>
        <v>4.2253521126760563E-2</v>
      </c>
      <c r="G281" s="2">
        <v>0</v>
      </c>
      <c r="H281" s="7">
        <f t="shared" si="14"/>
        <v>0</v>
      </c>
      <c r="I281" s="6">
        <f t="shared" si="12"/>
        <v>0</v>
      </c>
      <c r="J281" s="10" t="str">
        <f>IF(B281="Pending","",C281/(VLOOKUP(B281,Population!$A$2:$B$10,2,FALSE)/100000))</f>
        <v/>
      </c>
      <c r="K281" s="10"/>
      <c r="L281" s="13" t="str">
        <f t="shared" si="13"/>
        <v/>
      </c>
    </row>
    <row r="282" spans="1:12" x14ac:dyDescent="0.3">
      <c r="A282" s="1">
        <v>43936</v>
      </c>
      <c r="B282" s="11" t="s">
        <v>0</v>
      </c>
      <c r="C282" s="2">
        <v>70</v>
      </c>
      <c r="D282" s="6">
        <f t="shared" si="15"/>
        <v>1.151505181773318E-2</v>
      </c>
      <c r="E282" s="7">
        <f t="shared" si="16"/>
        <v>2</v>
      </c>
      <c r="F282" s="6">
        <f t="shared" si="17"/>
        <v>7.8125E-3</v>
      </c>
      <c r="G282" s="2">
        <v>1</v>
      </c>
      <c r="H282" s="7">
        <f t="shared" si="14"/>
        <v>0</v>
      </c>
      <c r="I282" s="6">
        <f t="shared" si="12"/>
        <v>7.4074074074074077E-3</v>
      </c>
      <c r="J282" s="10">
        <f>IF(B282="Pending","",C282/(VLOOKUP(B282,Population!$A$2:$B$10,2,FALSE)/100000))</f>
        <v>7.7268321974890002</v>
      </c>
      <c r="K282" s="10"/>
      <c r="L282" s="13">
        <f t="shared" si="13"/>
        <v>1.4285714285714285E-2</v>
      </c>
    </row>
    <row r="283" spans="1:12" x14ac:dyDescent="0.3">
      <c r="A283" s="1">
        <v>43936</v>
      </c>
      <c r="B283" t="s">
        <v>1</v>
      </c>
      <c r="C283" s="2">
        <v>272</v>
      </c>
      <c r="D283" s="6">
        <f t="shared" si="15"/>
        <v>4.4744201348906068E-2</v>
      </c>
      <c r="E283" s="7">
        <f t="shared" si="16"/>
        <v>2</v>
      </c>
      <c r="F283" s="6">
        <f t="shared" si="17"/>
        <v>7.8125E-3</v>
      </c>
      <c r="G283" s="2">
        <v>0</v>
      </c>
      <c r="H283" s="7">
        <f t="shared" si="14"/>
        <v>0</v>
      </c>
      <c r="I283" s="6">
        <f t="shared" si="12"/>
        <v>0</v>
      </c>
      <c r="J283" s="10">
        <f>IF(B283="Pending","",C283/(VLOOKUP(B283,Population!$A$2:$B$10,2,FALSE)/100000))</f>
        <v>31.748810878636672</v>
      </c>
      <c r="K283" s="10"/>
      <c r="L283" s="13">
        <f t="shared" si="13"/>
        <v>0</v>
      </c>
    </row>
    <row r="284" spans="1:12" x14ac:dyDescent="0.3">
      <c r="A284" s="1">
        <v>43936</v>
      </c>
      <c r="B284" t="s">
        <v>2</v>
      </c>
      <c r="C284" s="2">
        <v>1189</v>
      </c>
      <c r="D284" s="6">
        <f t="shared" si="15"/>
        <v>0.19559138016121072</v>
      </c>
      <c r="E284" s="7">
        <f t="shared" si="16"/>
        <v>0</v>
      </c>
      <c r="F284" s="6">
        <f t="shared" si="17"/>
        <v>0</v>
      </c>
      <c r="G284" s="2">
        <v>1</v>
      </c>
      <c r="H284" s="7">
        <f t="shared" si="14"/>
        <v>0</v>
      </c>
      <c r="I284" s="6">
        <f t="shared" si="12"/>
        <v>7.4074074074074077E-3</v>
      </c>
      <c r="J284" s="10">
        <f>IF(B284="Pending","",C284/(VLOOKUP(B284,Population!$A$2:$B$10,2,FALSE)/100000))</f>
        <v>124.83621153070823</v>
      </c>
      <c r="K284" s="10"/>
      <c r="L284" s="13">
        <f t="shared" si="13"/>
        <v>8.4104289318755253E-4</v>
      </c>
    </row>
    <row r="285" spans="1:12" x14ac:dyDescent="0.3">
      <c r="A285" s="1">
        <v>43936</v>
      </c>
      <c r="B285" t="s">
        <v>3</v>
      </c>
      <c r="C285" s="2">
        <v>958</v>
      </c>
      <c r="D285" s="6">
        <f t="shared" si="15"/>
        <v>0.15759170916269125</v>
      </c>
      <c r="E285" s="7">
        <f t="shared" si="16"/>
        <v>4</v>
      </c>
      <c r="F285" s="6">
        <f t="shared" si="17"/>
        <v>1.5625E-2</v>
      </c>
      <c r="G285" s="2">
        <v>1</v>
      </c>
      <c r="H285" s="7">
        <f t="shared" si="14"/>
        <v>0</v>
      </c>
      <c r="I285" s="6">
        <f t="shared" si="12"/>
        <v>7.4074074074074077E-3</v>
      </c>
      <c r="J285" s="10">
        <f>IF(B285="Pending","",C285/(VLOOKUP(B285,Population!$A$2:$B$10,2,FALSE)/100000))</f>
        <v>109.21336735135924</v>
      </c>
      <c r="K285" s="10"/>
      <c r="L285" s="13">
        <f t="shared" si="13"/>
        <v>1.0438413361169101E-3</v>
      </c>
    </row>
    <row r="286" spans="1:12" x14ac:dyDescent="0.3">
      <c r="A286" s="1">
        <v>43936</v>
      </c>
      <c r="B286" t="s">
        <v>4</v>
      </c>
      <c r="C286" s="2">
        <v>969</v>
      </c>
      <c r="D286" s="6">
        <f t="shared" si="15"/>
        <v>0.15940121730547788</v>
      </c>
      <c r="E286" s="7">
        <f t="shared" si="16"/>
        <v>4</v>
      </c>
      <c r="F286" s="6">
        <f t="shared" si="17"/>
        <v>1.5625E-2</v>
      </c>
      <c r="G286" s="2">
        <v>7</v>
      </c>
      <c r="H286" s="7">
        <f t="shared" si="14"/>
        <v>0</v>
      </c>
      <c r="I286" s="6">
        <f t="shared" ref="I286:I349" si="18">G286/SUMIF(A:A,A286,G:G)</f>
        <v>5.185185185185185E-2</v>
      </c>
      <c r="J286" s="10">
        <f>IF(B286="Pending","",C286/(VLOOKUP(B286,Population!$A$2:$B$10,2,FALSE)/100000))</f>
        <v>113.6630225683855</v>
      </c>
      <c r="K286" s="10"/>
      <c r="L286" s="13">
        <f t="shared" ref="L286:L349" si="19">IF(B286="Pending","",(G286/C286))</f>
        <v>7.2239422084623322E-3</v>
      </c>
    </row>
    <row r="287" spans="1:12" x14ac:dyDescent="0.3">
      <c r="A287" s="1">
        <v>43936</v>
      </c>
      <c r="B287" t="s">
        <v>5</v>
      </c>
      <c r="C287" s="2">
        <v>1076</v>
      </c>
      <c r="D287" s="6">
        <f t="shared" si="15"/>
        <v>0.1770027965125843</v>
      </c>
      <c r="E287" s="7">
        <f t="shared" si="16"/>
        <v>2</v>
      </c>
      <c r="F287" s="6">
        <f t="shared" si="17"/>
        <v>7.8125E-3</v>
      </c>
      <c r="G287" s="2">
        <v>14</v>
      </c>
      <c r="H287" s="7">
        <f t="shared" si="14"/>
        <v>3</v>
      </c>
      <c r="I287" s="6">
        <f t="shared" si="18"/>
        <v>0.1037037037037037</v>
      </c>
      <c r="J287" s="10">
        <f>IF(B287="Pending","",C287/(VLOOKUP(B287,Population!$A$2:$B$10,2,FALSE)/100000))</f>
        <v>120.17499086960456</v>
      </c>
      <c r="K287" s="10"/>
      <c r="L287" s="13">
        <f t="shared" si="19"/>
        <v>1.3011152416356878E-2</v>
      </c>
    </row>
    <row r="288" spans="1:12" x14ac:dyDescent="0.3">
      <c r="A288" s="1">
        <v>43936</v>
      </c>
      <c r="B288" t="s">
        <v>6</v>
      </c>
      <c r="C288" s="2">
        <v>731</v>
      </c>
      <c r="D288" s="6">
        <f t="shared" si="15"/>
        <v>0.12025004112518506</v>
      </c>
      <c r="E288" s="7">
        <f t="shared" si="16"/>
        <v>0</v>
      </c>
      <c r="F288" s="6">
        <f t="shared" si="17"/>
        <v>0</v>
      </c>
      <c r="G288" s="2">
        <v>34</v>
      </c>
      <c r="H288" s="7">
        <f t="shared" si="14"/>
        <v>5</v>
      </c>
      <c r="I288" s="6">
        <f t="shared" si="18"/>
        <v>0.25185185185185183</v>
      </c>
      <c r="J288" s="10">
        <f>IF(B288="Pending","",C288/(VLOOKUP(B288,Population!$A$2:$B$10,2,FALSE)/100000))</f>
        <v>92.762024166347317</v>
      </c>
      <c r="K288" s="10"/>
      <c r="L288" s="13">
        <f t="shared" si="19"/>
        <v>4.6511627906976744E-2</v>
      </c>
    </row>
    <row r="289" spans="1:12" x14ac:dyDescent="0.3">
      <c r="A289" s="1">
        <v>43936</v>
      </c>
      <c r="B289" t="s">
        <v>7</v>
      </c>
      <c r="C289" s="2">
        <v>353</v>
      </c>
      <c r="D289" s="6">
        <f t="shared" si="15"/>
        <v>5.8068761309425891E-2</v>
      </c>
      <c r="E289" s="7">
        <f t="shared" si="16"/>
        <v>0</v>
      </c>
      <c r="F289" s="6">
        <f t="shared" si="17"/>
        <v>0</v>
      </c>
      <c r="G289" s="2">
        <v>33</v>
      </c>
      <c r="H289" s="7">
        <f t="shared" si="14"/>
        <v>1</v>
      </c>
      <c r="I289" s="6">
        <f t="shared" si="18"/>
        <v>0.24444444444444444</v>
      </c>
      <c r="J289" s="10">
        <f>IF(B289="Pending","",C289/(VLOOKUP(B289,Population!$A$2:$B$10,2,FALSE)/100000))</f>
        <v>73.603462907399347</v>
      </c>
      <c r="K289" s="10"/>
      <c r="L289" s="13">
        <f t="shared" si="19"/>
        <v>9.3484419263456089E-2</v>
      </c>
    </row>
    <row r="290" spans="1:12" x14ac:dyDescent="0.3">
      <c r="A290" s="1">
        <v>43936</v>
      </c>
      <c r="B290" t="s">
        <v>25</v>
      </c>
      <c r="C290" s="2">
        <v>197</v>
      </c>
      <c r="D290" s="6">
        <f t="shared" si="15"/>
        <v>3.2406645829906232E-2</v>
      </c>
      <c r="E290" s="7">
        <f t="shared" si="16"/>
        <v>-2</v>
      </c>
      <c r="F290" s="6">
        <f t="shared" si="17"/>
        <v>-7.8125E-3</v>
      </c>
      <c r="G290" s="2">
        <v>44</v>
      </c>
      <c r="H290" s="7">
        <f t="shared" si="14"/>
        <v>2</v>
      </c>
      <c r="I290" s="6">
        <f t="shared" si="18"/>
        <v>0.32592592592592595</v>
      </c>
      <c r="J290" s="10">
        <f>IF(B290="Pending","",C290/(VLOOKUP(B290,Population!$A$2:$B$10,2,FALSE)/100000))</f>
        <v>88.991683569063412</v>
      </c>
      <c r="K290" s="10"/>
      <c r="L290" s="13">
        <f t="shared" si="19"/>
        <v>0.2233502538071066</v>
      </c>
    </row>
    <row r="291" spans="1:12" x14ac:dyDescent="0.3">
      <c r="A291" s="1">
        <v>43936</v>
      </c>
      <c r="B291" t="s">
        <v>21</v>
      </c>
      <c r="C291" s="2">
        <v>264</v>
      </c>
      <c r="D291" s="6">
        <f t="shared" si="15"/>
        <v>4.3428195426879423E-2</v>
      </c>
      <c r="E291" s="7">
        <f t="shared" si="16"/>
        <v>244</v>
      </c>
      <c r="F291" s="6">
        <f t="shared" si="17"/>
        <v>0.953125</v>
      </c>
      <c r="G291" s="2">
        <v>0</v>
      </c>
      <c r="H291" s="7">
        <f t="shared" si="14"/>
        <v>0</v>
      </c>
      <c r="I291" s="6">
        <f t="shared" si="18"/>
        <v>0</v>
      </c>
      <c r="J291" s="10" t="str">
        <f>IF(B291="Pending","",C291/(VLOOKUP(B291,Population!$A$2:$B$10,2,FALSE)/100000))</f>
        <v/>
      </c>
      <c r="K291" s="10"/>
      <c r="L291" s="13" t="str">
        <f t="shared" si="19"/>
        <v/>
      </c>
    </row>
    <row r="292" spans="1:12" x14ac:dyDescent="0.3">
      <c r="A292" s="1">
        <v>43937</v>
      </c>
      <c r="B292" s="11" t="s">
        <v>0</v>
      </c>
      <c r="C292" s="2">
        <v>73</v>
      </c>
      <c r="D292" s="6">
        <f t="shared" si="15"/>
        <v>1.165761737464069E-2</v>
      </c>
      <c r="E292" s="7">
        <f t="shared" si="16"/>
        <v>3</v>
      </c>
      <c r="F292" s="6">
        <f t="shared" si="17"/>
        <v>1.6393442622950821E-2</v>
      </c>
      <c r="G292" s="2">
        <v>1</v>
      </c>
      <c r="H292" s="7">
        <f t="shared" si="14"/>
        <v>0</v>
      </c>
      <c r="I292" s="6">
        <f t="shared" si="18"/>
        <v>7.0921985815602835E-3</v>
      </c>
      <c r="J292" s="10">
        <f>IF(B292="Pending","",C292/(VLOOKUP(B292,Population!$A$2:$B$10,2,FALSE)/100000))</f>
        <v>8.0579821488099572</v>
      </c>
      <c r="K292" s="10"/>
      <c r="L292" s="13">
        <f t="shared" si="19"/>
        <v>1.3698630136986301E-2</v>
      </c>
    </row>
    <row r="293" spans="1:12" x14ac:dyDescent="0.3">
      <c r="A293" s="1">
        <v>43937</v>
      </c>
      <c r="B293" t="s">
        <v>1</v>
      </c>
      <c r="C293" s="2">
        <v>302</v>
      </c>
      <c r="D293" s="6">
        <f t="shared" si="15"/>
        <v>4.8227403385499842E-2</v>
      </c>
      <c r="E293" s="7">
        <f t="shared" si="16"/>
        <v>30</v>
      </c>
      <c r="F293" s="6">
        <f t="shared" si="17"/>
        <v>0.16393442622950818</v>
      </c>
      <c r="G293" s="2">
        <v>0</v>
      </c>
      <c r="H293" s="7">
        <f t="shared" si="14"/>
        <v>0</v>
      </c>
      <c r="I293" s="6">
        <f t="shared" si="18"/>
        <v>0</v>
      </c>
      <c r="J293" s="10">
        <f>IF(B293="Pending","",C293/(VLOOKUP(B293,Population!$A$2:$B$10,2,FALSE)/100000))</f>
        <v>35.250517960839247</v>
      </c>
      <c r="K293" s="10"/>
      <c r="L293" s="13">
        <f t="shared" si="19"/>
        <v>0</v>
      </c>
    </row>
    <row r="294" spans="1:12" x14ac:dyDescent="0.3">
      <c r="A294" s="1">
        <v>43937</v>
      </c>
      <c r="B294" t="s">
        <v>2</v>
      </c>
      <c r="C294" s="2">
        <v>1266</v>
      </c>
      <c r="D294" s="6">
        <f t="shared" si="15"/>
        <v>0.20217183008623443</v>
      </c>
      <c r="E294" s="7">
        <f t="shared" si="16"/>
        <v>77</v>
      </c>
      <c r="F294" s="6">
        <f t="shared" si="17"/>
        <v>0.42076502732240439</v>
      </c>
      <c r="G294" s="2">
        <v>1</v>
      </c>
      <c r="H294" s="7">
        <f t="shared" si="14"/>
        <v>0</v>
      </c>
      <c r="I294" s="6">
        <f t="shared" si="18"/>
        <v>7.0921985815602835E-3</v>
      </c>
      <c r="J294" s="10">
        <f>IF(B294="Pending","",C294/(VLOOKUP(B294,Population!$A$2:$B$10,2,FALSE)/100000))</f>
        <v>132.92064238677597</v>
      </c>
      <c r="K294" s="10"/>
      <c r="L294" s="13">
        <f t="shared" si="19"/>
        <v>7.8988941548183253E-4</v>
      </c>
    </row>
    <row r="295" spans="1:12" x14ac:dyDescent="0.3">
      <c r="A295" s="1">
        <v>43937</v>
      </c>
      <c r="B295" t="s">
        <v>3</v>
      </c>
      <c r="C295" s="2">
        <v>1037</v>
      </c>
      <c r="D295" s="6">
        <f t="shared" si="15"/>
        <v>0.16560204407537529</v>
      </c>
      <c r="E295" s="7">
        <f t="shared" si="16"/>
        <v>79</v>
      </c>
      <c r="F295" s="6">
        <f t="shared" si="17"/>
        <v>0.43169398907103823</v>
      </c>
      <c r="G295" s="2">
        <v>1</v>
      </c>
      <c r="H295" s="7">
        <f t="shared" si="14"/>
        <v>0</v>
      </c>
      <c r="I295" s="6">
        <f t="shared" si="18"/>
        <v>7.0921985815602835E-3</v>
      </c>
      <c r="J295" s="10">
        <f>IF(B295="Pending","",C295/(VLOOKUP(B295,Population!$A$2:$B$10,2,FALSE)/100000))</f>
        <v>118.21948010789094</v>
      </c>
      <c r="K295" s="10"/>
      <c r="L295" s="13">
        <f t="shared" si="19"/>
        <v>9.6432015429122472E-4</v>
      </c>
    </row>
    <row r="296" spans="1:12" x14ac:dyDescent="0.3">
      <c r="A296" s="1">
        <v>43937</v>
      </c>
      <c r="B296" t="s">
        <v>4</v>
      </c>
      <c r="C296" s="2">
        <v>1061</v>
      </c>
      <c r="D296" s="6">
        <f t="shared" si="15"/>
        <v>0.16943468540402426</v>
      </c>
      <c r="E296" s="7">
        <f t="shared" si="16"/>
        <v>92</v>
      </c>
      <c r="F296" s="6">
        <f t="shared" si="17"/>
        <v>0.50273224043715847</v>
      </c>
      <c r="G296" s="2">
        <v>7</v>
      </c>
      <c r="H296" s="7">
        <f t="shared" ref="H296:H359" si="20">G296-SUMIFS(G:G,A:A,A296-1,B:B,B296)</f>
        <v>0</v>
      </c>
      <c r="I296" s="6">
        <f t="shared" si="18"/>
        <v>4.9645390070921988E-2</v>
      </c>
      <c r="J296" s="10">
        <f>IF(B296="Pending","",C296/(VLOOKUP(B296,Population!$A$2:$B$10,2,FALSE)/100000))</f>
        <v>124.45455825083283</v>
      </c>
      <c r="K296" s="10"/>
      <c r="L296" s="13">
        <f t="shared" si="19"/>
        <v>6.5975494816211122E-3</v>
      </c>
    </row>
    <row r="297" spans="1:12" x14ac:dyDescent="0.3">
      <c r="A297" s="1">
        <v>43937</v>
      </c>
      <c r="B297" t="s">
        <v>5</v>
      </c>
      <c r="C297" s="2">
        <v>1152</v>
      </c>
      <c r="D297" s="6">
        <f t="shared" si="15"/>
        <v>0.18396678377515172</v>
      </c>
      <c r="E297" s="7">
        <f t="shared" si="16"/>
        <v>76</v>
      </c>
      <c r="F297" s="6">
        <f t="shared" si="17"/>
        <v>0.41530054644808745</v>
      </c>
      <c r="G297" s="2">
        <v>14</v>
      </c>
      <c r="H297" s="7">
        <f t="shared" si="20"/>
        <v>0</v>
      </c>
      <c r="I297" s="6">
        <f t="shared" si="18"/>
        <v>9.9290780141843976E-2</v>
      </c>
      <c r="J297" s="10">
        <f>IF(B297="Pending","",C297/(VLOOKUP(B297,Population!$A$2:$B$10,2,FALSE)/100000))</f>
        <v>128.66318725072904</v>
      </c>
      <c r="K297" s="10"/>
      <c r="L297" s="13">
        <f t="shared" si="19"/>
        <v>1.2152777777777778E-2</v>
      </c>
    </row>
    <row r="298" spans="1:12" x14ac:dyDescent="0.3">
      <c r="A298" s="1">
        <v>43937</v>
      </c>
      <c r="B298" t="s">
        <v>6</v>
      </c>
      <c r="C298" s="2">
        <v>772</v>
      </c>
      <c r="D298" s="6">
        <f t="shared" si="15"/>
        <v>0.12328329607154263</v>
      </c>
      <c r="E298" s="7">
        <f t="shared" si="16"/>
        <v>41</v>
      </c>
      <c r="F298" s="6">
        <f t="shared" si="17"/>
        <v>0.22404371584699453</v>
      </c>
      <c r="G298" s="2">
        <v>34</v>
      </c>
      <c r="H298" s="7">
        <f t="shared" si="20"/>
        <v>0</v>
      </c>
      <c r="I298" s="6">
        <f t="shared" si="18"/>
        <v>0.24113475177304963</v>
      </c>
      <c r="J298" s="10">
        <f>IF(B298="Pending","",C298/(VLOOKUP(B298,Population!$A$2:$B$10,2,FALSE)/100000))</f>
        <v>97.964818955431085</v>
      </c>
      <c r="K298" s="10"/>
      <c r="L298" s="13">
        <f t="shared" si="19"/>
        <v>4.4041450777202069E-2</v>
      </c>
    </row>
    <row r="299" spans="1:12" x14ac:dyDescent="0.3">
      <c r="A299" s="1">
        <v>43937</v>
      </c>
      <c r="B299" t="s">
        <v>7</v>
      </c>
      <c r="C299" s="2">
        <v>371</v>
      </c>
      <c r="D299" s="6">
        <f t="shared" si="15"/>
        <v>5.9246247205365699E-2</v>
      </c>
      <c r="E299" s="7">
        <f t="shared" si="16"/>
        <v>18</v>
      </c>
      <c r="F299" s="6">
        <f t="shared" si="17"/>
        <v>9.8360655737704916E-2</v>
      </c>
      <c r="G299" s="2">
        <v>34</v>
      </c>
      <c r="H299" s="7">
        <f t="shared" si="20"/>
        <v>1</v>
      </c>
      <c r="I299" s="6">
        <f t="shared" si="18"/>
        <v>0.24113475177304963</v>
      </c>
      <c r="J299" s="10">
        <f>IF(B299="Pending","",C299/(VLOOKUP(B299,Population!$A$2:$B$10,2,FALSE)/100000))</f>
        <v>77.3566139904962</v>
      </c>
      <c r="K299" s="10"/>
      <c r="L299" s="13">
        <f t="shared" si="19"/>
        <v>9.1644204851752023E-2</v>
      </c>
    </row>
    <row r="300" spans="1:12" x14ac:dyDescent="0.3">
      <c r="A300" s="1">
        <v>43937</v>
      </c>
      <c r="B300" t="s">
        <v>25</v>
      </c>
      <c r="C300" s="2">
        <v>208</v>
      </c>
      <c r="D300" s="6">
        <f t="shared" si="15"/>
        <v>3.321622484829128E-2</v>
      </c>
      <c r="E300" s="7">
        <f t="shared" si="16"/>
        <v>11</v>
      </c>
      <c r="F300" s="6">
        <f t="shared" si="17"/>
        <v>6.0109289617486336E-2</v>
      </c>
      <c r="G300" s="2">
        <v>49</v>
      </c>
      <c r="H300" s="7">
        <f t="shared" si="20"/>
        <v>5</v>
      </c>
      <c r="I300" s="6">
        <f t="shared" si="18"/>
        <v>0.3475177304964539</v>
      </c>
      <c r="J300" s="10">
        <f>IF(B300="Pending","",C300/(VLOOKUP(B300,Population!$A$2:$B$10,2,FALSE)/100000))</f>
        <v>93.960762347031419</v>
      </c>
      <c r="K300" s="10"/>
      <c r="L300" s="13">
        <f t="shared" si="19"/>
        <v>0.23557692307692307</v>
      </c>
    </row>
    <row r="301" spans="1:12" x14ac:dyDescent="0.3">
      <c r="A301" s="1">
        <v>43937</v>
      </c>
      <c r="B301" t="s">
        <v>21</v>
      </c>
      <c r="C301" s="2">
        <v>20</v>
      </c>
      <c r="D301" s="6">
        <f t="shared" si="15"/>
        <v>3.1938677738741618E-3</v>
      </c>
      <c r="E301" s="7">
        <f t="shared" si="16"/>
        <v>-244</v>
      </c>
      <c r="F301" s="6">
        <f t="shared" si="17"/>
        <v>-1.3333333333333333</v>
      </c>
      <c r="G301" s="2">
        <v>0</v>
      </c>
      <c r="H301" s="7">
        <f t="shared" si="20"/>
        <v>0</v>
      </c>
      <c r="I301" s="6">
        <f t="shared" si="18"/>
        <v>0</v>
      </c>
      <c r="J301" s="10" t="str">
        <f>IF(B301="Pending","",C301/(VLOOKUP(B301,Population!$A$2:$B$10,2,FALSE)/100000))</f>
        <v/>
      </c>
      <c r="K301" s="10"/>
      <c r="L301" s="13" t="str">
        <f t="shared" si="19"/>
        <v/>
      </c>
    </row>
    <row r="302" spans="1:12" x14ac:dyDescent="0.3">
      <c r="A302" s="1">
        <v>43938</v>
      </c>
      <c r="B302" s="11" t="s">
        <v>0</v>
      </c>
      <c r="C302" s="2">
        <v>84</v>
      </c>
      <c r="D302" s="6">
        <f t="shared" si="15"/>
        <v>1.2748520261041129E-2</v>
      </c>
      <c r="E302" s="7">
        <f t="shared" si="16"/>
        <v>11</v>
      </c>
      <c r="F302" s="6">
        <f t="shared" si="17"/>
        <v>3.3639143730886847E-2</v>
      </c>
      <c r="G302" s="2">
        <v>1</v>
      </c>
      <c r="H302" s="7">
        <f t="shared" si="20"/>
        <v>0</v>
      </c>
      <c r="I302" s="6">
        <f t="shared" si="18"/>
        <v>7.0422535211267607E-3</v>
      </c>
      <c r="J302" s="10">
        <f>IF(B302="Pending","",C302/(VLOOKUP(B302,Population!$A$2:$B$10,2,FALSE)/100000))</f>
        <v>9.2721986369868006</v>
      </c>
      <c r="K302" s="10"/>
      <c r="L302" s="13">
        <f t="shared" si="19"/>
        <v>1.1904761904761904E-2</v>
      </c>
    </row>
    <row r="303" spans="1:12" x14ac:dyDescent="0.3">
      <c r="A303" s="1">
        <v>43938</v>
      </c>
      <c r="B303" t="s">
        <v>1</v>
      </c>
      <c r="C303" s="2">
        <v>327</v>
      </c>
      <c r="D303" s="6">
        <f t="shared" si="15"/>
        <v>4.9628168159052966E-2</v>
      </c>
      <c r="E303" s="7">
        <f t="shared" si="16"/>
        <v>25</v>
      </c>
      <c r="F303" s="6">
        <f t="shared" si="17"/>
        <v>7.64525993883792E-2</v>
      </c>
      <c r="G303" s="2">
        <v>0</v>
      </c>
      <c r="H303" s="7">
        <f t="shared" si="20"/>
        <v>0</v>
      </c>
      <c r="I303" s="6">
        <f t="shared" si="18"/>
        <v>0</v>
      </c>
      <c r="J303" s="10">
        <f>IF(B303="Pending","",C303/(VLOOKUP(B303,Population!$A$2:$B$10,2,FALSE)/100000))</f>
        <v>38.168607196008054</v>
      </c>
      <c r="K303" s="10"/>
      <c r="L303" s="13">
        <f t="shared" si="19"/>
        <v>0</v>
      </c>
    </row>
    <row r="304" spans="1:12" x14ac:dyDescent="0.3">
      <c r="A304" s="1">
        <v>43938</v>
      </c>
      <c r="B304" t="s">
        <v>2</v>
      </c>
      <c r="C304" s="2">
        <v>1323</v>
      </c>
      <c r="D304" s="6">
        <f t="shared" si="15"/>
        <v>0.20078919411139778</v>
      </c>
      <c r="E304" s="7">
        <f t="shared" si="16"/>
        <v>57</v>
      </c>
      <c r="F304" s="6">
        <f t="shared" si="17"/>
        <v>0.1743119266055046</v>
      </c>
      <c r="G304" s="2">
        <v>1</v>
      </c>
      <c r="H304" s="7">
        <f t="shared" si="20"/>
        <v>0</v>
      </c>
      <c r="I304" s="6">
        <f t="shared" si="18"/>
        <v>7.0422535211267607E-3</v>
      </c>
      <c r="J304" s="10">
        <f>IF(B304="Pending","",C304/(VLOOKUP(B304,Population!$A$2:$B$10,2,FALSE)/100000))</f>
        <v>138.90522107243649</v>
      </c>
      <c r="K304" s="10"/>
      <c r="L304" s="13">
        <f t="shared" si="19"/>
        <v>7.5585789871504159E-4</v>
      </c>
    </row>
    <row r="305" spans="1:12" x14ac:dyDescent="0.3">
      <c r="A305" s="1">
        <v>43938</v>
      </c>
      <c r="B305" t="s">
        <v>3</v>
      </c>
      <c r="C305" s="2">
        <v>1101</v>
      </c>
      <c r="D305" s="6">
        <f t="shared" si="15"/>
        <v>0.16709667627864622</v>
      </c>
      <c r="E305" s="7">
        <f t="shared" si="16"/>
        <v>64</v>
      </c>
      <c r="F305" s="6">
        <f t="shared" si="17"/>
        <v>0.19571865443425077</v>
      </c>
      <c r="G305" s="2">
        <v>1</v>
      </c>
      <c r="H305" s="7">
        <f t="shared" si="20"/>
        <v>0</v>
      </c>
      <c r="I305" s="6">
        <f t="shared" si="18"/>
        <v>7.0422535211267607E-3</v>
      </c>
      <c r="J305" s="10">
        <f>IF(B305="Pending","",C305/(VLOOKUP(B305,Population!$A$2:$B$10,2,FALSE)/100000))</f>
        <v>125.51557145495461</v>
      </c>
      <c r="K305" s="10"/>
      <c r="L305" s="13">
        <f t="shared" si="19"/>
        <v>9.0826521344232513E-4</v>
      </c>
    </row>
    <row r="306" spans="1:12" x14ac:dyDescent="0.3">
      <c r="A306" s="1">
        <v>43938</v>
      </c>
      <c r="B306" t="s">
        <v>4</v>
      </c>
      <c r="C306" s="2">
        <v>1109</v>
      </c>
      <c r="D306" s="6">
        <f t="shared" si="15"/>
        <v>0.16831082106541206</v>
      </c>
      <c r="E306" s="7">
        <f t="shared" si="16"/>
        <v>48</v>
      </c>
      <c r="F306" s="6">
        <f t="shared" si="17"/>
        <v>0.14678899082568808</v>
      </c>
      <c r="G306" s="2">
        <v>7</v>
      </c>
      <c r="H306" s="7">
        <f t="shared" si="20"/>
        <v>0</v>
      </c>
      <c r="I306" s="6">
        <f t="shared" si="18"/>
        <v>4.9295774647887321E-2</v>
      </c>
      <c r="J306" s="10">
        <f>IF(B306="Pending","",C306/(VLOOKUP(B306,Population!$A$2:$B$10,2,FALSE)/100000))</f>
        <v>130.08492469384882</v>
      </c>
      <c r="K306" s="10"/>
      <c r="L306" s="13">
        <f t="shared" si="19"/>
        <v>6.3119927862939585E-3</v>
      </c>
    </row>
    <row r="307" spans="1:12" x14ac:dyDescent="0.3">
      <c r="A307" s="1">
        <v>43938</v>
      </c>
      <c r="B307" t="s">
        <v>5</v>
      </c>
      <c r="C307" s="2">
        <v>1213</v>
      </c>
      <c r="D307" s="6">
        <f t="shared" si="15"/>
        <v>0.18409470329336775</v>
      </c>
      <c r="E307" s="7">
        <f t="shared" si="16"/>
        <v>61</v>
      </c>
      <c r="F307" s="6">
        <f t="shared" si="17"/>
        <v>0.18654434250764526</v>
      </c>
      <c r="G307" s="2">
        <v>14</v>
      </c>
      <c r="H307" s="7">
        <f t="shared" si="20"/>
        <v>0</v>
      </c>
      <c r="I307" s="6">
        <f t="shared" si="18"/>
        <v>9.8591549295774641E-2</v>
      </c>
      <c r="J307" s="10">
        <f>IF(B307="Pending","",C307/(VLOOKUP(B307,Population!$A$2:$B$10,2,FALSE)/100000))</f>
        <v>135.47608171452632</v>
      </c>
      <c r="K307" s="10"/>
      <c r="L307" s="13">
        <f t="shared" si="19"/>
        <v>1.1541632316570486E-2</v>
      </c>
    </row>
    <row r="308" spans="1:12" x14ac:dyDescent="0.3">
      <c r="A308" s="1">
        <v>43938</v>
      </c>
      <c r="B308" t="s">
        <v>6</v>
      </c>
      <c r="C308" s="2">
        <v>813</v>
      </c>
      <c r="D308" s="6">
        <f t="shared" si="15"/>
        <v>0.12338746395507665</v>
      </c>
      <c r="E308" s="7">
        <f t="shared" si="16"/>
        <v>41</v>
      </c>
      <c r="F308" s="6">
        <f t="shared" si="17"/>
        <v>0.12538226299694188</v>
      </c>
      <c r="G308" s="2">
        <v>34</v>
      </c>
      <c r="H308" s="7">
        <f t="shared" si="20"/>
        <v>0</v>
      </c>
      <c r="I308" s="6">
        <f t="shared" si="18"/>
        <v>0.23943661971830985</v>
      </c>
      <c r="J308" s="10">
        <f>IF(B308="Pending","",C308/(VLOOKUP(B308,Population!$A$2:$B$10,2,FALSE)/100000))</f>
        <v>103.16761374451487</v>
      </c>
      <c r="K308" s="10"/>
      <c r="L308" s="13">
        <f t="shared" si="19"/>
        <v>4.1820418204182044E-2</v>
      </c>
    </row>
    <row r="309" spans="1:12" x14ac:dyDescent="0.3">
      <c r="A309" s="1">
        <v>43938</v>
      </c>
      <c r="B309" t="s">
        <v>7</v>
      </c>
      <c r="C309" s="2">
        <v>386</v>
      </c>
      <c r="D309" s="6">
        <f t="shared" si="15"/>
        <v>5.8582485961450902E-2</v>
      </c>
      <c r="E309" s="7">
        <f t="shared" si="16"/>
        <v>15</v>
      </c>
      <c r="F309" s="6">
        <f t="shared" si="17"/>
        <v>4.5871559633027525E-2</v>
      </c>
      <c r="G309" s="2">
        <v>36</v>
      </c>
      <c r="H309" s="7">
        <f t="shared" si="20"/>
        <v>2</v>
      </c>
      <c r="I309" s="6">
        <f t="shared" si="18"/>
        <v>0.25352112676056338</v>
      </c>
      <c r="J309" s="10">
        <f>IF(B309="Pending","",C309/(VLOOKUP(B309,Population!$A$2:$B$10,2,FALSE)/100000))</f>
        <v>80.484239893076904</v>
      </c>
      <c r="K309" s="10"/>
      <c r="L309" s="13">
        <f t="shared" si="19"/>
        <v>9.3264248704663211E-2</v>
      </c>
    </row>
    <row r="310" spans="1:12" x14ac:dyDescent="0.3">
      <c r="A310" s="1">
        <v>43938</v>
      </c>
      <c r="B310" t="s">
        <v>25</v>
      </c>
      <c r="C310" s="2">
        <v>211</v>
      </c>
      <c r="D310" s="6">
        <f t="shared" si="15"/>
        <v>3.2023068750948548E-2</v>
      </c>
      <c r="E310" s="7">
        <f t="shared" si="16"/>
        <v>3</v>
      </c>
      <c r="F310" s="6">
        <f t="shared" si="17"/>
        <v>9.1743119266055051E-3</v>
      </c>
      <c r="G310" s="2">
        <v>48</v>
      </c>
      <c r="H310" s="7">
        <f t="shared" si="20"/>
        <v>-1</v>
      </c>
      <c r="I310" s="6">
        <f t="shared" si="18"/>
        <v>0.3380281690140845</v>
      </c>
      <c r="J310" s="10">
        <f>IF(B310="Pending","",C310/(VLOOKUP(B310,Population!$A$2:$B$10,2,FALSE)/100000))</f>
        <v>95.315965650113611</v>
      </c>
      <c r="K310" s="10"/>
      <c r="L310" s="13">
        <f t="shared" si="19"/>
        <v>0.22748815165876776</v>
      </c>
    </row>
    <row r="311" spans="1:12" x14ac:dyDescent="0.3">
      <c r="A311" s="1">
        <v>43938</v>
      </c>
      <c r="B311" t="s">
        <v>21</v>
      </c>
      <c r="C311" s="2">
        <v>22</v>
      </c>
      <c r="D311" s="6">
        <f t="shared" si="15"/>
        <v>3.3388981636060101E-3</v>
      </c>
      <c r="E311" s="7">
        <f t="shared" si="16"/>
        <v>2</v>
      </c>
      <c r="F311" s="6">
        <f t="shared" si="17"/>
        <v>6.1162079510703364E-3</v>
      </c>
      <c r="G311" s="2">
        <v>0</v>
      </c>
      <c r="H311" s="7">
        <f t="shared" si="20"/>
        <v>0</v>
      </c>
      <c r="I311" s="6">
        <f t="shared" si="18"/>
        <v>0</v>
      </c>
      <c r="J311" s="10" t="str">
        <f>IF(B311="Pending","",C311/(VLOOKUP(B311,Population!$A$2:$B$10,2,FALSE)/100000))</f>
        <v/>
      </c>
      <c r="K311" s="10"/>
      <c r="L311" s="13" t="str">
        <f t="shared" si="19"/>
        <v/>
      </c>
    </row>
    <row r="312" spans="1:12" x14ac:dyDescent="0.3">
      <c r="A312" s="1">
        <v>43939</v>
      </c>
      <c r="B312" s="11" t="s">
        <v>0</v>
      </c>
      <c r="C312" s="2">
        <v>84</v>
      </c>
      <c r="D312" s="6">
        <f t="shared" si="15"/>
        <v>1.2422360248447204E-2</v>
      </c>
      <c r="E312" s="7">
        <f t="shared" si="16"/>
        <v>0</v>
      </c>
      <c r="F312" s="6">
        <f t="shared" si="17"/>
        <v>0</v>
      </c>
      <c r="G312" s="2">
        <v>1</v>
      </c>
      <c r="H312" s="7">
        <f t="shared" si="20"/>
        <v>0</v>
      </c>
      <c r="I312" s="6">
        <f t="shared" si="18"/>
        <v>6.8965517241379309E-3</v>
      </c>
      <c r="J312" s="10">
        <f>IF(B312="Pending","",C312/(VLOOKUP(B312,Population!$A$2:$B$10,2,FALSE)/100000))</f>
        <v>9.2721986369868006</v>
      </c>
      <c r="K312" s="10">
        <f>IF(B312="Pending","",SUMIFS(E:E,A:A,"&lt;="&amp;A312,A:A,"&gt;="&amp;A312-30,B:B,B312)/(VLOOKUP(B312,Population!$A$2:$B$10,2,FALSE)/100000))</f>
        <v>9.2721986369868006</v>
      </c>
      <c r="L312" s="13">
        <f t="shared" si="19"/>
        <v>1.1904761904761904E-2</v>
      </c>
    </row>
    <row r="313" spans="1:12" x14ac:dyDescent="0.3">
      <c r="A313" s="1">
        <v>43939</v>
      </c>
      <c r="B313" t="s">
        <v>1</v>
      </c>
      <c r="C313" s="2">
        <v>342</v>
      </c>
      <c r="D313" s="6">
        <f t="shared" si="15"/>
        <v>5.0576752440106475E-2</v>
      </c>
      <c r="E313" s="7">
        <f t="shared" si="16"/>
        <v>15</v>
      </c>
      <c r="F313" s="6">
        <f t="shared" si="17"/>
        <v>8.6705202312138727E-2</v>
      </c>
      <c r="G313" s="2">
        <v>0</v>
      </c>
      <c r="H313" s="7">
        <f t="shared" si="20"/>
        <v>0</v>
      </c>
      <c r="I313" s="6">
        <f t="shared" si="18"/>
        <v>0</v>
      </c>
      <c r="J313" s="10">
        <f>IF(B313="Pending","",C313/(VLOOKUP(B313,Population!$A$2:$B$10,2,FALSE)/100000))</f>
        <v>39.91946073710934</v>
      </c>
      <c r="K313" s="10">
        <f>IF(B313="Pending","",SUMIFS(E:E,A:A,"&lt;="&amp;A313,A:A,"&gt;="&amp;A313-30,B:B,B313)/(VLOOKUP(B313,Population!$A$2:$B$10,2,FALSE)/100000))</f>
        <v>39.91946073710934</v>
      </c>
      <c r="L313" s="13">
        <f t="shared" si="19"/>
        <v>0</v>
      </c>
    </row>
    <row r="314" spans="1:12" x14ac:dyDescent="0.3">
      <c r="A314" s="1">
        <v>43939</v>
      </c>
      <c r="B314" t="s">
        <v>2</v>
      </c>
      <c r="C314" s="2">
        <v>1353</v>
      </c>
      <c r="D314" s="6">
        <f t="shared" si="15"/>
        <v>0.20008873114463177</v>
      </c>
      <c r="E314" s="7">
        <f t="shared" si="16"/>
        <v>30</v>
      </c>
      <c r="F314" s="6">
        <f t="shared" si="17"/>
        <v>0.17341040462427745</v>
      </c>
      <c r="G314" s="2">
        <v>1</v>
      </c>
      <c r="H314" s="7">
        <f t="shared" si="20"/>
        <v>0</v>
      </c>
      <c r="I314" s="6">
        <f t="shared" si="18"/>
        <v>6.8965517241379309E-3</v>
      </c>
      <c r="J314" s="10">
        <f>IF(B314="Pending","",C314/(VLOOKUP(B314,Population!$A$2:$B$10,2,FALSE)/100000))</f>
        <v>142.0549993280473</v>
      </c>
      <c r="K314" s="10">
        <f>IF(B314="Pending","",SUMIFS(E:E,A:A,"&lt;="&amp;A314,A:A,"&gt;="&amp;A314-30,B:B,B314)/(VLOOKUP(B314,Population!$A$2:$B$10,2,FALSE)/100000))</f>
        <v>142.0549993280473</v>
      </c>
      <c r="L314" s="13">
        <f t="shared" si="19"/>
        <v>7.3909830007390983E-4</v>
      </c>
    </row>
    <row r="315" spans="1:12" x14ac:dyDescent="0.3">
      <c r="A315" s="1">
        <v>43939</v>
      </c>
      <c r="B315" t="s">
        <v>3</v>
      </c>
      <c r="C315" s="2">
        <v>1144</v>
      </c>
      <c r="D315" s="6">
        <f t="shared" si="15"/>
        <v>0.1691807157645667</v>
      </c>
      <c r="E315" s="7">
        <f t="shared" si="16"/>
        <v>43</v>
      </c>
      <c r="F315" s="6">
        <f t="shared" si="17"/>
        <v>0.24855491329479767</v>
      </c>
      <c r="G315" s="2">
        <v>1</v>
      </c>
      <c r="H315" s="7">
        <f t="shared" si="20"/>
        <v>0</v>
      </c>
      <c r="I315" s="6">
        <f t="shared" si="18"/>
        <v>6.8965517241379309E-3</v>
      </c>
      <c r="J315" s="10">
        <f>IF(B315="Pending","",C315/(VLOOKUP(B315,Population!$A$2:$B$10,2,FALSE)/100000))</f>
        <v>130.417632828763</v>
      </c>
      <c r="K315" s="10">
        <f>IF(B315="Pending","",SUMIFS(E:E,A:A,"&lt;="&amp;A315,A:A,"&gt;="&amp;A315-30,B:B,B315)/(VLOOKUP(B315,Population!$A$2:$B$10,2,FALSE)/100000))</f>
        <v>130.417632828763</v>
      </c>
      <c r="L315" s="13">
        <f t="shared" si="19"/>
        <v>8.7412587412587413E-4</v>
      </c>
    </row>
    <row r="316" spans="1:12" x14ac:dyDescent="0.3">
      <c r="A316" s="1">
        <v>43939</v>
      </c>
      <c r="B316" t="s">
        <v>4</v>
      </c>
      <c r="C316" s="2">
        <v>1138</v>
      </c>
      <c r="D316" s="6">
        <f t="shared" si="15"/>
        <v>0.16829340431824905</v>
      </c>
      <c r="E316" s="7">
        <f t="shared" si="16"/>
        <v>29</v>
      </c>
      <c r="F316" s="6">
        <f t="shared" si="17"/>
        <v>0.16763005780346821</v>
      </c>
      <c r="G316" s="2">
        <v>7</v>
      </c>
      <c r="H316" s="7">
        <f t="shared" si="20"/>
        <v>0</v>
      </c>
      <c r="I316" s="6">
        <f t="shared" si="18"/>
        <v>4.8275862068965517E-2</v>
      </c>
      <c r="J316" s="10">
        <f>IF(B316="Pending","",C316/(VLOOKUP(B316,Population!$A$2:$B$10,2,FALSE)/100000))</f>
        <v>133.48660441983765</v>
      </c>
      <c r="K316" s="10">
        <f>IF(B316="Pending","",SUMIFS(E:E,A:A,"&lt;="&amp;A316,A:A,"&gt;="&amp;A316-30,B:B,B316)/(VLOOKUP(B316,Population!$A$2:$B$10,2,FALSE)/100000))</f>
        <v>133.48660441983765</v>
      </c>
      <c r="L316" s="13">
        <f t="shared" si="19"/>
        <v>6.1511423550087872E-3</v>
      </c>
    </row>
    <row r="317" spans="1:12" x14ac:dyDescent="0.3">
      <c r="A317" s="1">
        <v>43939</v>
      </c>
      <c r="B317" t="s">
        <v>5</v>
      </c>
      <c r="C317" s="2">
        <v>1236</v>
      </c>
      <c r="D317" s="6">
        <f t="shared" si="15"/>
        <v>0.18278615794143743</v>
      </c>
      <c r="E317" s="7">
        <f t="shared" si="16"/>
        <v>23</v>
      </c>
      <c r="F317" s="6">
        <f t="shared" si="17"/>
        <v>0.13294797687861271</v>
      </c>
      <c r="G317" s="2">
        <v>14</v>
      </c>
      <c r="H317" s="7">
        <f t="shared" si="20"/>
        <v>0</v>
      </c>
      <c r="I317" s="6">
        <f t="shared" si="18"/>
        <v>9.6551724137931033E-2</v>
      </c>
      <c r="J317" s="10">
        <f>IF(B317="Pending","",C317/(VLOOKUP(B317,Population!$A$2:$B$10,2,FALSE)/100000))</f>
        <v>138.04487798776137</v>
      </c>
      <c r="K317" s="10">
        <f>IF(B317="Pending","",SUMIFS(E:E,A:A,"&lt;="&amp;A317,A:A,"&gt;="&amp;A317-30,B:B,B317)/(VLOOKUP(B317,Population!$A$2:$B$10,2,FALSE)/100000))</f>
        <v>138.04487798776137</v>
      </c>
      <c r="L317" s="13">
        <f t="shared" si="19"/>
        <v>1.1326860841423949E-2</v>
      </c>
    </row>
    <row r="318" spans="1:12" x14ac:dyDescent="0.3">
      <c r="A318" s="1">
        <v>43939</v>
      </c>
      <c r="B318" t="s">
        <v>6</v>
      </c>
      <c r="C318" s="2">
        <v>821</v>
      </c>
      <c r="D318" s="6">
        <f t="shared" si="15"/>
        <v>0.12141378290446614</v>
      </c>
      <c r="E318" s="7">
        <f t="shared" si="16"/>
        <v>8</v>
      </c>
      <c r="F318" s="6">
        <f t="shared" si="17"/>
        <v>4.6242774566473986E-2</v>
      </c>
      <c r="G318" s="2">
        <v>35</v>
      </c>
      <c r="H318" s="7">
        <f t="shared" si="20"/>
        <v>1</v>
      </c>
      <c r="I318" s="6">
        <f t="shared" si="18"/>
        <v>0.2413793103448276</v>
      </c>
      <c r="J318" s="10">
        <f>IF(B318="Pending","",C318/(VLOOKUP(B318,Population!$A$2:$B$10,2,FALSE)/100000))</f>
        <v>104.18279321555561</v>
      </c>
      <c r="K318" s="10">
        <f>IF(B318="Pending","",SUMIFS(E:E,A:A,"&lt;="&amp;A318,A:A,"&gt;="&amp;A318-30,B:B,B318)/(VLOOKUP(B318,Population!$A$2:$B$10,2,FALSE)/100000))</f>
        <v>104.18279321555561</v>
      </c>
      <c r="L318" s="13">
        <f t="shared" si="19"/>
        <v>4.2630937880633372E-2</v>
      </c>
    </row>
    <row r="319" spans="1:12" x14ac:dyDescent="0.3">
      <c r="A319" s="1">
        <v>43939</v>
      </c>
      <c r="B319" t="s">
        <v>7</v>
      </c>
      <c r="C319" s="2">
        <v>401</v>
      </c>
      <c r="D319" s="6">
        <f t="shared" si="15"/>
        <v>5.9301981662230108E-2</v>
      </c>
      <c r="E319" s="7">
        <f t="shared" si="16"/>
        <v>15</v>
      </c>
      <c r="F319" s="6">
        <f t="shared" si="17"/>
        <v>8.6705202312138727E-2</v>
      </c>
      <c r="G319" s="2">
        <v>38</v>
      </c>
      <c r="H319" s="7">
        <f t="shared" si="20"/>
        <v>2</v>
      </c>
      <c r="I319" s="6">
        <f t="shared" si="18"/>
        <v>0.2620689655172414</v>
      </c>
      <c r="J319" s="10">
        <f>IF(B319="Pending","",C319/(VLOOKUP(B319,Population!$A$2:$B$10,2,FALSE)/100000))</f>
        <v>83.611865795657607</v>
      </c>
      <c r="K319" s="10">
        <f>IF(B319="Pending","",SUMIFS(E:E,A:A,"&lt;="&amp;A319,A:A,"&gt;="&amp;A319-30,B:B,B319)/(VLOOKUP(B319,Population!$A$2:$B$10,2,FALSE)/100000))</f>
        <v>83.611865795657607</v>
      </c>
      <c r="L319" s="13">
        <f t="shared" si="19"/>
        <v>9.4763092269326679E-2</v>
      </c>
    </row>
    <row r="320" spans="1:12" x14ac:dyDescent="0.3">
      <c r="A320" s="1">
        <v>43939</v>
      </c>
      <c r="B320" t="s">
        <v>25</v>
      </c>
      <c r="C320" s="2">
        <v>220</v>
      </c>
      <c r="D320" s="6">
        <f t="shared" si="15"/>
        <v>3.2534753031647441E-2</v>
      </c>
      <c r="E320" s="7">
        <f t="shared" si="16"/>
        <v>9</v>
      </c>
      <c r="F320" s="6">
        <f t="shared" si="17"/>
        <v>5.2023121387283239E-2</v>
      </c>
      <c r="G320" s="2">
        <v>48</v>
      </c>
      <c r="H320" s="7">
        <f t="shared" si="20"/>
        <v>0</v>
      </c>
      <c r="I320" s="6">
        <f t="shared" si="18"/>
        <v>0.33103448275862069</v>
      </c>
      <c r="J320" s="10">
        <f>IF(B320="Pending","",C320/(VLOOKUP(B320,Population!$A$2:$B$10,2,FALSE)/100000))</f>
        <v>99.381575559360158</v>
      </c>
      <c r="K320" s="10">
        <f>IF(B320="Pending","",SUMIFS(E:E,A:A,"&lt;="&amp;A320,A:A,"&gt;="&amp;A320-30,B:B,B320)/(VLOOKUP(B320,Population!$A$2:$B$10,2,FALSE)/100000))</f>
        <v>99.381575559360158</v>
      </c>
      <c r="L320" s="13">
        <f t="shared" si="19"/>
        <v>0.21818181818181817</v>
      </c>
    </row>
    <row r="321" spans="1:12" x14ac:dyDescent="0.3">
      <c r="A321" s="1">
        <v>43939</v>
      </c>
      <c r="B321" t="s">
        <v>21</v>
      </c>
      <c r="C321" s="2">
        <v>23</v>
      </c>
      <c r="D321" s="6">
        <f t="shared" si="15"/>
        <v>3.4013605442176869E-3</v>
      </c>
      <c r="E321" s="7">
        <f t="shared" si="16"/>
        <v>1</v>
      </c>
      <c r="F321" s="6">
        <f t="shared" si="17"/>
        <v>5.7803468208092483E-3</v>
      </c>
      <c r="G321" s="2">
        <v>0</v>
      </c>
      <c r="H321" s="7">
        <f t="shared" si="20"/>
        <v>0</v>
      </c>
      <c r="I321" s="6">
        <f t="shared" si="18"/>
        <v>0</v>
      </c>
      <c r="J321" s="10" t="str">
        <f>IF(B321="Pending","",C321/(VLOOKUP(B321,Population!$A$2:$B$10,2,FALSE)/100000))</f>
        <v/>
      </c>
      <c r="K321" s="10" t="str">
        <f>IF(B321="Pending","",SUMIFS(E:E,A:A,"&lt;="&amp;A321,A:A,"&gt;="&amp;A321-30,B:B,B321)/(VLOOKUP(B321,Population!$A$2:$B$10,2,FALSE)/100000))</f>
        <v/>
      </c>
      <c r="L321" s="13" t="str">
        <f t="shared" si="19"/>
        <v/>
      </c>
    </row>
    <row r="322" spans="1:12" x14ac:dyDescent="0.3">
      <c r="A322" s="1">
        <v>43940</v>
      </c>
      <c r="B322" s="11" t="s">
        <v>0</v>
      </c>
      <c r="C322" s="2">
        <v>98</v>
      </c>
      <c r="D322" s="6">
        <f t="shared" ref="D322:D385" si="21">C322/SUMIF(A:A,A322,C:C)</f>
        <v>1.3861386138613862E-2</v>
      </c>
      <c r="E322" s="7">
        <f t="shared" si="16"/>
        <v>14</v>
      </c>
      <c r="F322" s="6">
        <f t="shared" si="17"/>
        <v>4.5454545454545456E-2</v>
      </c>
      <c r="G322" s="2">
        <v>1</v>
      </c>
      <c r="H322" s="7">
        <f t="shared" si="20"/>
        <v>0</v>
      </c>
      <c r="I322" s="6">
        <f t="shared" si="18"/>
        <v>6.7567567567567571E-3</v>
      </c>
      <c r="J322" s="10">
        <f>IF(B322="Pending","",C322/(VLOOKUP(B322,Population!$A$2:$B$10,2,FALSE)/100000))</f>
        <v>10.8175650764846</v>
      </c>
      <c r="K322" s="10">
        <f>IF(B322="Pending","",SUMIFS(E:E,A:A,"&lt;="&amp;A322,A:A,"&gt;="&amp;A322-30,B:B,B322)/(VLOOKUP(B322,Population!$A$2:$B$10,2,FALSE)/100000))</f>
        <v>10.596798442270629</v>
      </c>
      <c r="L322" s="13">
        <f t="shared" si="19"/>
        <v>1.020408163265306E-2</v>
      </c>
    </row>
    <row r="323" spans="1:12" x14ac:dyDescent="0.3">
      <c r="A323" s="1">
        <v>43940</v>
      </c>
      <c r="B323" t="s">
        <v>1</v>
      </c>
      <c r="C323" s="2">
        <v>379</v>
      </c>
      <c r="D323" s="6">
        <f t="shared" si="21"/>
        <v>5.3606789250353608E-2</v>
      </c>
      <c r="E323" s="7">
        <f t="shared" si="16"/>
        <v>37</v>
      </c>
      <c r="F323" s="6">
        <f t="shared" si="17"/>
        <v>0.12012987012987013</v>
      </c>
      <c r="G323" s="2">
        <v>0</v>
      </c>
      <c r="H323" s="7">
        <f t="shared" si="20"/>
        <v>0</v>
      </c>
      <c r="I323" s="6">
        <f t="shared" si="18"/>
        <v>0</v>
      </c>
      <c r="J323" s="10">
        <f>IF(B323="Pending","",C323/(VLOOKUP(B323,Population!$A$2:$B$10,2,FALSE)/100000))</f>
        <v>44.238232805159186</v>
      </c>
      <c r="K323" s="10">
        <f>IF(B323="Pending","",SUMIFS(E:E,A:A,"&lt;="&amp;A323,A:A,"&gt;="&amp;A323-30,B:B,B323)/(VLOOKUP(B323,Population!$A$2:$B$10,2,FALSE)/100000))</f>
        <v>43.187720680498408</v>
      </c>
      <c r="L323" s="13">
        <f t="shared" si="19"/>
        <v>0</v>
      </c>
    </row>
    <row r="324" spans="1:12" x14ac:dyDescent="0.3">
      <c r="A324" s="1">
        <v>43940</v>
      </c>
      <c r="B324" t="s">
        <v>2</v>
      </c>
      <c r="C324" s="2">
        <v>1422</v>
      </c>
      <c r="D324" s="6">
        <f t="shared" si="21"/>
        <v>0.20113154172560113</v>
      </c>
      <c r="E324" s="7">
        <f t="shared" si="16"/>
        <v>69</v>
      </c>
      <c r="F324" s="6">
        <f t="shared" si="17"/>
        <v>0.22402597402597402</v>
      </c>
      <c r="G324" s="2">
        <v>1</v>
      </c>
      <c r="H324" s="7">
        <f t="shared" si="20"/>
        <v>0</v>
      </c>
      <c r="I324" s="6">
        <f t="shared" si="18"/>
        <v>6.7567567567567571E-3</v>
      </c>
      <c r="J324" s="10">
        <f>IF(B324="Pending","",C324/(VLOOKUP(B324,Population!$A$2:$B$10,2,FALSE)/100000))</f>
        <v>149.29948931595214</v>
      </c>
      <c r="K324" s="10">
        <f>IF(B324="Pending","",SUMIFS(E:E,A:A,"&lt;="&amp;A324,A:A,"&gt;="&amp;A324-30,B:B,B324)/(VLOOKUP(B324,Population!$A$2:$B$10,2,FALSE)/100000))</f>
        <v>144.78480714957666</v>
      </c>
      <c r="L324" s="13">
        <f t="shared" si="19"/>
        <v>7.0323488045007034E-4</v>
      </c>
    </row>
    <row r="325" spans="1:12" x14ac:dyDescent="0.3">
      <c r="A325" s="1">
        <v>43940</v>
      </c>
      <c r="B325" t="s">
        <v>3</v>
      </c>
      <c r="C325" s="2">
        <v>1205</v>
      </c>
      <c r="D325" s="6">
        <f t="shared" si="21"/>
        <v>0.17043847241867044</v>
      </c>
      <c r="E325" s="7">
        <f t="shared" si="16"/>
        <v>61</v>
      </c>
      <c r="F325" s="6">
        <f t="shared" si="17"/>
        <v>0.19805194805194806</v>
      </c>
      <c r="G325" s="2">
        <v>1</v>
      </c>
      <c r="H325" s="7">
        <f t="shared" si="20"/>
        <v>0</v>
      </c>
      <c r="I325" s="6">
        <f t="shared" si="18"/>
        <v>6.7567567567567571E-3</v>
      </c>
      <c r="J325" s="10">
        <f>IF(B325="Pending","",C325/(VLOOKUP(B325,Population!$A$2:$B$10,2,FALSE)/100000))</f>
        <v>137.37171989393306</v>
      </c>
      <c r="K325" s="10">
        <f>IF(B325="Pending","",SUMIFS(E:E,A:A,"&lt;="&amp;A325,A:A,"&gt;="&amp;A325-30,B:B,B325)/(VLOOKUP(B325,Population!$A$2:$B$10,2,FALSE)/100000))</f>
        <v>133.72367422040125</v>
      </c>
      <c r="L325" s="13">
        <f t="shared" si="19"/>
        <v>8.2987551867219915E-4</v>
      </c>
    </row>
    <row r="326" spans="1:12" x14ac:dyDescent="0.3">
      <c r="A326" s="1">
        <v>43940</v>
      </c>
      <c r="B326" t="s">
        <v>4</v>
      </c>
      <c r="C326" s="2">
        <v>1194</v>
      </c>
      <c r="D326" s="6">
        <f t="shared" si="21"/>
        <v>0.16888260254596887</v>
      </c>
      <c r="E326" s="7">
        <f t="shared" si="16"/>
        <v>56</v>
      </c>
      <c r="F326" s="6">
        <f t="shared" si="17"/>
        <v>0.18181818181818182</v>
      </c>
      <c r="G326" s="2">
        <v>8</v>
      </c>
      <c r="H326" s="7">
        <f t="shared" si="20"/>
        <v>1</v>
      </c>
      <c r="I326" s="6">
        <f t="shared" si="18"/>
        <v>5.4054054054054057E-2</v>
      </c>
      <c r="J326" s="10">
        <f>IF(B326="Pending","",C326/(VLOOKUP(B326,Population!$A$2:$B$10,2,FALSE)/100000))</f>
        <v>140.055365270023</v>
      </c>
      <c r="K326" s="10">
        <f>IF(B326="Pending","",SUMIFS(E:E,A:A,"&lt;="&amp;A326,A:A,"&gt;="&amp;A326-30,B:B,B326)/(VLOOKUP(B326,Population!$A$2:$B$10,2,FALSE)/100000))</f>
        <v>137.24018204851498</v>
      </c>
      <c r="L326" s="13">
        <f t="shared" si="19"/>
        <v>6.7001675041876048E-3</v>
      </c>
    </row>
    <row r="327" spans="1:12" x14ac:dyDescent="0.3">
      <c r="A327" s="1">
        <v>43940</v>
      </c>
      <c r="B327" t="s">
        <v>5</v>
      </c>
      <c r="C327" s="2">
        <v>1282</v>
      </c>
      <c r="D327" s="6">
        <f t="shared" si="21"/>
        <v>0.18132956152758134</v>
      </c>
      <c r="E327" s="7">
        <f t="shared" si="16"/>
        <v>46</v>
      </c>
      <c r="F327" s="6">
        <f t="shared" si="17"/>
        <v>0.14935064935064934</v>
      </c>
      <c r="G327" s="2">
        <v>14</v>
      </c>
      <c r="H327" s="7">
        <f t="shared" si="20"/>
        <v>0</v>
      </c>
      <c r="I327" s="6">
        <f t="shared" si="18"/>
        <v>9.45945945945946E-2</v>
      </c>
      <c r="J327" s="10">
        <f>IF(B327="Pending","",C327/(VLOOKUP(B327,Population!$A$2:$B$10,2,FALSE)/100000))</f>
        <v>143.18247053423144</v>
      </c>
      <c r="K327" s="10">
        <f>IF(B327="Pending","",SUMIFS(E:E,A:A,"&lt;="&amp;A327,A:A,"&gt;="&amp;A327-30,B:B,B327)/(VLOOKUP(B327,Population!$A$2:$B$10,2,FALSE)/100000))</f>
        <v>141.17210823343882</v>
      </c>
      <c r="L327" s="13">
        <f t="shared" si="19"/>
        <v>1.0920436817472699E-2</v>
      </c>
    </row>
    <row r="328" spans="1:12" x14ac:dyDescent="0.3">
      <c r="A328" s="1">
        <v>43940</v>
      </c>
      <c r="B328" t="s">
        <v>6</v>
      </c>
      <c r="C328" s="2">
        <v>842</v>
      </c>
      <c r="D328" s="6">
        <f t="shared" si="21"/>
        <v>0.11909476661951909</v>
      </c>
      <c r="E328" s="7">
        <f t="shared" ref="E328:E391" si="22">C328-SUMIFS(C:C,A:A,A328-1,B:B,B328)</f>
        <v>21</v>
      </c>
      <c r="F328" s="6">
        <f t="shared" ref="F328:F391" si="23">E328/SUMIF(A:A,A328,E:E)</f>
        <v>6.8181818181818177E-2</v>
      </c>
      <c r="G328" s="2">
        <v>36</v>
      </c>
      <c r="H328" s="7">
        <f t="shared" si="20"/>
        <v>1</v>
      </c>
      <c r="I328" s="6">
        <f t="shared" si="18"/>
        <v>0.24324324324324326</v>
      </c>
      <c r="J328" s="10">
        <f>IF(B328="Pending","",C328/(VLOOKUP(B328,Population!$A$2:$B$10,2,FALSE)/100000))</f>
        <v>106.84763932703753</v>
      </c>
      <c r="K328" s="10">
        <f>IF(B328="Pending","",SUMIFS(E:E,A:A,"&lt;="&amp;A328,A:A,"&gt;="&amp;A328-30,B:B,B328)/(VLOOKUP(B328,Population!$A$2:$B$10,2,FALSE)/100000))</f>
        <v>105.57866498823661</v>
      </c>
      <c r="L328" s="13">
        <f t="shared" si="19"/>
        <v>4.2755344418052253E-2</v>
      </c>
    </row>
    <row r="329" spans="1:12" x14ac:dyDescent="0.3">
      <c r="A329" s="1">
        <v>43940</v>
      </c>
      <c r="B329" t="s">
        <v>7</v>
      </c>
      <c r="C329" s="2">
        <v>404</v>
      </c>
      <c r="D329" s="6">
        <f t="shared" si="21"/>
        <v>5.7142857142857141E-2</v>
      </c>
      <c r="E329" s="7">
        <f t="shared" si="22"/>
        <v>3</v>
      </c>
      <c r="F329" s="6">
        <f t="shared" si="23"/>
        <v>9.74025974025974E-3</v>
      </c>
      <c r="G329" s="2">
        <v>39</v>
      </c>
      <c r="H329" s="7">
        <f t="shared" si="20"/>
        <v>1</v>
      </c>
      <c r="I329" s="6">
        <f t="shared" si="18"/>
        <v>0.26351351351351349</v>
      </c>
      <c r="J329" s="10">
        <f>IF(B329="Pending","",C329/(VLOOKUP(B329,Population!$A$2:$B$10,2,FALSE)/100000))</f>
        <v>84.237390976173756</v>
      </c>
      <c r="K329" s="10">
        <f>IF(B329="Pending","",SUMIFS(E:E,A:A,"&lt;="&amp;A329,A:A,"&gt;="&amp;A329-30,B:B,B329)/(VLOOKUP(B329,Population!$A$2:$B$10,2,FALSE)/100000))</f>
        <v>82.569323828130706</v>
      </c>
      <c r="L329" s="13">
        <f t="shared" si="19"/>
        <v>9.6534653465346537E-2</v>
      </c>
    </row>
    <row r="330" spans="1:12" x14ac:dyDescent="0.3">
      <c r="A330" s="1">
        <v>43940</v>
      </c>
      <c r="B330" t="s">
        <v>25</v>
      </c>
      <c r="C330" s="2">
        <v>228</v>
      </c>
      <c r="D330" s="6">
        <f t="shared" si="21"/>
        <v>3.2248939179632251E-2</v>
      </c>
      <c r="E330" s="7">
        <f t="shared" si="22"/>
        <v>8</v>
      </c>
      <c r="F330" s="6">
        <f t="shared" si="23"/>
        <v>2.5974025974025976E-2</v>
      </c>
      <c r="G330" s="2">
        <v>48</v>
      </c>
      <c r="H330" s="7">
        <f t="shared" si="20"/>
        <v>0</v>
      </c>
      <c r="I330" s="6">
        <f t="shared" si="18"/>
        <v>0.32432432432432434</v>
      </c>
      <c r="J330" s="10">
        <f>IF(B330="Pending","",C330/(VLOOKUP(B330,Population!$A$2:$B$10,2,FALSE)/100000))</f>
        <v>102.99545103424597</v>
      </c>
      <c r="K330" s="10">
        <f>IF(B330="Pending","",SUMIFS(E:E,A:A,"&lt;="&amp;A330,A:A,"&gt;="&amp;A330-30,B:B,B330)/(VLOOKUP(B330,Population!$A$2:$B$10,2,FALSE)/100000))</f>
        <v>99.381575559360158</v>
      </c>
      <c r="L330" s="13">
        <f t="shared" si="19"/>
        <v>0.21052631578947367</v>
      </c>
    </row>
    <row r="331" spans="1:12" x14ac:dyDescent="0.3">
      <c r="A331" s="1">
        <v>43940</v>
      </c>
      <c r="B331" t="s">
        <v>21</v>
      </c>
      <c r="C331" s="2">
        <v>16</v>
      </c>
      <c r="D331" s="6">
        <f t="shared" si="21"/>
        <v>2.263083451202263E-3</v>
      </c>
      <c r="E331" s="7">
        <f t="shared" si="22"/>
        <v>-7</v>
      </c>
      <c r="F331" s="6">
        <f t="shared" si="23"/>
        <v>-2.2727272727272728E-2</v>
      </c>
      <c r="G331" s="2">
        <v>0</v>
      </c>
      <c r="H331" s="7">
        <f t="shared" si="20"/>
        <v>0</v>
      </c>
      <c r="I331" s="6">
        <f t="shared" si="18"/>
        <v>0</v>
      </c>
      <c r="J331" s="10" t="str">
        <f>IF(B331="Pending","",C331/(VLOOKUP(B331,Population!$A$2:$B$10,2,FALSE)/100000))</f>
        <v/>
      </c>
      <c r="K331" s="10" t="str">
        <f>IF(B331="Pending","",SUMIFS(E:E,A:A,"&lt;="&amp;A331,A:A,"&gt;="&amp;A331-30,B:B,B331)/(VLOOKUP(B331,Population!$A$2:$B$10,2,FALSE)/100000))</f>
        <v/>
      </c>
      <c r="L331" s="13" t="str">
        <f t="shared" si="19"/>
        <v/>
      </c>
    </row>
    <row r="332" spans="1:12" x14ac:dyDescent="0.3">
      <c r="A332" s="1">
        <v>43941</v>
      </c>
      <c r="B332" s="11" t="s">
        <v>0</v>
      </c>
      <c r="C332" s="2">
        <v>99</v>
      </c>
      <c r="D332" s="6">
        <f t="shared" si="21"/>
        <v>1.3677811550151976E-2</v>
      </c>
      <c r="E332" s="7">
        <f t="shared" si="22"/>
        <v>1</v>
      </c>
      <c r="F332" s="6">
        <f t="shared" si="23"/>
        <v>5.9523809523809521E-3</v>
      </c>
      <c r="G332" s="2">
        <v>1</v>
      </c>
      <c r="H332" s="7">
        <f t="shared" si="20"/>
        <v>0</v>
      </c>
      <c r="I332" s="6">
        <f t="shared" si="18"/>
        <v>6.5789473684210523E-3</v>
      </c>
      <c r="J332" s="10">
        <f>IF(B332="Pending","",C332/(VLOOKUP(B332,Population!$A$2:$B$10,2,FALSE)/100000))</f>
        <v>10.927948393591585</v>
      </c>
      <c r="K332" s="10">
        <f>IF(B332="Pending","",SUMIFS(E:E,A:A,"&lt;="&amp;A332,A:A,"&gt;="&amp;A332-30,B:B,B332)/(VLOOKUP(B332,Population!$A$2:$B$10,2,FALSE)/100000))</f>
        <v>10.596798442270629</v>
      </c>
      <c r="L332" s="13">
        <f t="shared" si="19"/>
        <v>1.0101010101010102E-2</v>
      </c>
    </row>
    <row r="333" spans="1:12" x14ac:dyDescent="0.3">
      <c r="A333" s="1">
        <v>43941</v>
      </c>
      <c r="B333" t="s">
        <v>1</v>
      </c>
      <c r="C333" s="2">
        <v>386</v>
      </c>
      <c r="D333" s="6">
        <f t="shared" si="21"/>
        <v>5.3329649074329924E-2</v>
      </c>
      <c r="E333" s="7">
        <f t="shared" si="22"/>
        <v>7</v>
      </c>
      <c r="F333" s="6">
        <f t="shared" si="23"/>
        <v>4.1666666666666664E-2</v>
      </c>
      <c r="G333" s="2">
        <v>0</v>
      </c>
      <c r="H333" s="7">
        <f t="shared" si="20"/>
        <v>0</v>
      </c>
      <c r="I333" s="6">
        <f t="shared" si="18"/>
        <v>0</v>
      </c>
      <c r="J333" s="10">
        <f>IF(B333="Pending","",C333/(VLOOKUP(B333,Population!$A$2:$B$10,2,FALSE)/100000))</f>
        <v>45.055297791006453</v>
      </c>
      <c r="K333" s="10">
        <f>IF(B333="Pending","",SUMIFS(E:E,A:A,"&lt;="&amp;A333,A:A,"&gt;="&amp;A333-30,B:B,B333)/(VLOOKUP(B333,Population!$A$2:$B$10,2,FALSE)/100000))</f>
        <v>43.654614958125421</v>
      </c>
      <c r="L333" s="13">
        <f t="shared" si="19"/>
        <v>0</v>
      </c>
    </row>
    <row r="334" spans="1:12" x14ac:dyDescent="0.3">
      <c r="A334" s="1">
        <v>43941</v>
      </c>
      <c r="B334" t="s">
        <v>2</v>
      </c>
      <c r="C334" s="2">
        <v>1455</v>
      </c>
      <c r="D334" s="6">
        <f t="shared" si="21"/>
        <v>0.2010223818734457</v>
      </c>
      <c r="E334" s="7">
        <f t="shared" si="22"/>
        <v>33</v>
      </c>
      <c r="F334" s="6">
        <f t="shared" si="23"/>
        <v>0.19642857142857142</v>
      </c>
      <c r="G334" s="2">
        <v>1</v>
      </c>
      <c r="H334" s="7">
        <f t="shared" si="20"/>
        <v>0</v>
      </c>
      <c r="I334" s="6">
        <f t="shared" si="18"/>
        <v>6.5789473684210523E-3</v>
      </c>
      <c r="J334" s="10">
        <f>IF(B334="Pending","",C334/(VLOOKUP(B334,Population!$A$2:$B$10,2,FALSE)/100000))</f>
        <v>152.76424539712403</v>
      </c>
      <c r="K334" s="10">
        <f>IF(B334="Pending","",SUMIFS(E:E,A:A,"&lt;="&amp;A334,A:A,"&gt;="&amp;A334-30,B:B,B334)/(VLOOKUP(B334,Population!$A$2:$B$10,2,FALSE)/100000))</f>
        <v>145.20477758365811</v>
      </c>
      <c r="L334" s="13">
        <f t="shared" si="19"/>
        <v>6.8728522336769765E-4</v>
      </c>
    </row>
    <row r="335" spans="1:12" x14ac:dyDescent="0.3">
      <c r="A335" s="1">
        <v>43941</v>
      </c>
      <c r="B335" t="s">
        <v>3</v>
      </c>
      <c r="C335" s="2">
        <v>1248</v>
      </c>
      <c r="D335" s="6">
        <f t="shared" si="21"/>
        <v>0.17242332135949157</v>
      </c>
      <c r="E335" s="7">
        <f t="shared" si="22"/>
        <v>43</v>
      </c>
      <c r="F335" s="6">
        <f t="shared" si="23"/>
        <v>0.25595238095238093</v>
      </c>
      <c r="G335" s="2">
        <v>1</v>
      </c>
      <c r="H335" s="7">
        <f t="shared" si="20"/>
        <v>0</v>
      </c>
      <c r="I335" s="6">
        <f t="shared" si="18"/>
        <v>6.5789473684210523E-3</v>
      </c>
      <c r="J335" s="10">
        <f>IF(B335="Pending","",C335/(VLOOKUP(B335,Population!$A$2:$B$10,2,FALSE)/100000))</f>
        <v>142.27378126774147</v>
      </c>
      <c r="K335" s="10">
        <f>IF(B335="Pending","",SUMIFS(E:E,A:A,"&lt;="&amp;A335,A:A,"&gt;="&amp;A335-30,B:B,B335)/(VLOOKUP(B335,Population!$A$2:$B$10,2,FALSE)/100000))</f>
        <v>136.9157141847416</v>
      </c>
      <c r="L335" s="13">
        <f t="shared" si="19"/>
        <v>8.0128205128205125E-4</v>
      </c>
    </row>
    <row r="336" spans="1:12" x14ac:dyDescent="0.3">
      <c r="A336" s="1">
        <v>43941</v>
      </c>
      <c r="B336" t="s">
        <v>4</v>
      </c>
      <c r="C336" s="2">
        <v>1235</v>
      </c>
      <c r="D336" s="6">
        <f t="shared" si="21"/>
        <v>0.1706272450953302</v>
      </c>
      <c r="E336" s="7">
        <f t="shared" si="22"/>
        <v>41</v>
      </c>
      <c r="F336" s="6">
        <f t="shared" si="23"/>
        <v>0.24404761904761904</v>
      </c>
      <c r="G336" s="2">
        <v>9</v>
      </c>
      <c r="H336" s="7">
        <f t="shared" si="20"/>
        <v>1</v>
      </c>
      <c r="I336" s="6">
        <f t="shared" si="18"/>
        <v>5.921052631578947E-2</v>
      </c>
      <c r="J336" s="10">
        <f>IF(B336="Pending","",C336/(VLOOKUP(B336,Population!$A$2:$B$10,2,FALSE)/100000))</f>
        <v>144.86463660676583</v>
      </c>
      <c r="K336" s="10">
        <f>IF(B336="Pending","",SUMIFS(E:E,A:A,"&lt;="&amp;A336,A:A,"&gt;="&amp;A336-30,B:B,B336)/(VLOOKUP(B336,Population!$A$2:$B$10,2,FALSE)/100000))</f>
        <v>140.75916107539999</v>
      </c>
      <c r="L336" s="13">
        <f t="shared" si="19"/>
        <v>7.2874493927125505E-3</v>
      </c>
    </row>
    <row r="337" spans="1:12" x14ac:dyDescent="0.3">
      <c r="A337" s="1">
        <v>43941</v>
      </c>
      <c r="B337" t="s">
        <v>5</v>
      </c>
      <c r="C337" s="2">
        <v>1311</v>
      </c>
      <c r="D337" s="6">
        <f t="shared" si="21"/>
        <v>0.18112738325504282</v>
      </c>
      <c r="E337" s="7">
        <f t="shared" si="22"/>
        <v>29</v>
      </c>
      <c r="F337" s="6">
        <f t="shared" si="23"/>
        <v>0.17261904761904762</v>
      </c>
      <c r="G337" s="2">
        <v>15</v>
      </c>
      <c r="H337" s="7">
        <f t="shared" si="20"/>
        <v>1</v>
      </c>
      <c r="I337" s="6">
        <f t="shared" si="18"/>
        <v>9.8684210526315791E-2</v>
      </c>
      <c r="J337" s="10">
        <f>IF(B337="Pending","",C337/(VLOOKUP(B337,Population!$A$2:$B$10,2,FALSE)/100000))</f>
        <v>146.42138757439739</v>
      </c>
      <c r="K337" s="10">
        <f>IF(B337="Pending","",SUMIFS(E:E,A:A,"&lt;="&amp;A337,A:A,"&gt;="&amp;A337-30,B:B,B337)/(VLOOKUP(B337,Population!$A$2:$B$10,2,FALSE)/100000))</f>
        <v>143.51753091769689</v>
      </c>
      <c r="L337" s="13">
        <f t="shared" si="19"/>
        <v>1.1441647597254004E-2</v>
      </c>
    </row>
    <row r="338" spans="1:12" x14ac:dyDescent="0.3">
      <c r="A338" s="1">
        <v>43941</v>
      </c>
      <c r="B338" t="s">
        <v>6</v>
      </c>
      <c r="C338" s="2">
        <v>856</v>
      </c>
      <c r="D338" s="6">
        <f t="shared" si="21"/>
        <v>0.11826471400939487</v>
      </c>
      <c r="E338" s="7">
        <f t="shared" si="22"/>
        <v>14</v>
      </c>
      <c r="F338" s="6">
        <f t="shared" si="23"/>
        <v>8.3333333333333329E-2</v>
      </c>
      <c r="G338" s="2">
        <v>36</v>
      </c>
      <c r="H338" s="7">
        <f t="shared" si="20"/>
        <v>0</v>
      </c>
      <c r="I338" s="6">
        <f t="shared" si="18"/>
        <v>0.23684210526315788</v>
      </c>
      <c r="J338" s="10">
        <f>IF(B338="Pending","",C338/(VLOOKUP(B338,Population!$A$2:$B$10,2,FALSE)/100000))</f>
        <v>108.62420340135883</v>
      </c>
      <c r="K338" s="10">
        <f>IF(B338="Pending","",SUMIFS(E:E,A:A,"&lt;="&amp;A338,A:A,"&gt;="&amp;A338-30,B:B,B338)/(VLOOKUP(B338,Population!$A$2:$B$10,2,FALSE)/100000))</f>
        <v>106.59384445927735</v>
      </c>
      <c r="L338" s="13">
        <f t="shared" si="19"/>
        <v>4.2056074766355138E-2</v>
      </c>
    </row>
    <row r="339" spans="1:12" x14ac:dyDescent="0.3">
      <c r="A339" s="1">
        <v>43941</v>
      </c>
      <c r="B339" t="s">
        <v>7</v>
      </c>
      <c r="C339" s="2">
        <v>407</v>
      </c>
      <c r="D339" s="6">
        <f t="shared" si="21"/>
        <v>5.6231003039513679E-2</v>
      </c>
      <c r="E339" s="7">
        <f t="shared" si="22"/>
        <v>3</v>
      </c>
      <c r="F339" s="6">
        <f t="shared" si="23"/>
        <v>1.7857142857142856E-2</v>
      </c>
      <c r="G339" s="2">
        <v>40</v>
      </c>
      <c r="H339" s="7">
        <f t="shared" si="20"/>
        <v>1</v>
      </c>
      <c r="I339" s="6">
        <f t="shared" si="18"/>
        <v>0.26315789473684209</v>
      </c>
      <c r="J339" s="10">
        <f>IF(B339="Pending","",C339/(VLOOKUP(B339,Population!$A$2:$B$10,2,FALSE)/100000))</f>
        <v>84.862916156689892</v>
      </c>
      <c r="K339" s="10">
        <f>IF(B339="Pending","",SUMIFS(E:E,A:A,"&lt;="&amp;A339,A:A,"&gt;="&amp;A339-30,B:B,B339)/(VLOOKUP(B339,Population!$A$2:$B$10,2,FALSE)/100000))</f>
        <v>82.15230704111994</v>
      </c>
      <c r="L339" s="13">
        <f t="shared" si="19"/>
        <v>9.8280098280098274E-2</v>
      </c>
    </row>
    <row r="340" spans="1:12" x14ac:dyDescent="0.3">
      <c r="A340" s="1">
        <v>43941</v>
      </c>
      <c r="B340" t="s">
        <v>25</v>
      </c>
      <c r="C340" s="2">
        <v>231</v>
      </c>
      <c r="D340" s="6">
        <f t="shared" si="21"/>
        <v>3.1914893617021274E-2</v>
      </c>
      <c r="E340" s="7">
        <f t="shared" si="22"/>
        <v>3</v>
      </c>
      <c r="F340" s="6">
        <f t="shared" si="23"/>
        <v>1.7857142857142856E-2</v>
      </c>
      <c r="G340" s="2">
        <v>49</v>
      </c>
      <c r="H340" s="7">
        <f t="shared" si="20"/>
        <v>1</v>
      </c>
      <c r="I340" s="6">
        <f t="shared" si="18"/>
        <v>0.32236842105263158</v>
      </c>
      <c r="J340" s="10">
        <f>IF(B340="Pending","",C340/(VLOOKUP(B340,Population!$A$2:$B$10,2,FALSE)/100000))</f>
        <v>104.35065433732817</v>
      </c>
      <c r="K340" s="10">
        <f>IF(B340="Pending","",SUMIFS(E:E,A:A,"&lt;="&amp;A340,A:A,"&gt;="&amp;A340-30,B:B,B340)/(VLOOKUP(B340,Population!$A$2:$B$10,2,FALSE)/100000))</f>
        <v>102.54371659988526</v>
      </c>
      <c r="L340" s="13">
        <f t="shared" si="19"/>
        <v>0.21212121212121213</v>
      </c>
    </row>
    <row r="341" spans="1:12" x14ac:dyDescent="0.3">
      <c r="A341" s="1">
        <v>43941</v>
      </c>
      <c r="B341" t="s">
        <v>21</v>
      </c>
      <c r="C341" s="2">
        <v>10</v>
      </c>
      <c r="D341" s="6">
        <f t="shared" si="21"/>
        <v>1.3815971262779773E-3</v>
      </c>
      <c r="E341" s="7">
        <f t="shared" si="22"/>
        <v>-6</v>
      </c>
      <c r="F341" s="6">
        <f t="shared" si="23"/>
        <v>-3.5714285714285712E-2</v>
      </c>
      <c r="G341" s="2">
        <v>0</v>
      </c>
      <c r="H341" s="7">
        <f t="shared" si="20"/>
        <v>0</v>
      </c>
      <c r="I341" s="6">
        <f t="shared" si="18"/>
        <v>0</v>
      </c>
      <c r="J341" s="10" t="str">
        <f>IF(B341="Pending","",C341/(VLOOKUP(B341,Population!$A$2:$B$10,2,FALSE)/100000))</f>
        <v/>
      </c>
      <c r="K341" s="10" t="str">
        <f>IF(B341="Pending","",SUMIFS(E:E,A:A,"&lt;="&amp;A341,A:A,"&gt;="&amp;A341-30,B:B,B341)/(VLOOKUP(B341,Population!$A$2:$B$10,2,FALSE)/100000))</f>
        <v/>
      </c>
      <c r="L341" s="13" t="str">
        <f t="shared" si="19"/>
        <v/>
      </c>
    </row>
    <row r="342" spans="1:12" x14ac:dyDescent="0.3">
      <c r="A342" s="1">
        <v>43942</v>
      </c>
      <c r="B342" s="11" t="s">
        <v>0</v>
      </c>
      <c r="C342" s="2">
        <v>107</v>
      </c>
      <c r="D342" s="6">
        <f t="shared" si="21"/>
        <v>1.4471192859074925E-2</v>
      </c>
      <c r="E342" s="7">
        <f t="shared" si="22"/>
        <v>8</v>
      </c>
      <c r="F342" s="6">
        <f t="shared" si="23"/>
        <v>5.128205128205128E-2</v>
      </c>
      <c r="G342" s="2">
        <v>1</v>
      </c>
      <c r="H342" s="7">
        <f t="shared" si="20"/>
        <v>0</v>
      </c>
      <c r="I342" s="6">
        <f t="shared" si="18"/>
        <v>6.369426751592357E-3</v>
      </c>
      <c r="J342" s="10">
        <f>IF(B342="Pending","",C342/(VLOOKUP(B342,Population!$A$2:$B$10,2,FALSE)/100000))</f>
        <v>11.81101493044747</v>
      </c>
      <c r="K342" s="10">
        <f>IF(B342="Pending","",SUMIFS(E:E,A:A,"&lt;="&amp;A342,A:A,"&gt;="&amp;A342-30,B:B,B342)/(VLOOKUP(B342,Population!$A$2:$B$10,2,FALSE)/100000))</f>
        <v>11.369481662019528</v>
      </c>
      <c r="L342" s="13">
        <f t="shared" si="19"/>
        <v>9.3457943925233638E-3</v>
      </c>
    </row>
    <row r="343" spans="1:12" x14ac:dyDescent="0.3">
      <c r="A343" s="1">
        <v>43942</v>
      </c>
      <c r="B343" t="s">
        <v>1</v>
      </c>
      <c r="C343" s="2">
        <v>403</v>
      </c>
      <c r="D343" s="6">
        <f t="shared" si="21"/>
        <v>5.4503651609413041E-2</v>
      </c>
      <c r="E343" s="7">
        <f t="shared" si="22"/>
        <v>17</v>
      </c>
      <c r="F343" s="6">
        <f t="shared" si="23"/>
        <v>0.10897435897435898</v>
      </c>
      <c r="G343" s="2">
        <v>0</v>
      </c>
      <c r="H343" s="7">
        <f t="shared" si="20"/>
        <v>0</v>
      </c>
      <c r="I343" s="6">
        <f t="shared" si="18"/>
        <v>0</v>
      </c>
      <c r="J343" s="10">
        <f>IF(B343="Pending","",C343/(VLOOKUP(B343,Population!$A$2:$B$10,2,FALSE)/100000))</f>
        <v>47.039598470921241</v>
      </c>
      <c r="K343" s="10">
        <f>IF(B343="Pending","",SUMIFS(E:E,A:A,"&lt;="&amp;A343,A:A,"&gt;="&amp;A343-30,B:B,B343)/(VLOOKUP(B343,Population!$A$2:$B$10,2,FALSE)/100000))</f>
        <v>44.705127082786191</v>
      </c>
      <c r="L343" s="13">
        <f t="shared" si="19"/>
        <v>0</v>
      </c>
    </row>
    <row r="344" spans="1:12" x14ac:dyDescent="0.3">
      <c r="A344" s="1">
        <v>43942</v>
      </c>
      <c r="B344" t="s">
        <v>2</v>
      </c>
      <c r="C344" s="2">
        <v>1471</v>
      </c>
      <c r="D344" s="6">
        <f t="shared" si="21"/>
        <v>0.19894509061401136</v>
      </c>
      <c r="E344" s="7">
        <f t="shared" si="22"/>
        <v>16</v>
      </c>
      <c r="F344" s="6">
        <f t="shared" si="23"/>
        <v>0.10256410256410256</v>
      </c>
      <c r="G344" s="2">
        <v>1</v>
      </c>
      <c r="H344" s="7">
        <f t="shared" si="20"/>
        <v>0</v>
      </c>
      <c r="I344" s="6">
        <f t="shared" si="18"/>
        <v>6.369426751592357E-3</v>
      </c>
      <c r="J344" s="10">
        <f>IF(B344="Pending","",C344/(VLOOKUP(B344,Population!$A$2:$B$10,2,FALSE)/100000))</f>
        <v>154.4441271334498</v>
      </c>
      <c r="K344" s="10">
        <f>IF(B344="Pending","",SUMIFS(E:E,A:A,"&lt;="&amp;A344,A:A,"&gt;="&amp;A344-30,B:B,B344)/(VLOOKUP(B344,Population!$A$2:$B$10,2,FALSE)/100000))</f>
        <v>141.63502889396585</v>
      </c>
      <c r="L344" s="13">
        <f t="shared" si="19"/>
        <v>6.7980965329707678E-4</v>
      </c>
    </row>
    <row r="345" spans="1:12" x14ac:dyDescent="0.3">
      <c r="A345" s="1">
        <v>43942</v>
      </c>
      <c r="B345" t="s">
        <v>3</v>
      </c>
      <c r="C345" s="2">
        <v>1271</v>
      </c>
      <c r="D345" s="6">
        <f t="shared" si="21"/>
        <v>0.17189613199891804</v>
      </c>
      <c r="E345" s="7">
        <f t="shared" si="22"/>
        <v>23</v>
      </c>
      <c r="F345" s="6">
        <f t="shared" si="23"/>
        <v>0.14743589743589744</v>
      </c>
      <c r="G345" s="2">
        <v>1</v>
      </c>
      <c r="H345" s="7">
        <f t="shared" si="20"/>
        <v>0</v>
      </c>
      <c r="I345" s="6">
        <f t="shared" si="18"/>
        <v>6.369426751592357E-3</v>
      </c>
      <c r="J345" s="10">
        <f>IF(B345="Pending","",C345/(VLOOKUP(B345,Population!$A$2:$B$10,2,FALSE)/100000))</f>
        <v>144.89581409559247</v>
      </c>
      <c r="K345" s="10">
        <f>IF(B345="Pending","",SUMIFS(E:E,A:A,"&lt;="&amp;A345,A:A,"&gt;="&amp;A345-30,B:B,B345)/(VLOOKUP(B345,Population!$A$2:$B$10,2,FALSE)/100000))</f>
        <v>138.16972988501817</v>
      </c>
      <c r="L345" s="13">
        <f t="shared" si="19"/>
        <v>7.8678206136900079E-4</v>
      </c>
    </row>
    <row r="346" spans="1:12" x14ac:dyDescent="0.3">
      <c r="A346" s="1">
        <v>43942</v>
      </c>
      <c r="B346" t="s">
        <v>4</v>
      </c>
      <c r="C346" s="2">
        <v>1262</v>
      </c>
      <c r="D346" s="6">
        <f t="shared" si="21"/>
        <v>0.17067892886123884</v>
      </c>
      <c r="E346" s="7">
        <f t="shared" si="22"/>
        <v>27</v>
      </c>
      <c r="F346" s="6">
        <f t="shared" si="23"/>
        <v>0.17307692307692307</v>
      </c>
      <c r="G346" s="2">
        <v>9</v>
      </c>
      <c r="H346" s="7">
        <f t="shared" si="20"/>
        <v>0</v>
      </c>
      <c r="I346" s="6">
        <f t="shared" si="18"/>
        <v>5.7324840764331211E-2</v>
      </c>
      <c r="J346" s="10">
        <f>IF(B346="Pending","",C346/(VLOOKUP(B346,Population!$A$2:$B$10,2,FALSE)/100000))</f>
        <v>148.03171773096233</v>
      </c>
      <c r="K346" s="10">
        <f>IF(B346="Pending","",SUMIFS(E:E,A:A,"&lt;="&amp;A346,A:A,"&gt;="&amp;A346-30,B:B,B346)/(VLOOKUP(B346,Population!$A$2:$B$10,2,FALSE)/100000))</f>
        <v>140.99375967719232</v>
      </c>
      <c r="L346" s="13">
        <f t="shared" si="19"/>
        <v>7.1315372424722665E-3</v>
      </c>
    </row>
    <row r="347" spans="1:12" x14ac:dyDescent="0.3">
      <c r="A347" s="1">
        <v>43942</v>
      </c>
      <c r="B347" t="s">
        <v>5</v>
      </c>
      <c r="C347" s="2">
        <v>1344</v>
      </c>
      <c r="D347" s="6">
        <f t="shared" si="21"/>
        <v>0.1817690018934271</v>
      </c>
      <c r="E347" s="7">
        <f t="shared" si="22"/>
        <v>33</v>
      </c>
      <c r="F347" s="6">
        <f t="shared" si="23"/>
        <v>0.21153846153846154</v>
      </c>
      <c r="G347" s="2">
        <v>15</v>
      </c>
      <c r="H347" s="7">
        <f t="shared" si="20"/>
        <v>0</v>
      </c>
      <c r="I347" s="6">
        <f t="shared" si="18"/>
        <v>9.5541401273885357E-2</v>
      </c>
      <c r="J347" s="10">
        <f>IF(B347="Pending","",C347/(VLOOKUP(B347,Population!$A$2:$B$10,2,FALSE)/100000))</f>
        <v>150.10705179251721</v>
      </c>
      <c r="K347" s="10">
        <f>IF(B347="Pending","",SUMIFS(E:E,A:A,"&lt;="&amp;A347,A:A,"&gt;="&amp;A347-30,B:B,B347)/(VLOOKUP(B347,Population!$A$2:$B$10,2,FALSE)/100000))</f>
        <v>144.96945924604714</v>
      </c>
      <c r="L347" s="13">
        <f t="shared" si="19"/>
        <v>1.1160714285714286E-2</v>
      </c>
    </row>
    <row r="348" spans="1:12" x14ac:dyDescent="0.3">
      <c r="A348" s="1">
        <v>43942</v>
      </c>
      <c r="B348" t="s">
        <v>6</v>
      </c>
      <c r="C348" s="2">
        <v>870</v>
      </c>
      <c r="D348" s="6">
        <f t="shared" si="21"/>
        <v>0.11766296997565594</v>
      </c>
      <c r="E348" s="7">
        <f t="shared" si="22"/>
        <v>14</v>
      </c>
      <c r="F348" s="6">
        <f t="shared" si="23"/>
        <v>8.9743589743589744E-2</v>
      </c>
      <c r="G348" s="2">
        <v>37</v>
      </c>
      <c r="H348" s="7">
        <f t="shared" si="20"/>
        <v>1</v>
      </c>
      <c r="I348" s="6">
        <f t="shared" si="18"/>
        <v>0.2356687898089172</v>
      </c>
      <c r="J348" s="10">
        <f>IF(B348="Pending","",C348/(VLOOKUP(B348,Population!$A$2:$B$10,2,FALSE)/100000))</f>
        <v>110.40076747568011</v>
      </c>
      <c r="K348" s="10">
        <f>IF(B348="Pending","",SUMIFS(E:E,A:A,"&lt;="&amp;A348,A:A,"&gt;="&amp;A348-30,B:B,B348)/(VLOOKUP(B348,Population!$A$2:$B$10,2,FALSE)/100000))</f>
        <v>106.46694702539726</v>
      </c>
      <c r="L348" s="13">
        <f t="shared" si="19"/>
        <v>4.2528735632183907E-2</v>
      </c>
    </row>
    <row r="349" spans="1:12" x14ac:dyDescent="0.3">
      <c r="A349" s="1">
        <v>43942</v>
      </c>
      <c r="B349" t="s">
        <v>7</v>
      </c>
      <c r="C349" s="2">
        <v>417</v>
      </c>
      <c r="D349" s="6">
        <f t="shared" si="21"/>
        <v>5.6397078712469573E-2</v>
      </c>
      <c r="E349" s="7">
        <f t="shared" si="22"/>
        <v>10</v>
      </c>
      <c r="F349" s="6">
        <f t="shared" si="23"/>
        <v>6.4102564102564097E-2</v>
      </c>
      <c r="G349" s="2">
        <v>41</v>
      </c>
      <c r="H349" s="7">
        <f t="shared" si="20"/>
        <v>1</v>
      </c>
      <c r="I349" s="6">
        <f t="shared" si="18"/>
        <v>0.26114649681528662</v>
      </c>
      <c r="J349" s="10">
        <f>IF(B349="Pending","",C349/(VLOOKUP(B349,Population!$A$2:$B$10,2,FALSE)/100000))</f>
        <v>86.948000091743694</v>
      </c>
      <c r="K349" s="10">
        <f>IF(B349="Pending","",SUMIFS(E:E,A:A,"&lt;="&amp;A349,A:A,"&gt;="&amp;A349-30,B:B,B349)/(VLOOKUP(B349,Population!$A$2:$B$10,2,FALSE)/100000))</f>
        <v>82.777832221636089</v>
      </c>
      <c r="L349" s="13">
        <f t="shared" si="19"/>
        <v>9.8321342925659472E-2</v>
      </c>
    </row>
    <row r="350" spans="1:12" x14ac:dyDescent="0.3">
      <c r="A350" s="1">
        <v>43942</v>
      </c>
      <c r="B350" t="s">
        <v>25</v>
      </c>
      <c r="C350" s="2">
        <v>242</v>
      </c>
      <c r="D350" s="6">
        <f t="shared" si="21"/>
        <v>3.2729239924262916E-2</v>
      </c>
      <c r="E350" s="7">
        <f t="shared" si="22"/>
        <v>11</v>
      </c>
      <c r="F350" s="6">
        <f t="shared" si="23"/>
        <v>7.0512820512820512E-2</v>
      </c>
      <c r="G350" s="2">
        <v>52</v>
      </c>
      <c r="H350" s="7">
        <f t="shared" si="20"/>
        <v>3</v>
      </c>
      <c r="I350" s="6">
        <f t="shared" ref="I350:I413" si="24">G350/SUMIF(A:A,A350,G:G)</f>
        <v>0.33121019108280253</v>
      </c>
      <c r="J350" s="10">
        <f>IF(B350="Pending","",C350/(VLOOKUP(B350,Population!$A$2:$B$10,2,FALSE)/100000))</f>
        <v>109.31973311529617</v>
      </c>
      <c r="K350" s="10">
        <f>IF(B350="Pending","",SUMIFS(E:E,A:A,"&lt;="&amp;A350,A:A,"&gt;="&amp;A350-30,B:B,B350)/(VLOOKUP(B350,Population!$A$2:$B$10,2,FALSE)/100000))</f>
        <v>107.06106094349254</v>
      </c>
      <c r="L350" s="13">
        <f t="shared" ref="L350:L413" si="25">IF(B350="Pending","",(G350/C350))</f>
        <v>0.21487603305785125</v>
      </c>
    </row>
    <row r="351" spans="1:12" x14ac:dyDescent="0.3">
      <c r="A351" s="1">
        <v>43942</v>
      </c>
      <c r="B351" t="s">
        <v>21</v>
      </c>
      <c r="C351" s="2">
        <v>7</v>
      </c>
      <c r="D351" s="6">
        <f t="shared" si="21"/>
        <v>9.4671355152826616E-4</v>
      </c>
      <c r="E351" s="7">
        <f t="shared" si="22"/>
        <v>-3</v>
      </c>
      <c r="F351" s="6">
        <f t="shared" si="23"/>
        <v>-1.9230769230769232E-2</v>
      </c>
      <c r="G351" s="2">
        <v>0</v>
      </c>
      <c r="H351" s="7">
        <f t="shared" si="20"/>
        <v>0</v>
      </c>
      <c r="I351" s="6">
        <f t="shared" si="24"/>
        <v>0</v>
      </c>
      <c r="J351" s="10" t="str">
        <f>IF(B351="Pending","",C351/(VLOOKUP(B351,Population!$A$2:$B$10,2,FALSE)/100000))</f>
        <v/>
      </c>
      <c r="K351" s="10" t="str">
        <f>IF(B351="Pending","",SUMIFS(E:E,A:A,"&lt;="&amp;A351,A:A,"&gt;="&amp;A351-30,B:B,B351)/(VLOOKUP(B351,Population!$A$2:$B$10,2,FALSE)/100000))</f>
        <v/>
      </c>
      <c r="L351" s="13" t="str">
        <f t="shared" si="25"/>
        <v/>
      </c>
    </row>
    <row r="352" spans="1:12" x14ac:dyDescent="0.3">
      <c r="A352" s="1">
        <v>43943</v>
      </c>
      <c r="B352" s="11" t="s">
        <v>0</v>
      </c>
      <c r="C352">
        <v>115</v>
      </c>
      <c r="D352" s="6">
        <f t="shared" si="21"/>
        <v>1.4664626370823769E-2</v>
      </c>
      <c r="E352" s="7">
        <f t="shared" si="22"/>
        <v>8</v>
      </c>
      <c r="F352" s="6">
        <f t="shared" si="23"/>
        <v>1.7857142857142856E-2</v>
      </c>
      <c r="G352" s="2">
        <v>1</v>
      </c>
      <c r="H352" s="7">
        <f t="shared" si="20"/>
        <v>0</v>
      </c>
      <c r="I352" s="6">
        <f t="shared" si="24"/>
        <v>6.024096385542169E-3</v>
      </c>
      <c r="J352" s="10">
        <f>IF(B352="Pending","",C352/(VLOOKUP(B352,Population!$A$2:$B$10,2,FALSE)/100000))</f>
        <v>12.694081467303358</v>
      </c>
      <c r="K352" s="10">
        <f>IF(B352="Pending","",SUMIFS(E:E,A:A,"&lt;="&amp;A352,A:A,"&gt;="&amp;A352-30,B:B,B352)/(VLOOKUP(B352,Population!$A$2:$B$10,2,FALSE)/100000))</f>
        <v>12.031781564661442</v>
      </c>
      <c r="L352" s="13">
        <f t="shared" si="25"/>
        <v>8.6956521739130436E-3</v>
      </c>
    </row>
    <row r="353" spans="1:12" x14ac:dyDescent="0.3">
      <c r="A353" s="1">
        <v>43943</v>
      </c>
      <c r="B353" t="s">
        <v>1</v>
      </c>
      <c r="C353">
        <v>432</v>
      </c>
      <c r="D353" s="6">
        <f t="shared" si="21"/>
        <v>5.5087987758224939E-2</v>
      </c>
      <c r="E353" s="7">
        <f t="shared" si="22"/>
        <v>29</v>
      </c>
      <c r="F353" s="6">
        <f t="shared" si="23"/>
        <v>6.4732142857142863E-2</v>
      </c>
      <c r="G353" s="2">
        <v>0</v>
      </c>
      <c r="H353" s="7">
        <f t="shared" si="20"/>
        <v>0</v>
      </c>
      <c r="I353" s="6">
        <f t="shared" si="24"/>
        <v>0</v>
      </c>
      <c r="J353" s="10">
        <f>IF(B353="Pending","",C353/(VLOOKUP(B353,Population!$A$2:$B$10,2,FALSE)/100000))</f>
        <v>50.424581983717061</v>
      </c>
      <c r="K353" s="10">
        <f>IF(B353="Pending","",SUMIFS(E:E,A:A,"&lt;="&amp;A353,A:A,"&gt;="&amp;A353-30,B:B,B353)/(VLOOKUP(B353,Population!$A$2:$B$10,2,FALSE)/100000))</f>
        <v>46.92287490151449</v>
      </c>
      <c r="L353" s="13">
        <f t="shared" si="25"/>
        <v>0</v>
      </c>
    </row>
    <row r="354" spans="1:12" x14ac:dyDescent="0.3">
      <c r="A354" s="1">
        <v>43943</v>
      </c>
      <c r="B354" t="s">
        <v>2</v>
      </c>
      <c r="C354">
        <v>1568</v>
      </c>
      <c r="D354" s="6">
        <f t="shared" si="21"/>
        <v>0.19994899260392757</v>
      </c>
      <c r="E354" s="7">
        <f t="shared" si="22"/>
        <v>97</v>
      </c>
      <c r="F354" s="6">
        <f t="shared" si="23"/>
        <v>0.21651785714285715</v>
      </c>
      <c r="G354" s="2">
        <v>2</v>
      </c>
      <c r="H354" s="7">
        <f t="shared" si="20"/>
        <v>1</v>
      </c>
      <c r="I354" s="6">
        <f t="shared" si="24"/>
        <v>1.2048192771084338E-2</v>
      </c>
      <c r="J354" s="10">
        <f>IF(B354="Pending","",C354/(VLOOKUP(B354,Population!$A$2:$B$10,2,FALSE)/100000))</f>
        <v>164.62841015992473</v>
      </c>
      <c r="K354" s="10">
        <f>IF(B354="Pending","",SUMIFS(E:E,A:A,"&lt;="&amp;A354,A:A,"&gt;="&amp;A354-30,B:B,B354)/(VLOOKUP(B354,Population!$A$2:$B$10,2,FALSE)/100000))</f>
        <v>147.61960757962638</v>
      </c>
      <c r="L354" s="13">
        <f t="shared" si="25"/>
        <v>1.2755102040816326E-3</v>
      </c>
    </row>
    <row r="355" spans="1:12" x14ac:dyDescent="0.3">
      <c r="A355" s="1">
        <v>43943</v>
      </c>
      <c r="B355" t="s">
        <v>3</v>
      </c>
      <c r="C355">
        <v>1358</v>
      </c>
      <c r="D355" s="6">
        <f t="shared" si="21"/>
        <v>0.17317010966590154</v>
      </c>
      <c r="E355" s="7">
        <f t="shared" si="22"/>
        <v>87</v>
      </c>
      <c r="F355" s="6">
        <f t="shared" si="23"/>
        <v>0.19419642857142858</v>
      </c>
      <c r="G355" s="2">
        <v>1</v>
      </c>
      <c r="H355" s="7">
        <f t="shared" si="20"/>
        <v>0</v>
      </c>
      <c r="I355" s="6">
        <f t="shared" si="24"/>
        <v>6.024096385542169E-3</v>
      </c>
      <c r="J355" s="10">
        <f>IF(B355="Pending","",C355/(VLOOKUP(B355,Population!$A$2:$B$10,2,FALSE)/100000))</f>
        <v>154.81393827050715</v>
      </c>
      <c r="K355" s="10">
        <f>IF(B355="Pending","",SUMIFS(E:E,A:A,"&lt;="&amp;A355,A:A,"&gt;="&amp;A355-30,B:B,B355)/(VLOOKUP(B355,Population!$A$2:$B$10,2,FALSE)/100000))</f>
        <v>144.78181266829461</v>
      </c>
      <c r="L355" s="13">
        <f t="shared" si="25"/>
        <v>7.3637702503681884E-4</v>
      </c>
    </row>
    <row r="356" spans="1:12" x14ac:dyDescent="0.3">
      <c r="A356" s="1">
        <v>43943</v>
      </c>
      <c r="B356" t="s">
        <v>4</v>
      </c>
      <c r="C356">
        <v>1370</v>
      </c>
      <c r="D356" s="6">
        <f t="shared" si="21"/>
        <v>0.17470033154807446</v>
      </c>
      <c r="E356" s="7">
        <f t="shared" si="22"/>
        <v>108</v>
      </c>
      <c r="F356" s="6">
        <f t="shared" si="23"/>
        <v>0.24107142857142858</v>
      </c>
      <c r="G356" s="2">
        <v>10</v>
      </c>
      <c r="H356" s="7">
        <f t="shared" si="20"/>
        <v>1</v>
      </c>
      <c r="I356" s="6">
        <f t="shared" si="24"/>
        <v>6.0240963855421686E-2</v>
      </c>
      <c r="J356" s="10">
        <f>IF(B356="Pending","",C356/(VLOOKUP(B356,Population!$A$2:$B$10,2,FALSE)/100000))</f>
        <v>160.70004222774833</v>
      </c>
      <c r="K356" s="10">
        <f>IF(B356="Pending","",SUMIFS(E:E,A:A,"&lt;="&amp;A356,A:A,"&gt;="&amp;A356-30,B:B,B356)/(VLOOKUP(B356,Population!$A$2:$B$10,2,FALSE)/100000))</f>
        <v>152.01989396143199</v>
      </c>
      <c r="L356" s="13">
        <f t="shared" si="25"/>
        <v>7.2992700729927005E-3</v>
      </c>
    </row>
    <row r="357" spans="1:12" x14ac:dyDescent="0.3">
      <c r="A357" s="1">
        <v>43943</v>
      </c>
      <c r="B357" t="s">
        <v>5</v>
      </c>
      <c r="C357">
        <v>1407</v>
      </c>
      <c r="D357" s="6">
        <f t="shared" si="21"/>
        <v>0.17941851568477429</v>
      </c>
      <c r="E357" s="7">
        <f t="shared" si="22"/>
        <v>63</v>
      </c>
      <c r="F357" s="6">
        <f t="shared" si="23"/>
        <v>0.140625</v>
      </c>
      <c r="G357" s="2">
        <v>15</v>
      </c>
      <c r="H357" s="7">
        <f t="shared" si="20"/>
        <v>0</v>
      </c>
      <c r="I357" s="6">
        <f t="shared" si="24"/>
        <v>9.036144578313253E-2</v>
      </c>
      <c r="J357" s="10">
        <f>IF(B357="Pending","",C357/(VLOOKUP(B357,Population!$A$2:$B$10,2,FALSE)/100000))</f>
        <v>157.14331984529147</v>
      </c>
      <c r="K357" s="10">
        <f>IF(B357="Pending","",SUMIFS(E:E,A:A,"&lt;="&amp;A357,A:A,"&gt;="&amp;A357-30,B:B,B357)/(VLOOKUP(B357,Population!$A$2:$B$10,2,FALSE)/100000))</f>
        <v>149.6603046145633</v>
      </c>
      <c r="L357" s="13">
        <f t="shared" si="25"/>
        <v>1.0660980810234541E-2</v>
      </c>
    </row>
    <row r="358" spans="1:12" x14ac:dyDescent="0.3">
      <c r="A358" s="1">
        <v>43943</v>
      </c>
      <c r="B358" t="s">
        <v>6</v>
      </c>
      <c r="C358">
        <v>900</v>
      </c>
      <c r="D358" s="6">
        <f t="shared" si="21"/>
        <v>0.11476664116296863</v>
      </c>
      <c r="E358" s="7">
        <f t="shared" si="22"/>
        <v>30</v>
      </c>
      <c r="F358" s="6">
        <f t="shared" si="23"/>
        <v>6.6964285714285712E-2</v>
      </c>
      <c r="G358" s="2">
        <v>38</v>
      </c>
      <c r="H358" s="7">
        <f t="shared" si="20"/>
        <v>1</v>
      </c>
      <c r="I358" s="6">
        <f t="shared" si="24"/>
        <v>0.2289156626506024</v>
      </c>
      <c r="J358" s="10">
        <f>IF(B358="Pending","",C358/(VLOOKUP(B358,Population!$A$2:$B$10,2,FALSE)/100000))</f>
        <v>114.20769049208288</v>
      </c>
      <c r="K358" s="10">
        <f>IF(B358="Pending","",SUMIFS(E:E,A:A,"&lt;="&amp;A358,A:A,"&gt;="&amp;A358-30,B:B,B358)/(VLOOKUP(B358,Population!$A$2:$B$10,2,FALSE)/100000))</f>
        <v>108.62420340135883</v>
      </c>
      <c r="L358" s="13">
        <f t="shared" si="25"/>
        <v>4.2222222222222223E-2</v>
      </c>
    </row>
    <row r="359" spans="1:12" x14ac:dyDescent="0.3">
      <c r="A359" s="1">
        <v>43943</v>
      </c>
      <c r="B359" t="s">
        <v>7</v>
      </c>
      <c r="C359">
        <v>430</v>
      </c>
      <c r="D359" s="6">
        <f t="shared" si="21"/>
        <v>5.4832950777862793E-2</v>
      </c>
      <c r="E359" s="7">
        <f t="shared" si="22"/>
        <v>13</v>
      </c>
      <c r="F359" s="6">
        <f t="shared" si="23"/>
        <v>2.9017857142857144E-2</v>
      </c>
      <c r="G359" s="2">
        <v>45</v>
      </c>
      <c r="H359" s="7">
        <f t="shared" si="20"/>
        <v>4</v>
      </c>
      <c r="I359" s="6">
        <f t="shared" si="24"/>
        <v>0.27108433734939757</v>
      </c>
      <c r="J359" s="10">
        <f>IF(B359="Pending","",C359/(VLOOKUP(B359,Population!$A$2:$B$10,2,FALSE)/100000))</f>
        <v>89.658609207313646</v>
      </c>
      <c r="K359" s="10">
        <f>IF(B359="Pending","",SUMIFS(E:E,A:A,"&lt;="&amp;A359,A:A,"&gt;="&amp;A359-30,B:B,B359)/(VLOOKUP(B359,Population!$A$2:$B$10,2,FALSE)/100000))</f>
        <v>84.44589936967914</v>
      </c>
      <c r="L359" s="13">
        <f t="shared" si="25"/>
        <v>0.10465116279069768</v>
      </c>
    </row>
    <row r="360" spans="1:12" x14ac:dyDescent="0.3">
      <c r="A360" s="1">
        <v>43943</v>
      </c>
      <c r="B360" t="s">
        <v>25</v>
      </c>
      <c r="C360">
        <v>252</v>
      </c>
      <c r="D360" s="6">
        <f t="shared" si="21"/>
        <v>3.2134659525631215E-2</v>
      </c>
      <c r="E360" s="7">
        <f t="shared" si="22"/>
        <v>10</v>
      </c>
      <c r="F360" s="6">
        <f t="shared" si="23"/>
        <v>2.2321428571428572E-2</v>
      </c>
      <c r="G360" s="2">
        <v>54</v>
      </c>
      <c r="H360" s="7">
        <f t="shared" ref="H360:H423" si="26">G360-SUMIFS(G:G,A:A,A360-1,B:B,B360)</f>
        <v>2</v>
      </c>
      <c r="I360" s="6">
        <f t="shared" si="24"/>
        <v>0.3253012048192771</v>
      </c>
      <c r="J360" s="10">
        <f>IF(B360="Pending","",C360/(VLOOKUP(B360,Population!$A$2:$B$10,2,FALSE)/100000))</f>
        <v>113.83707745890345</v>
      </c>
      <c r="K360" s="10">
        <f>IF(B360="Pending","",SUMIFS(E:E,A:A,"&lt;="&amp;A360,A:A,"&gt;="&amp;A360-30,B:B,B360)/(VLOOKUP(B360,Population!$A$2:$B$10,2,FALSE)/100000))</f>
        <v>110.22320198401763</v>
      </c>
      <c r="L360" s="13">
        <f t="shared" si="25"/>
        <v>0.21428571428571427</v>
      </c>
    </row>
    <row r="361" spans="1:12" x14ac:dyDescent="0.3">
      <c r="A361" s="1">
        <v>43943</v>
      </c>
      <c r="B361" t="s">
        <v>21</v>
      </c>
      <c r="C361">
        <v>10</v>
      </c>
      <c r="D361" s="6">
        <f t="shared" si="21"/>
        <v>1.2751849018107625E-3</v>
      </c>
      <c r="E361" s="7">
        <f t="shared" si="22"/>
        <v>3</v>
      </c>
      <c r="F361" s="6">
        <f t="shared" si="23"/>
        <v>6.6964285714285711E-3</v>
      </c>
      <c r="G361" s="2">
        <v>0</v>
      </c>
      <c r="H361" s="7">
        <f t="shared" si="26"/>
        <v>0</v>
      </c>
      <c r="I361" s="6">
        <f t="shared" si="24"/>
        <v>0</v>
      </c>
      <c r="J361" s="10" t="str">
        <f>IF(B361="Pending","",C361/(VLOOKUP(B361,Population!$A$2:$B$10,2,FALSE)/100000))</f>
        <v/>
      </c>
      <c r="K361" s="10" t="str">
        <f>IF(B361="Pending","",SUMIFS(E:E,A:A,"&lt;="&amp;A361,A:A,"&gt;="&amp;A361-30,B:B,B361)/(VLOOKUP(B361,Population!$A$2:$B$10,2,FALSE)/100000))</f>
        <v/>
      </c>
      <c r="L361" s="13" t="str">
        <f t="shared" si="25"/>
        <v/>
      </c>
    </row>
    <row r="362" spans="1:12" x14ac:dyDescent="0.3">
      <c r="A362" s="1">
        <v>43944</v>
      </c>
      <c r="B362" s="11" t="s">
        <v>0</v>
      </c>
      <c r="C362" s="2">
        <v>122</v>
      </c>
      <c r="D362" s="6">
        <f t="shared" si="21"/>
        <v>1.4759254778611178E-2</v>
      </c>
      <c r="E362" s="7">
        <f t="shared" si="22"/>
        <v>7</v>
      </c>
      <c r="F362" s="6">
        <f t="shared" si="23"/>
        <v>1.6509433962264151E-2</v>
      </c>
      <c r="G362" s="2">
        <v>1</v>
      </c>
      <c r="H362" s="7">
        <f t="shared" si="26"/>
        <v>0</v>
      </c>
      <c r="I362" s="6">
        <f t="shared" si="24"/>
        <v>5.8823529411764705E-3</v>
      </c>
      <c r="J362" s="10">
        <f>IF(B362="Pending","",C362/(VLOOKUP(B362,Population!$A$2:$B$10,2,FALSE)/100000))</f>
        <v>13.466764687052256</v>
      </c>
      <c r="K362" s="10">
        <f>IF(B362="Pending","",SUMIFS(E:E,A:A,"&lt;="&amp;A362,A:A,"&gt;="&amp;A362-30,B:B,B362)/(VLOOKUP(B362,Population!$A$2:$B$10,2,FALSE)/100000))</f>
        <v>12.473314833089386</v>
      </c>
      <c r="L362" s="13">
        <f t="shared" si="25"/>
        <v>8.1967213114754103E-3</v>
      </c>
    </row>
    <row r="363" spans="1:12" x14ac:dyDescent="0.3">
      <c r="A363" s="1">
        <v>43944</v>
      </c>
      <c r="B363" t="s">
        <v>1</v>
      </c>
      <c r="C363" s="2">
        <v>443</v>
      </c>
      <c r="D363" s="6">
        <f t="shared" si="21"/>
        <v>5.3593031696104527E-2</v>
      </c>
      <c r="E363" s="7">
        <f t="shared" si="22"/>
        <v>11</v>
      </c>
      <c r="F363" s="6">
        <f t="shared" si="23"/>
        <v>2.5943396226415096E-2</v>
      </c>
      <c r="G363" s="2">
        <v>0</v>
      </c>
      <c r="H363" s="7">
        <f t="shared" si="26"/>
        <v>0</v>
      </c>
      <c r="I363" s="6">
        <f t="shared" si="24"/>
        <v>0</v>
      </c>
      <c r="J363" s="10">
        <f>IF(B363="Pending","",C363/(VLOOKUP(B363,Population!$A$2:$B$10,2,FALSE)/100000))</f>
        <v>51.708541247191341</v>
      </c>
      <c r="K363" s="10">
        <f>IF(B363="Pending","",SUMIFS(E:E,A:A,"&lt;="&amp;A363,A:A,"&gt;="&amp;A363-30,B:B,B363)/(VLOOKUP(B363,Population!$A$2:$B$10,2,FALSE)/100000))</f>
        <v>47.389769179141503</v>
      </c>
      <c r="L363" s="13">
        <f t="shared" si="25"/>
        <v>0</v>
      </c>
    </row>
    <row r="364" spans="1:12" x14ac:dyDescent="0.3">
      <c r="A364" s="1">
        <v>43944</v>
      </c>
      <c r="B364" t="s">
        <v>2</v>
      </c>
      <c r="C364" s="2">
        <v>1641</v>
      </c>
      <c r="D364" s="6">
        <f t="shared" si="21"/>
        <v>0.19852407452213888</v>
      </c>
      <c r="E364" s="7">
        <f t="shared" si="22"/>
        <v>73</v>
      </c>
      <c r="F364" s="6">
        <f t="shared" si="23"/>
        <v>0.17216981132075471</v>
      </c>
      <c r="G364" s="2">
        <v>2</v>
      </c>
      <c r="H364" s="7">
        <f t="shared" si="26"/>
        <v>0</v>
      </c>
      <c r="I364" s="6">
        <f t="shared" si="24"/>
        <v>1.1764705882352941E-2</v>
      </c>
      <c r="J364" s="10">
        <f>IF(B364="Pending","",C364/(VLOOKUP(B364,Population!$A$2:$B$10,2,FALSE)/100000))</f>
        <v>172.29287058191102</v>
      </c>
      <c r="K364" s="10">
        <f>IF(B364="Pending","",SUMIFS(E:E,A:A,"&lt;="&amp;A364,A:A,"&gt;="&amp;A364-30,B:B,B364)/(VLOOKUP(B364,Population!$A$2:$B$10,2,FALSE)/100000))</f>
        <v>152.97423061416475</v>
      </c>
      <c r="L364" s="13">
        <f t="shared" si="25"/>
        <v>1.2187690432663011E-3</v>
      </c>
    </row>
    <row r="365" spans="1:12" x14ac:dyDescent="0.3">
      <c r="A365" s="1">
        <v>43944</v>
      </c>
      <c r="B365" t="s">
        <v>3</v>
      </c>
      <c r="C365" s="2">
        <v>1415</v>
      </c>
      <c r="D365" s="6">
        <f t="shared" si="21"/>
        <v>0.17118315993225261</v>
      </c>
      <c r="E365" s="7">
        <f t="shared" si="22"/>
        <v>57</v>
      </c>
      <c r="F365" s="6">
        <f t="shared" si="23"/>
        <v>0.13443396226415094</v>
      </c>
      <c r="G365" s="2">
        <v>1</v>
      </c>
      <c r="H365" s="7">
        <f t="shared" si="26"/>
        <v>0</v>
      </c>
      <c r="I365" s="6">
        <f t="shared" si="24"/>
        <v>5.8823529411764705E-3</v>
      </c>
      <c r="J365" s="10">
        <f>IF(B365="Pending","",C365/(VLOOKUP(B365,Population!$A$2:$B$10,2,FALSE)/100000))</f>
        <v>161.31201962648572</v>
      </c>
      <c r="K365" s="10">
        <f>IF(B365="Pending","",SUMIFS(E:E,A:A,"&lt;="&amp;A365,A:A,"&gt;="&amp;A365-30,B:B,B365)/(VLOOKUP(B365,Population!$A$2:$B$10,2,FALSE)/100000))</f>
        <v>148.08785405993282</v>
      </c>
      <c r="L365" s="13">
        <f t="shared" si="25"/>
        <v>7.0671378091872788E-4</v>
      </c>
    </row>
    <row r="366" spans="1:12" x14ac:dyDescent="0.3">
      <c r="A366" s="1">
        <v>43944</v>
      </c>
      <c r="B366" t="s">
        <v>4</v>
      </c>
      <c r="C366" s="2">
        <v>1418</v>
      </c>
      <c r="D366" s="6">
        <f t="shared" si="21"/>
        <v>0.17154609242680863</v>
      </c>
      <c r="E366" s="7">
        <f t="shared" si="22"/>
        <v>48</v>
      </c>
      <c r="F366" s="6">
        <f t="shared" si="23"/>
        <v>0.11320754716981132</v>
      </c>
      <c r="G366" s="2">
        <v>10</v>
      </c>
      <c r="H366" s="7">
        <f t="shared" si="26"/>
        <v>0</v>
      </c>
      <c r="I366" s="6">
        <f t="shared" si="24"/>
        <v>5.8823529411764705E-2</v>
      </c>
      <c r="J366" s="10">
        <f>IF(B366="Pending","",C366/(VLOOKUP(B366,Population!$A$2:$B$10,2,FALSE)/100000))</f>
        <v>166.33040867076431</v>
      </c>
      <c r="K366" s="10">
        <f>IF(B366="Pending","",SUMIFS(E:E,A:A,"&lt;="&amp;A366,A:A,"&gt;="&amp;A366-30,B:B,B366)/(VLOOKUP(B366,Population!$A$2:$B$10,2,FALSE)/100000))</f>
        <v>156.71186599727866</v>
      </c>
      <c r="L366" s="13">
        <f t="shared" si="25"/>
        <v>7.052186177715092E-3</v>
      </c>
    </row>
    <row r="367" spans="1:12" x14ac:dyDescent="0.3">
      <c r="A367" s="1">
        <v>43944</v>
      </c>
      <c r="B367" t="s">
        <v>5</v>
      </c>
      <c r="C367" s="2">
        <v>1450</v>
      </c>
      <c r="D367" s="6">
        <f t="shared" si="21"/>
        <v>0.17541737236873942</v>
      </c>
      <c r="E367" s="7">
        <f t="shared" si="22"/>
        <v>43</v>
      </c>
      <c r="F367" s="6">
        <f t="shared" si="23"/>
        <v>0.10141509433962265</v>
      </c>
      <c r="G367" s="2">
        <v>15</v>
      </c>
      <c r="H367" s="7">
        <f t="shared" si="26"/>
        <v>0</v>
      </c>
      <c r="I367" s="6">
        <f t="shared" si="24"/>
        <v>8.8235294117647065E-2</v>
      </c>
      <c r="J367" s="10">
        <f>IF(B367="Pending","",C367/(VLOOKUP(B367,Population!$A$2:$B$10,2,FALSE)/100000))</f>
        <v>161.9458520082961</v>
      </c>
      <c r="K367" s="10">
        <f>IF(B367="Pending","",SUMIFS(E:E,A:A,"&lt;="&amp;A367,A:A,"&gt;="&amp;A367-30,B:B,B367)/(VLOOKUP(B367,Population!$A$2:$B$10,2,FALSE)/100000))</f>
        <v>152.67584806575226</v>
      </c>
      <c r="L367" s="13">
        <f t="shared" si="25"/>
        <v>1.0344827586206896E-2</v>
      </c>
    </row>
    <row r="368" spans="1:12" x14ac:dyDescent="0.3">
      <c r="A368" s="1">
        <v>43944</v>
      </c>
      <c r="B368" t="s">
        <v>6</v>
      </c>
      <c r="C368" s="2">
        <v>916</v>
      </c>
      <c r="D368" s="6">
        <f t="shared" si="21"/>
        <v>0.11081538833776917</v>
      </c>
      <c r="E368" s="7">
        <f t="shared" si="22"/>
        <v>16</v>
      </c>
      <c r="F368" s="6">
        <f t="shared" si="23"/>
        <v>3.7735849056603772E-2</v>
      </c>
      <c r="G368" s="2">
        <v>40</v>
      </c>
      <c r="H368" s="7">
        <f t="shared" si="26"/>
        <v>2</v>
      </c>
      <c r="I368" s="6">
        <f t="shared" si="24"/>
        <v>0.23529411764705882</v>
      </c>
      <c r="J368" s="10">
        <f>IF(B368="Pending","",C368/(VLOOKUP(B368,Population!$A$2:$B$10,2,FALSE)/100000))</f>
        <v>116.23804943416435</v>
      </c>
      <c r="K368" s="10">
        <f>IF(B368="Pending","",SUMIFS(E:E,A:A,"&lt;="&amp;A368,A:A,"&gt;="&amp;A368-30,B:B,B368)/(VLOOKUP(B368,Population!$A$2:$B$10,2,FALSE)/100000))</f>
        <v>109.25869057075928</v>
      </c>
      <c r="L368" s="13">
        <f t="shared" si="25"/>
        <v>4.3668122270742356E-2</v>
      </c>
    </row>
    <row r="369" spans="1:12" x14ac:dyDescent="0.3">
      <c r="A369" s="1">
        <v>43944</v>
      </c>
      <c r="B369" t="s">
        <v>7</v>
      </c>
      <c r="C369" s="2">
        <v>445</v>
      </c>
      <c r="D369" s="6">
        <f t="shared" si="21"/>
        <v>5.3834986692475197E-2</v>
      </c>
      <c r="E369" s="7">
        <f t="shared" si="22"/>
        <v>15</v>
      </c>
      <c r="F369" s="6">
        <f t="shared" si="23"/>
        <v>3.5377358490566037E-2</v>
      </c>
      <c r="G369" s="2">
        <v>46</v>
      </c>
      <c r="H369" s="7">
        <f t="shared" si="26"/>
        <v>1</v>
      </c>
      <c r="I369" s="6">
        <f t="shared" si="24"/>
        <v>0.27058823529411763</v>
      </c>
      <c r="J369" s="10">
        <f>IF(B369="Pending","",C369/(VLOOKUP(B369,Population!$A$2:$B$10,2,FALSE)/100000))</f>
        <v>92.786235109894349</v>
      </c>
      <c r="K369" s="10">
        <f>IF(B369="Pending","",SUMIFS(E:E,A:A,"&lt;="&amp;A369,A:A,"&gt;="&amp;A369-30,B:B,B369)/(VLOOKUP(B369,Population!$A$2:$B$10,2,FALSE)/100000))</f>
        <v>86.113966517722176</v>
      </c>
      <c r="L369" s="13">
        <f t="shared" si="25"/>
        <v>0.10337078651685393</v>
      </c>
    </row>
    <row r="370" spans="1:12" x14ac:dyDescent="0.3">
      <c r="A370" s="1">
        <v>43944</v>
      </c>
      <c r="B370" t="s">
        <v>25</v>
      </c>
      <c r="C370" s="2">
        <v>264</v>
      </c>
      <c r="D370" s="6">
        <f t="shared" si="21"/>
        <v>3.193805952092911E-2</v>
      </c>
      <c r="E370" s="7">
        <f t="shared" si="22"/>
        <v>12</v>
      </c>
      <c r="F370" s="6">
        <f t="shared" si="23"/>
        <v>2.8301886792452831E-2</v>
      </c>
      <c r="G370" s="2">
        <v>55</v>
      </c>
      <c r="H370" s="7">
        <f t="shared" si="26"/>
        <v>1</v>
      </c>
      <c r="I370" s="6">
        <f t="shared" si="24"/>
        <v>0.3235294117647059</v>
      </c>
      <c r="J370" s="10">
        <f>IF(B370="Pending","",C370/(VLOOKUP(B370,Population!$A$2:$B$10,2,FALSE)/100000))</f>
        <v>119.25789067123219</v>
      </c>
      <c r="K370" s="10">
        <f>IF(B370="Pending","",SUMIFS(E:E,A:A,"&lt;="&amp;A370,A:A,"&gt;="&amp;A370-30,B:B,B370)/(VLOOKUP(B370,Population!$A$2:$B$10,2,FALSE)/100000))</f>
        <v>114.28881189326418</v>
      </c>
      <c r="L370" s="13">
        <f t="shared" si="25"/>
        <v>0.20833333333333334</v>
      </c>
    </row>
    <row r="371" spans="1:12" x14ac:dyDescent="0.3">
      <c r="A371" s="1">
        <v>43944</v>
      </c>
      <c r="B371" t="s">
        <v>21</v>
      </c>
      <c r="C371" s="2">
        <v>152</v>
      </c>
      <c r="D371" s="6">
        <f t="shared" si="21"/>
        <v>1.8388579724171305E-2</v>
      </c>
      <c r="E371" s="7">
        <f t="shared" si="22"/>
        <v>142</v>
      </c>
      <c r="F371" s="6">
        <f t="shared" si="23"/>
        <v>0.33490566037735847</v>
      </c>
      <c r="G371" s="2">
        <v>0</v>
      </c>
      <c r="H371" s="7">
        <f t="shared" si="26"/>
        <v>0</v>
      </c>
      <c r="I371" s="6">
        <f t="shared" si="24"/>
        <v>0</v>
      </c>
      <c r="J371" s="10" t="str">
        <f>IF(B371="Pending","",C371/(VLOOKUP(B371,Population!$A$2:$B$10,2,FALSE)/100000))</f>
        <v/>
      </c>
      <c r="K371" s="10" t="str">
        <f>IF(B371="Pending","",SUMIFS(E:E,A:A,"&lt;="&amp;A371,A:A,"&gt;="&amp;A371-30,B:B,B371)/(VLOOKUP(B371,Population!$A$2:$B$10,2,FALSE)/100000))</f>
        <v/>
      </c>
      <c r="L371" s="13" t="str">
        <f t="shared" si="25"/>
        <v/>
      </c>
    </row>
    <row r="372" spans="1:12" x14ac:dyDescent="0.3">
      <c r="A372" s="1">
        <v>43945</v>
      </c>
      <c r="B372" s="11" t="s">
        <v>0</v>
      </c>
      <c r="C372" s="2">
        <v>130</v>
      </c>
      <c r="D372" s="6">
        <f t="shared" si="21"/>
        <v>1.4898005959202383E-2</v>
      </c>
      <c r="E372" s="7">
        <f t="shared" si="22"/>
        <v>8</v>
      </c>
      <c r="F372" s="6">
        <f t="shared" si="23"/>
        <v>1.7391304347826087E-2</v>
      </c>
      <c r="G372" s="2">
        <v>1</v>
      </c>
      <c r="H372" s="7">
        <f t="shared" si="26"/>
        <v>0</v>
      </c>
      <c r="I372" s="6">
        <f t="shared" si="24"/>
        <v>5.9523809523809521E-3</v>
      </c>
      <c r="J372" s="10">
        <f>IF(B372="Pending","",C372/(VLOOKUP(B372,Population!$A$2:$B$10,2,FALSE)/100000))</f>
        <v>14.349831223908142</v>
      </c>
      <c r="K372" s="10">
        <f>IF(B372="Pending","",SUMIFS(E:E,A:A,"&lt;="&amp;A372,A:A,"&gt;="&amp;A372-30,B:B,B372)/(VLOOKUP(B372,Population!$A$2:$B$10,2,FALSE)/100000))</f>
        <v>13.356381369945272</v>
      </c>
      <c r="L372" s="13">
        <f t="shared" si="25"/>
        <v>7.6923076923076927E-3</v>
      </c>
    </row>
    <row r="373" spans="1:12" x14ac:dyDescent="0.3">
      <c r="A373" s="1">
        <v>43945</v>
      </c>
      <c r="B373" t="s">
        <v>1</v>
      </c>
      <c r="C373" s="2">
        <v>461</v>
      </c>
      <c r="D373" s="6">
        <f t="shared" si="21"/>
        <v>5.283062113224845E-2</v>
      </c>
      <c r="E373" s="7">
        <f t="shared" si="22"/>
        <v>18</v>
      </c>
      <c r="F373" s="6">
        <f t="shared" si="23"/>
        <v>3.9130434782608699E-2</v>
      </c>
      <c r="G373" s="2">
        <v>0</v>
      </c>
      <c r="H373" s="7">
        <f t="shared" si="26"/>
        <v>0</v>
      </c>
      <c r="I373" s="6">
        <f t="shared" si="24"/>
        <v>0</v>
      </c>
      <c r="J373" s="10">
        <f>IF(B373="Pending","",C373/(VLOOKUP(B373,Population!$A$2:$B$10,2,FALSE)/100000))</f>
        <v>53.809565496512889</v>
      </c>
      <c r="K373" s="10">
        <f>IF(B373="Pending","",SUMIFS(E:E,A:A,"&lt;="&amp;A373,A:A,"&gt;="&amp;A373-30,B:B,B373)/(VLOOKUP(B373,Population!$A$2:$B$10,2,FALSE)/100000))</f>
        <v>49.023899150836037</v>
      </c>
      <c r="L373" s="13">
        <f t="shared" si="25"/>
        <v>0</v>
      </c>
    </row>
    <row r="374" spans="1:12" x14ac:dyDescent="0.3">
      <c r="A374" s="1">
        <v>43945</v>
      </c>
      <c r="B374" t="s">
        <v>2</v>
      </c>
      <c r="C374" s="2">
        <v>1671</v>
      </c>
      <c r="D374" s="6">
        <f t="shared" si="21"/>
        <v>0.19149667659867065</v>
      </c>
      <c r="E374" s="7">
        <f t="shared" si="22"/>
        <v>30</v>
      </c>
      <c r="F374" s="6">
        <f t="shared" si="23"/>
        <v>6.5217391304347824E-2</v>
      </c>
      <c r="G374" s="2">
        <v>1</v>
      </c>
      <c r="H374" s="7">
        <f t="shared" si="26"/>
        <v>-1</v>
      </c>
      <c r="I374" s="6">
        <f t="shared" si="24"/>
        <v>5.9523809523809521E-3</v>
      </c>
      <c r="J374" s="10">
        <f>IF(B374="Pending","",C374/(VLOOKUP(B374,Population!$A$2:$B$10,2,FALSE)/100000))</f>
        <v>175.44264883752183</v>
      </c>
      <c r="K374" s="10">
        <f>IF(B374="Pending","",SUMIFS(E:E,A:A,"&lt;="&amp;A374,A:A,"&gt;="&amp;A374-30,B:B,B374)/(VLOOKUP(B374,Population!$A$2:$B$10,2,FALSE)/100000))</f>
        <v>155.17907539309232</v>
      </c>
      <c r="L374" s="13">
        <f t="shared" si="25"/>
        <v>5.9844404548174744E-4</v>
      </c>
    </row>
    <row r="375" spans="1:12" x14ac:dyDescent="0.3">
      <c r="A375" s="1">
        <v>43945</v>
      </c>
      <c r="B375" t="s">
        <v>3</v>
      </c>
      <c r="C375" s="2">
        <v>1450</v>
      </c>
      <c r="D375" s="6">
        <f t="shared" si="21"/>
        <v>0.16617006646802659</v>
      </c>
      <c r="E375" s="7">
        <f t="shared" si="22"/>
        <v>35</v>
      </c>
      <c r="F375" s="6">
        <f t="shared" si="23"/>
        <v>7.6086956521739135E-2</v>
      </c>
      <c r="G375" s="2">
        <v>1</v>
      </c>
      <c r="H375" s="7">
        <f t="shared" si="26"/>
        <v>0</v>
      </c>
      <c r="I375" s="6">
        <f t="shared" si="24"/>
        <v>5.9523809523809521E-3</v>
      </c>
      <c r="J375" s="10">
        <f>IF(B375="Pending","",C375/(VLOOKUP(B375,Population!$A$2:$B$10,2,FALSE)/100000))</f>
        <v>165.30206958191116</v>
      </c>
      <c r="K375" s="10">
        <f>IF(B375="Pending","",SUMIFS(E:E,A:A,"&lt;="&amp;A375,A:A,"&gt;="&amp;A375-30,B:B,B375)/(VLOOKUP(B375,Population!$A$2:$B$10,2,FALSE)/100000))</f>
        <v>150.93788974237958</v>
      </c>
      <c r="L375" s="13">
        <f t="shared" si="25"/>
        <v>6.8965517241379305E-4</v>
      </c>
    </row>
    <row r="376" spans="1:12" x14ac:dyDescent="0.3">
      <c r="A376" s="1">
        <v>43945</v>
      </c>
      <c r="B376" t="s">
        <v>4</v>
      </c>
      <c r="C376" s="2">
        <v>1451</v>
      </c>
      <c r="D376" s="6">
        <f t="shared" si="21"/>
        <v>0.16628466651386661</v>
      </c>
      <c r="E376" s="7">
        <f t="shared" si="22"/>
        <v>33</v>
      </c>
      <c r="F376" s="6">
        <f t="shared" si="23"/>
        <v>7.1739130434782611E-2</v>
      </c>
      <c r="G376" s="2">
        <v>10</v>
      </c>
      <c r="H376" s="7">
        <f t="shared" si="26"/>
        <v>0</v>
      </c>
      <c r="I376" s="6">
        <f t="shared" si="24"/>
        <v>5.9523809523809521E-2</v>
      </c>
      <c r="J376" s="10">
        <f>IF(B376="Pending","",C376/(VLOOKUP(B376,Population!$A$2:$B$10,2,FALSE)/100000))</f>
        <v>170.20128560033783</v>
      </c>
      <c r="K376" s="10">
        <f>IF(B376="Pending","",SUMIFS(E:E,A:A,"&lt;="&amp;A376,A:A,"&gt;="&amp;A376-30,B:B,B376)/(VLOOKUP(B376,Population!$A$2:$B$10,2,FALSE)/100000))</f>
        <v>159.76164782057899</v>
      </c>
      <c r="L376" s="13">
        <f t="shared" si="25"/>
        <v>6.8917987594762234E-3</v>
      </c>
    </row>
    <row r="377" spans="1:12" x14ac:dyDescent="0.3">
      <c r="A377" s="1">
        <v>43945</v>
      </c>
      <c r="B377" t="s">
        <v>5</v>
      </c>
      <c r="C377" s="2">
        <v>1480</v>
      </c>
      <c r="D377" s="6">
        <f t="shared" si="21"/>
        <v>0.16960806784322713</v>
      </c>
      <c r="E377" s="7">
        <f t="shared" si="22"/>
        <v>30</v>
      </c>
      <c r="F377" s="6">
        <f t="shared" si="23"/>
        <v>6.5217391304347824E-2</v>
      </c>
      <c r="G377" s="2">
        <v>15</v>
      </c>
      <c r="H377" s="7">
        <f t="shared" si="26"/>
        <v>0</v>
      </c>
      <c r="I377" s="6">
        <f t="shared" si="24"/>
        <v>8.9285714285714288E-2</v>
      </c>
      <c r="J377" s="10">
        <f>IF(B377="Pending","",C377/(VLOOKUP(B377,Population!$A$2:$B$10,2,FALSE)/100000))</f>
        <v>165.29645584295051</v>
      </c>
      <c r="K377" s="10">
        <f>IF(B377="Pending","",SUMIFS(E:E,A:A,"&lt;="&amp;A377,A:A,"&gt;="&amp;A377-30,B:B,B377)/(VLOOKUP(B377,Population!$A$2:$B$10,2,FALSE)/100000))</f>
        <v>155.13295754449882</v>
      </c>
      <c r="L377" s="13">
        <f t="shared" si="25"/>
        <v>1.0135135135135136E-2</v>
      </c>
    </row>
    <row r="378" spans="1:12" x14ac:dyDescent="0.3">
      <c r="A378" s="1">
        <v>43945</v>
      </c>
      <c r="B378" t="s">
        <v>6</v>
      </c>
      <c r="C378" s="2">
        <v>935</v>
      </c>
      <c r="D378" s="6">
        <f t="shared" si="21"/>
        <v>0.10715104286041714</v>
      </c>
      <c r="E378" s="7">
        <f t="shared" si="22"/>
        <v>19</v>
      </c>
      <c r="F378" s="6">
        <f t="shared" si="23"/>
        <v>4.1304347826086954E-2</v>
      </c>
      <c r="G378" s="2">
        <v>40</v>
      </c>
      <c r="H378" s="7">
        <f t="shared" si="26"/>
        <v>0</v>
      </c>
      <c r="I378" s="6">
        <f t="shared" si="24"/>
        <v>0.23809523809523808</v>
      </c>
      <c r="J378" s="10">
        <f>IF(B378="Pending","",C378/(VLOOKUP(B378,Population!$A$2:$B$10,2,FALSE)/100000))</f>
        <v>118.6491006778861</v>
      </c>
      <c r="K378" s="10">
        <f>IF(B378="Pending","",SUMIFS(E:E,A:A,"&lt;="&amp;A378,A:A,"&gt;="&amp;A378-30,B:B,B378)/(VLOOKUP(B378,Population!$A$2:$B$10,2,FALSE)/100000))</f>
        <v>110.40076747568011</v>
      </c>
      <c r="L378" s="13">
        <f t="shared" si="25"/>
        <v>4.2780748663101602E-2</v>
      </c>
    </row>
    <row r="379" spans="1:12" x14ac:dyDescent="0.3">
      <c r="A379" s="1">
        <v>43945</v>
      </c>
      <c r="B379" t="s">
        <v>7</v>
      </c>
      <c r="C379" s="2">
        <v>459</v>
      </c>
      <c r="D379" s="6">
        <f t="shared" si="21"/>
        <v>5.2601421040568419E-2</v>
      </c>
      <c r="E379" s="7">
        <f t="shared" si="22"/>
        <v>14</v>
      </c>
      <c r="F379" s="6">
        <f t="shared" si="23"/>
        <v>3.0434782608695653E-2</v>
      </c>
      <c r="G379" s="2">
        <v>45</v>
      </c>
      <c r="H379" s="7">
        <f t="shared" si="26"/>
        <v>-1</v>
      </c>
      <c r="I379" s="6">
        <f t="shared" si="24"/>
        <v>0.26785714285714285</v>
      </c>
      <c r="J379" s="10">
        <f>IF(B379="Pending","",C379/(VLOOKUP(B379,Population!$A$2:$B$10,2,FALSE)/100000))</f>
        <v>95.705352618969684</v>
      </c>
      <c r="K379" s="10">
        <f>IF(B379="Pending","",SUMIFS(E:E,A:A,"&lt;="&amp;A379,A:A,"&gt;="&amp;A379-30,B:B,B379)/(VLOOKUP(B379,Population!$A$2:$B$10,2,FALSE)/100000))</f>
        <v>88.616067239786744</v>
      </c>
      <c r="L379" s="13">
        <f t="shared" si="25"/>
        <v>9.8039215686274508E-2</v>
      </c>
    </row>
    <row r="380" spans="1:12" x14ac:dyDescent="0.3">
      <c r="A380" s="1">
        <v>43945</v>
      </c>
      <c r="B380" t="s">
        <v>25</v>
      </c>
      <c r="C380" s="2">
        <v>274</v>
      </c>
      <c r="D380" s="6">
        <f t="shared" si="21"/>
        <v>3.1400412560165021E-2</v>
      </c>
      <c r="E380" s="7">
        <f t="shared" si="22"/>
        <v>10</v>
      </c>
      <c r="F380" s="6">
        <f t="shared" si="23"/>
        <v>2.1739130434782608E-2</v>
      </c>
      <c r="G380" s="2">
        <v>55</v>
      </c>
      <c r="H380" s="7">
        <f t="shared" si="26"/>
        <v>0</v>
      </c>
      <c r="I380" s="6">
        <f t="shared" si="24"/>
        <v>0.32738095238095238</v>
      </c>
      <c r="J380" s="10">
        <f>IF(B380="Pending","",C380/(VLOOKUP(B380,Population!$A$2:$B$10,2,FALSE)/100000))</f>
        <v>123.77523501483947</v>
      </c>
      <c r="K380" s="10">
        <f>IF(B380="Pending","",SUMIFS(E:E,A:A,"&lt;="&amp;A380,A:A,"&gt;="&amp;A380-30,B:B,B380)/(VLOOKUP(B380,Population!$A$2:$B$10,2,FALSE)/100000))</f>
        <v>118.35442180251073</v>
      </c>
      <c r="L380" s="13">
        <f t="shared" si="25"/>
        <v>0.20072992700729927</v>
      </c>
    </row>
    <row r="381" spans="1:12" x14ac:dyDescent="0.3">
      <c r="A381" s="1">
        <v>43945</v>
      </c>
      <c r="B381" t="s">
        <v>21</v>
      </c>
      <c r="C381" s="2">
        <v>415</v>
      </c>
      <c r="D381" s="6">
        <f t="shared" si="21"/>
        <v>4.755901902360761E-2</v>
      </c>
      <c r="E381" s="7">
        <f t="shared" si="22"/>
        <v>263</v>
      </c>
      <c r="F381" s="6">
        <f t="shared" si="23"/>
        <v>0.57173913043478264</v>
      </c>
      <c r="G381" s="2">
        <v>0</v>
      </c>
      <c r="H381" s="7">
        <f t="shared" si="26"/>
        <v>0</v>
      </c>
      <c r="I381" s="6">
        <f t="shared" si="24"/>
        <v>0</v>
      </c>
      <c r="J381" s="10" t="str">
        <f>IF(B381="Pending","",C381/(VLOOKUP(B381,Population!$A$2:$B$10,2,FALSE)/100000))</f>
        <v/>
      </c>
      <c r="K381" s="10" t="str">
        <f>IF(B381="Pending","",SUMIFS(E:E,A:A,"&lt;="&amp;A381,A:A,"&gt;="&amp;A381-30,B:B,B381)/(VLOOKUP(B381,Population!$A$2:$B$10,2,FALSE)/100000))</f>
        <v/>
      </c>
      <c r="L381" s="13" t="str">
        <f t="shared" si="25"/>
        <v/>
      </c>
    </row>
    <row r="382" spans="1:12" x14ac:dyDescent="0.3">
      <c r="A382" s="1">
        <v>43946</v>
      </c>
      <c r="B382" s="11" t="s">
        <v>0</v>
      </c>
      <c r="C382" s="2">
        <v>145</v>
      </c>
      <c r="D382" s="6">
        <f t="shared" si="21"/>
        <v>1.5779736641636739E-2</v>
      </c>
      <c r="E382" s="7">
        <f t="shared" si="22"/>
        <v>15</v>
      </c>
      <c r="F382" s="6">
        <f t="shared" si="23"/>
        <v>3.2397408207343416E-2</v>
      </c>
      <c r="G382" s="2">
        <v>1</v>
      </c>
      <c r="H382" s="7">
        <f t="shared" si="26"/>
        <v>0</v>
      </c>
      <c r="I382" s="6">
        <f t="shared" si="24"/>
        <v>5.6179775280898875E-3</v>
      </c>
      <c r="J382" s="10">
        <f>IF(B382="Pending","",C382/(VLOOKUP(B382,Population!$A$2:$B$10,2,FALSE)/100000))</f>
        <v>16.005580980512928</v>
      </c>
      <c r="K382" s="10">
        <f>IF(B382="Pending","",SUMIFS(E:E,A:A,"&lt;="&amp;A382,A:A,"&gt;="&amp;A382-30,B:B,B382)/(VLOOKUP(B382,Population!$A$2:$B$10,2,FALSE)/100000))</f>
        <v>14.6809811752291</v>
      </c>
      <c r="L382" s="13">
        <f t="shared" si="25"/>
        <v>6.8965517241379309E-3</v>
      </c>
    </row>
    <row r="383" spans="1:12" x14ac:dyDescent="0.3">
      <c r="A383" s="1">
        <v>43946</v>
      </c>
      <c r="B383" t="s">
        <v>1</v>
      </c>
      <c r="C383" s="2">
        <v>517</v>
      </c>
      <c r="D383" s="6">
        <f t="shared" si="21"/>
        <v>5.6262923060180652E-2</v>
      </c>
      <c r="E383" s="7">
        <f t="shared" si="22"/>
        <v>56</v>
      </c>
      <c r="F383" s="6">
        <f t="shared" si="23"/>
        <v>0.12095032397408208</v>
      </c>
      <c r="G383" s="2">
        <v>0</v>
      </c>
      <c r="H383" s="7">
        <f t="shared" si="26"/>
        <v>0</v>
      </c>
      <c r="I383" s="6">
        <f t="shared" si="24"/>
        <v>0</v>
      </c>
      <c r="J383" s="10">
        <f>IF(B383="Pending","",C383/(VLOOKUP(B383,Population!$A$2:$B$10,2,FALSE)/100000))</f>
        <v>60.346085383291026</v>
      </c>
      <c r="K383" s="10">
        <f>IF(B383="Pending","",SUMIFS(E:E,A:A,"&lt;="&amp;A383,A:A,"&gt;="&amp;A383-30,B:B,B383)/(VLOOKUP(B383,Population!$A$2:$B$10,2,FALSE)/100000))</f>
        <v>54.97680119058041</v>
      </c>
      <c r="L383" s="13">
        <f t="shared" si="25"/>
        <v>0</v>
      </c>
    </row>
    <row r="384" spans="1:12" x14ac:dyDescent="0.3">
      <c r="A384" s="1">
        <v>43946</v>
      </c>
      <c r="B384" t="s">
        <v>2</v>
      </c>
      <c r="C384" s="2">
        <v>1742</v>
      </c>
      <c r="D384" s="6">
        <f t="shared" si="21"/>
        <v>0.18957449123952552</v>
      </c>
      <c r="E384" s="7">
        <f t="shared" si="22"/>
        <v>71</v>
      </c>
      <c r="F384" s="6">
        <f t="shared" si="23"/>
        <v>0.15334773218142547</v>
      </c>
      <c r="G384" s="2">
        <v>1</v>
      </c>
      <c r="H384" s="7">
        <f t="shared" si="26"/>
        <v>0</v>
      </c>
      <c r="I384" s="6">
        <f t="shared" si="24"/>
        <v>5.6179775280898875E-3</v>
      </c>
      <c r="J384" s="10">
        <f>IF(B384="Pending","",C384/(VLOOKUP(B384,Population!$A$2:$B$10,2,FALSE)/100000))</f>
        <v>182.8971240424674</v>
      </c>
      <c r="K384" s="10">
        <f>IF(B384="Pending","",SUMIFS(E:E,A:A,"&lt;="&amp;A384,A:A,"&gt;="&amp;A384-30,B:B,B384)/(VLOOKUP(B384,Population!$A$2:$B$10,2,FALSE)/100000))</f>
        <v>159.37877973390673</v>
      </c>
      <c r="L384" s="13">
        <f t="shared" si="25"/>
        <v>5.7405281285878302E-4</v>
      </c>
    </row>
    <row r="385" spans="1:12" x14ac:dyDescent="0.3">
      <c r="A385" s="1">
        <v>43946</v>
      </c>
      <c r="B385" t="s">
        <v>3</v>
      </c>
      <c r="C385" s="2">
        <v>1536</v>
      </c>
      <c r="D385" s="6">
        <f t="shared" si="21"/>
        <v>0.16715638263140711</v>
      </c>
      <c r="E385" s="7">
        <f t="shared" si="22"/>
        <v>86</v>
      </c>
      <c r="F385" s="6">
        <f t="shared" si="23"/>
        <v>0.18574514038876891</v>
      </c>
      <c r="G385" s="2">
        <v>1</v>
      </c>
      <c r="H385" s="7">
        <f t="shared" si="26"/>
        <v>0</v>
      </c>
      <c r="I385" s="6">
        <f t="shared" si="24"/>
        <v>5.6179775280898875E-3</v>
      </c>
      <c r="J385" s="10">
        <f>IF(B385="Pending","",C385/(VLOOKUP(B385,Population!$A$2:$B$10,2,FALSE)/100000))</f>
        <v>175.10619232952797</v>
      </c>
      <c r="K385" s="10">
        <f>IF(B385="Pending","",SUMIFS(E:E,A:A,"&lt;="&amp;A385,A:A,"&gt;="&amp;A385-30,B:B,B385)/(VLOOKUP(B385,Population!$A$2:$B$10,2,FALSE)/100000))</f>
        <v>158.68998679863472</v>
      </c>
      <c r="L385" s="13">
        <f t="shared" si="25"/>
        <v>6.5104166666666663E-4</v>
      </c>
    </row>
    <row r="386" spans="1:12" x14ac:dyDescent="0.3">
      <c r="A386" s="1">
        <v>43946</v>
      </c>
      <c r="B386" t="s">
        <v>4</v>
      </c>
      <c r="C386" s="2">
        <v>1531</v>
      </c>
      <c r="D386" s="6">
        <f t="shared" ref="D386:D449" si="27">C386/SUMIF(A:A,A386,C:C)</f>
        <v>0.1666122537816955</v>
      </c>
      <c r="E386" s="7">
        <f t="shared" si="22"/>
        <v>80</v>
      </c>
      <c r="F386" s="6">
        <f t="shared" si="23"/>
        <v>0.17278617710583152</v>
      </c>
      <c r="G386" s="2">
        <v>10</v>
      </c>
      <c r="H386" s="7">
        <f t="shared" si="26"/>
        <v>0</v>
      </c>
      <c r="I386" s="6">
        <f t="shared" si="24"/>
        <v>5.6179775280898875E-2</v>
      </c>
      <c r="J386" s="10">
        <f>IF(B386="Pending","",C386/(VLOOKUP(B386,Population!$A$2:$B$10,2,FALSE)/100000))</f>
        <v>179.58522967203115</v>
      </c>
      <c r="K386" s="10">
        <f>IF(B386="Pending","",SUMIFS(E:E,A:A,"&lt;="&amp;A386,A:A,"&gt;="&amp;A386-30,B:B,B386)/(VLOOKUP(B386,Population!$A$2:$B$10,2,FALSE)/100000))</f>
        <v>166.799605874349</v>
      </c>
      <c r="L386" s="13">
        <f t="shared" si="25"/>
        <v>6.5316786414108428E-3</v>
      </c>
    </row>
    <row r="387" spans="1:12" x14ac:dyDescent="0.3">
      <c r="A387" s="1">
        <v>43946</v>
      </c>
      <c r="B387" t="s">
        <v>5</v>
      </c>
      <c r="C387" s="2">
        <v>1542</v>
      </c>
      <c r="D387" s="6">
        <f t="shared" si="27"/>
        <v>0.16780933725106106</v>
      </c>
      <c r="E387" s="7">
        <f t="shared" si="22"/>
        <v>62</v>
      </c>
      <c r="F387" s="6">
        <f t="shared" si="23"/>
        <v>0.13390928725701945</v>
      </c>
      <c r="G387" s="2">
        <v>15</v>
      </c>
      <c r="H387" s="7">
        <f t="shared" si="26"/>
        <v>0</v>
      </c>
      <c r="I387" s="6">
        <f t="shared" si="24"/>
        <v>8.4269662921348312E-2</v>
      </c>
      <c r="J387" s="10">
        <f>IF(B387="Pending","",C387/(VLOOKUP(B387,Population!$A$2:$B$10,2,FALSE)/100000))</f>
        <v>172.22103710123628</v>
      </c>
      <c r="K387" s="10">
        <f>IF(B387="Pending","",SUMIFS(E:E,A:A,"&lt;="&amp;A387,A:A,"&gt;="&amp;A387-30,B:B,B387)/(VLOOKUP(B387,Population!$A$2:$B$10,2,FALSE)/100000))</f>
        <v>160.49392367994585</v>
      </c>
      <c r="L387" s="13">
        <f t="shared" si="25"/>
        <v>9.727626459143969E-3</v>
      </c>
    </row>
    <row r="388" spans="1:12" x14ac:dyDescent="0.3">
      <c r="A388" s="1">
        <v>43946</v>
      </c>
      <c r="B388" t="s">
        <v>6</v>
      </c>
      <c r="C388" s="2">
        <v>970</v>
      </c>
      <c r="D388" s="6">
        <f t="shared" si="27"/>
        <v>0.10556099684405267</v>
      </c>
      <c r="E388" s="7">
        <f t="shared" si="22"/>
        <v>35</v>
      </c>
      <c r="F388" s="6">
        <f t="shared" si="23"/>
        <v>7.5593952483801297E-2</v>
      </c>
      <c r="G388" s="2">
        <v>42</v>
      </c>
      <c r="H388" s="7">
        <f t="shared" si="26"/>
        <v>2</v>
      </c>
      <c r="I388" s="6">
        <f t="shared" si="24"/>
        <v>0.23595505617977527</v>
      </c>
      <c r="J388" s="10">
        <f>IF(B388="Pending","",C388/(VLOOKUP(B388,Population!$A$2:$B$10,2,FALSE)/100000))</f>
        <v>123.09051086368932</v>
      </c>
      <c r="K388" s="10">
        <f>IF(B388="Pending","",SUMIFS(E:E,A:A,"&lt;="&amp;A388,A:A,"&gt;="&amp;A388-30,B:B,B388)/(VLOOKUP(B388,Population!$A$2:$B$10,2,FALSE)/100000))</f>
        <v>112.93871615328196</v>
      </c>
      <c r="L388" s="13">
        <f t="shared" si="25"/>
        <v>4.3298969072164947E-2</v>
      </c>
    </row>
    <row r="389" spans="1:12" x14ac:dyDescent="0.3">
      <c r="A389" s="1">
        <v>43946</v>
      </c>
      <c r="B389" t="s">
        <v>7</v>
      </c>
      <c r="C389" s="2">
        <v>481</v>
      </c>
      <c r="D389" s="6">
        <f t="shared" si="27"/>
        <v>5.2345195342257046E-2</v>
      </c>
      <c r="E389" s="7">
        <f t="shared" si="22"/>
        <v>22</v>
      </c>
      <c r="F389" s="6">
        <f t="shared" si="23"/>
        <v>4.7516198704103674E-2</v>
      </c>
      <c r="G389" s="2">
        <v>50</v>
      </c>
      <c r="H389" s="7">
        <f t="shared" si="26"/>
        <v>5</v>
      </c>
      <c r="I389" s="6">
        <f t="shared" si="24"/>
        <v>0.2808988764044944</v>
      </c>
      <c r="J389" s="10">
        <f>IF(B389="Pending","",C389/(VLOOKUP(B389,Population!$A$2:$B$10,2,FALSE)/100000))</f>
        <v>100.29253727608805</v>
      </c>
      <c r="K389" s="10">
        <f>IF(B389="Pending","",SUMIFS(E:E,A:A,"&lt;="&amp;A389,A:A,"&gt;="&amp;A389-30,B:B,B389)/(VLOOKUP(B389,Population!$A$2:$B$10,2,FALSE)/100000))</f>
        <v>91.326676355356696</v>
      </c>
      <c r="L389" s="13">
        <f t="shared" si="25"/>
        <v>0.10395010395010396</v>
      </c>
    </row>
    <row r="390" spans="1:12" x14ac:dyDescent="0.3">
      <c r="A390" s="1">
        <v>43946</v>
      </c>
      <c r="B390" t="s">
        <v>25</v>
      </c>
      <c r="C390" s="2">
        <v>291</v>
      </c>
      <c r="D390" s="6">
        <f t="shared" si="27"/>
        <v>3.1668299053215804E-2</v>
      </c>
      <c r="E390" s="7">
        <f t="shared" si="22"/>
        <v>17</v>
      </c>
      <c r="F390" s="6">
        <f t="shared" si="23"/>
        <v>3.6717062634989202E-2</v>
      </c>
      <c r="G390" s="2">
        <v>58</v>
      </c>
      <c r="H390" s="7">
        <f t="shared" si="26"/>
        <v>3</v>
      </c>
      <c r="I390" s="6">
        <f t="shared" si="24"/>
        <v>0.3258426966292135</v>
      </c>
      <c r="J390" s="10">
        <f>IF(B390="Pending","",C390/(VLOOKUP(B390,Population!$A$2:$B$10,2,FALSE)/100000))</f>
        <v>131.45472039897183</v>
      </c>
      <c r="K390" s="10">
        <f>IF(B390="Pending","",SUMIFS(E:E,A:A,"&lt;="&amp;A390,A:A,"&gt;="&amp;A390-30,B:B,B390)/(VLOOKUP(B390,Population!$A$2:$B$10,2,FALSE)/100000))</f>
        <v>125.13043831792164</v>
      </c>
      <c r="L390" s="13">
        <f t="shared" si="25"/>
        <v>0.19931271477663232</v>
      </c>
    </row>
    <row r="391" spans="1:12" x14ac:dyDescent="0.3">
      <c r="A391" s="1">
        <v>43946</v>
      </c>
      <c r="B391" t="s">
        <v>21</v>
      </c>
      <c r="C391" s="2">
        <v>434</v>
      </c>
      <c r="D391" s="6">
        <f t="shared" si="27"/>
        <v>4.7230384154967893E-2</v>
      </c>
      <c r="E391" s="7">
        <f t="shared" si="22"/>
        <v>19</v>
      </c>
      <c r="F391" s="6">
        <f t="shared" si="23"/>
        <v>4.1036717062634988E-2</v>
      </c>
      <c r="G391" s="2">
        <v>0</v>
      </c>
      <c r="H391" s="7">
        <f t="shared" si="26"/>
        <v>0</v>
      </c>
      <c r="I391" s="6">
        <f t="shared" si="24"/>
        <v>0</v>
      </c>
      <c r="J391" s="10" t="str">
        <f>IF(B391="Pending","",C391/(VLOOKUP(B391,Population!$A$2:$B$10,2,FALSE)/100000))</f>
        <v/>
      </c>
      <c r="K391" s="10" t="str">
        <f>IF(B391="Pending","",SUMIFS(E:E,A:A,"&lt;="&amp;A391,A:A,"&gt;="&amp;A391-30,B:B,B391)/(VLOOKUP(B391,Population!$A$2:$B$10,2,FALSE)/100000))</f>
        <v/>
      </c>
      <c r="L391" s="13" t="str">
        <f t="shared" si="25"/>
        <v/>
      </c>
    </row>
    <row r="392" spans="1:12" x14ac:dyDescent="0.3">
      <c r="A392" s="1">
        <v>43947</v>
      </c>
      <c r="B392" s="11" t="s">
        <v>0</v>
      </c>
      <c r="C392" s="2">
        <v>158</v>
      </c>
      <c r="D392" s="6">
        <f t="shared" si="27"/>
        <v>1.6344263990896866E-2</v>
      </c>
      <c r="E392" s="7">
        <f t="shared" ref="E392:E455" si="28">C392-SUMIFS(C:C,A:A,A392-1,B:B,B392)</f>
        <v>13</v>
      </c>
      <c r="F392" s="6">
        <f t="shared" ref="F392:F455" si="29">E392/SUMIF(A:A,A392,E:E)</f>
        <v>2.7196652719665274E-2</v>
      </c>
      <c r="G392" s="2">
        <v>1</v>
      </c>
      <c r="H392" s="7">
        <f t="shared" si="26"/>
        <v>0</v>
      </c>
      <c r="I392" s="6">
        <f t="shared" si="24"/>
        <v>5.5248618784530384E-3</v>
      </c>
      <c r="J392" s="10">
        <f>IF(B392="Pending","",C392/(VLOOKUP(B392,Population!$A$2:$B$10,2,FALSE)/100000))</f>
        <v>17.440564102903743</v>
      </c>
      <c r="K392" s="10">
        <f>IF(B392="Pending","",SUMIFS(E:E,A:A,"&lt;="&amp;A392,A:A,"&gt;="&amp;A392-30,B:B,B392)/(VLOOKUP(B392,Population!$A$2:$B$10,2,FALSE)/100000))</f>
        <v>16.005580980512928</v>
      </c>
      <c r="L392" s="13">
        <f t="shared" si="25"/>
        <v>6.3291139240506328E-3</v>
      </c>
    </row>
    <row r="393" spans="1:12" x14ac:dyDescent="0.3">
      <c r="A393" s="1">
        <v>43947</v>
      </c>
      <c r="B393" t="s">
        <v>1</v>
      </c>
      <c r="C393" s="2">
        <v>567</v>
      </c>
      <c r="D393" s="6">
        <f t="shared" si="27"/>
        <v>5.8653149891383052E-2</v>
      </c>
      <c r="E393" s="7">
        <f t="shared" si="28"/>
        <v>50</v>
      </c>
      <c r="F393" s="6">
        <f t="shared" si="29"/>
        <v>0.10460251046025104</v>
      </c>
      <c r="G393" s="2">
        <v>0</v>
      </c>
      <c r="H393" s="7">
        <f t="shared" si="26"/>
        <v>0</v>
      </c>
      <c r="I393" s="6">
        <f t="shared" si="24"/>
        <v>0</v>
      </c>
      <c r="J393" s="10">
        <f>IF(B393="Pending","",C393/(VLOOKUP(B393,Population!$A$2:$B$10,2,FALSE)/100000))</f>
        <v>66.182263853628641</v>
      </c>
      <c r="K393" s="10">
        <f>IF(B393="Pending","",SUMIFS(E:E,A:A,"&lt;="&amp;A393,A:A,"&gt;="&amp;A393-30,B:B,B393)/(VLOOKUP(B393,Population!$A$2:$B$10,2,FALSE)/100000))</f>
        <v>59.64574396685051</v>
      </c>
      <c r="L393" s="13">
        <f t="shared" si="25"/>
        <v>0</v>
      </c>
    </row>
    <row r="394" spans="1:12" x14ac:dyDescent="0.3">
      <c r="A394" s="1">
        <v>43947</v>
      </c>
      <c r="B394" t="s">
        <v>2</v>
      </c>
      <c r="C394" s="2">
        <v>1870</v>
      </c>
      <c r="D394" s="6">
        <f t="shared" si="27"/>
        <v>0.19344160546188063</v>
      </c>
      <c r="E394" s="7">
        <f t="shared" si="28"/>
        <v>128</v>
      </c>
      <c r="F394" s="6">
        <f t="shared" si="29"/>
        <v>0.26778242677824265</v>
      </c>
      <c r="G394" s="2">
        <v>1</v>
      </c>
      <c r="H394" s="7">
        <f t="shared" si="26"/>
        <v>0</v>
      </c>
      <c r="I394" s="6">
        <f t="shared" si="24"/>
        <v>5.5248618784530384E-3</v>
      </c>
      <c r="J394" s="10">
        <f>IF(B394="Pending","",C394/(VLOOKUP(B394,Population!$A$2:$B$10,2,FALSE)/100000))</f>
        <v>196.33617793307351</v>
      </c>
      <c r="K394" s="10">
        <f>IF(B394="Pending","",SUMIFS(E:E,A:A,"&lt;="&amp;A394,A:A,"&gt;="&amp;A394-30,B:B,B394)/(VLOOKUP(B394,Population!$A$2:$B$10,2,FALSE)/100000))</f>
        <v>169.03809971777986</v>
      </c>
      <c r="L394" s="13">
        <f t="shared" si="25"/>
        <v>5.3475935828877007E-4</v>
      </c>
    </row>
    <row r="395" spans="1:12" x14ac:dyDescent="0.3">
      <c r="A395" s="1">
        <v>43947</v>
      </c>
      <c r="B395" t="s">
        <v>3</v>
      </c>
      <c r="C395" s="2">
        <v>1630</v>
      </c>
      <c r="D395" s="6">
        <f t="shared" si="27"/>
        <v>0.16861487534912589</v>
      </c>
      <c r="E395" s="7">
        <f t="shared" si="28"/>
        <v>94</v>
      </c>
      <c r="F395" s="6">
        <f t="shared" si="29"/>
        <v>0.19665271966527198</v>
      </c>
      <c r="G395" s="2">
        <v>2</v>
      </c>
      <c r="H395" s="7">
        <f t="shared" si="26"/>
        <v>1</v>
      </c>
      <c r="I395" s="6">
        <f t="shared" si="24"/>
        <v>1.1049723756906077E-2</v>
      </c>
      <c r="J395" s="10">
        <f>IF(B395="Pending","",C395/(VLOOKUP(B395,Population!$A$2:$B$10,2,FALSE)/100000))</f>
        <v>185.82232649552773</v>
      </c>
      <c r="K395" s="10">
        <f>IF(B395="Pending","",SUMIFS(E:E,A:A,"&lt;="&amp;A395,A:A,"&gt;="&amp;A395-30,B:B,B395)/(VLOOKUP(B395,Population!$A$2:$B$10,2,FALSE)/100000))</f>
        <v>167.4680967005707</v>
      </c>
      <c r="L395" s="13">
        <f t="shared" si="25"/>
        <v>1.2269938650306749E-3</v>
      </c>
    </row>
    <row r="396" spans="1:12" x14ac:dyDescent="0.3">
      <c r="A396" s="1">
        <v>43947</v>
      </c>
      <c r="B396" t="s">
        <v>4</v>
      </c>
      <c r="C396" s="2">
        <v>1608</v>
      </c>
      <c r="D396" s="6">
        <f t="shared" si="27"/>
        <v>0.16633909175545672</v>
      </c>
      <c r="E396" s="7">
        <f t="shared" si="28"/>
        <v>77</v>
      </c>
      <c r="F396" s="6">
        <f t="shared" si="29"/>
        <v>0.16108786610878661</v>
      </c>
      <c r="G396" s="2">
        <v>10</v>
      </c>
      <c r="H396" s="7">
        <f t="shared" si="26"/>
        <v>0</v>
      </c>
      <c r="I396" s="6">
        <f t="shared" si="24"/>
        <v>5.5248618784530384E-2</v>
      </c>
      <c r="J396" s="10">
        <f>IF(B396="Pending","",C396/(VLOOKUP(B396,Population!$A$2:$B$10,2,FALSE)/100000))</f>
        <v>188.61727584103599</v>
      </c>
      <c r="K396" s="10">
        <f>IF(B396="Pending","",SUMIFS(E:E,A:A,"&lt;="&amp;A396,A:A,"&gt;="&amp;A396-30,B:B,B396)/(VLOOKUP(B396,Population!$A$2:$B$10,2,FALSE)/100000))</f>
        <v>170.90508140571481</v>
      </c>
      <c r="L396" s="13">
        <f t="shared" si="25"/>
        <v>6.2189054726368162E-3</v>
      </c>
    </row>
    <row r="397" spans="1:12" x14ac:dyDescent="0.3">
      <c r="A397" s="1">
        <v>43947</v>
      </c>
      <c r="B397" t="s">
        <v>5</v>
      </c>
      <c r="C397" s="2">
        <v>1592</v>
      </c>
      <c r="D397" s="6">
        <f t="shared" si="27"/>
        <v>0.16468397641460639</v>
      </c>
      <c r="E397" s="7">
        <f t="shared" si="28"/>
        <v>50</v>
      </c>
      <c r="F397" s="6">
        <f t="shared" si="29"/>
        <v>0.10460251046025104</v>
      </c>
      <c r="G397" s="2">
        <v>15</v>
      </c>
      <c r="H397" s="7">
        <f t="shared" si="26"/>
        <v>0</v>
      </c>
      <c r="I397" s="6">
        <f t="shared" si="24"/>
        <v>8.2872928176795577E-2</v>
      </c>
      <c r="J397" s="10">
        <f>IF(B397="Pending","",C397/(VLOOKUP(B397,Population!$A$2:$B$10,2,FALSE)/100000))</f>
        <v>177.80537682566029</v>
      </c>
      <c r="K397" s="10">
        <f>IF(B397="Pending","",SUMIFS(E:E,A:A,"&lt;="&amp;A397,A:A,"&gt;="&amp;A397-30,B:B,B397)/(VLOOKUP(B397,Population!$A$2:$B$10,2,FALSE)/100000))</f>
        <v>162.05753880278459</v>
      </c>
      <c r="L397" s="13">
        <f t="shared" si="25"/>
        <v>9.4221105527638183E-3</v>
      </c>
    </row>
    <row r="398" spans="1:12" x14ac:dyDescent="0.3">
      <c r="A398" s="1">
        <v>43947</v>
      </c>
      <c r="B398" t="s">
        <v>6</v>
      </c>
      <c r="C398" s="2">
        <v>1001</v>
      </c>
      <c r="D398" s="6">
        <f t="shared" si="27"/>
        <v>0.10354815351194786</v>
      </c>
      <c r="E398" s="7">
        <f t="shared" si="28"/>
        <v>31</v>
      </c>
      <c r="F398" s="6">
        <f t="shared" si="29"/>
        <v>6.4853556485355651E-2</v>
      </c>
      <c r="G398" s="2">
        <v>42</v>
      </c>
      <c r="H398" s="7">
        <f t="shared" si="26"/>
        <v>0</v>
      </c>
      <c r="I398" s="6">
        <f t="shared" si="24"/>
        <v>0.23204419889502761</v>
      </c>
      <c r="J398" s="10">
        <f>IF(B398="Pending","",C398/(VLOOKUP(B398,Population!$A$2:$B$10,2,FALSE)/100000))</f>
        <v>127.02433131397217</v>
      </c>
      <c r="K398" s="10">
        <f>IF(B398="Pending","",SUMIFS(E:E,A:A,"&lt;="&amp;A398,A:A,"&gt;="&amp;A398-30,B:B,B398)/(VLOOKUP(B398,Population!$A$2:$B$10,2,FALSE)/100000))</f>
        <v>114.84217766148333</v>
      </c>
      <c r="L398" s="13">
        <f t="shared" si="25"/>
        <v>4.195804195804196E-2</v>
      </c>
    </row>
    <row r="399" spans="1:12" x14ac:dyDescent="0.3">
      <c r="A399" s="1">
        <v>43947</v>
      </c>
      <c r="B399" t="s">
        <v>7</v>
      </c>
      <c r="C399" s="2">
        <v>497</v>
      </c>
      <c r="D399" s="6">
        <f t="shared" si="27"/>
        <v>5.1412020275162923E-2</v>
      </c>
      <c r="E399" s="7">
        <f t="shared" si="28"/>
        <v>16</v>
      </c>
      <c r="F399" s="6">
        <f t="shared" si="29"/>
        <v>3.3472803347280332E-2</v>
      </c>
      <c r="G399" s="2">
        <v>50</v>
      </c>
      <c r="H399" s="7">
        <f t="shared" si="26"/>
        <v>0</v>
      </c>
      <c r="I399" s="6">
        <f t="shared" si="24"/>
        <v>0.27624309392265195</v>
      </c>
      <c r="J399" s="10">
        <f>IF(B399="Pending","",C399/(VLOOKUP(B399,Population!$A$2:$B$10,2,FALSE)/100000))</f>
        <v>103.62867157217414</v>
      </c>
      <c r="K399" s="10">
        <f>IF(B399="Pending","",SUMIFS(E:E,A:A,"&lt;="&amp;A399,A:A,"&gt;="&amp;A399-30,B:B,B399)/(VLOOKUP(B399,Population!$A$2:$B$10,2,FALSE)/100000))</f>
        <v>91.952201535872831</v>
      </c>
      <c r="L399" s="13">
        <f t="shared" si="25"/>
        <v>0.1006036217303823</v>
      </c>
    </row>
    <row r="400" spans="1:12" x14ac:dyDescent="0.3">
      <c r="A400" s="1">
        <v>43947</v>
      </c>
      <c r="B400" t="s">
        <v>25</v>
      </c>
      <c r="C400" s="2">
        <v>311</v>
      </c>
      <c r="D400" s="6">
        <f t="shared" si="27"/>
        <v>3.2171304437778006E-2</v>
      </c>
      <c r="E400" s="7">
        <f t="shared" si="28"/>
        <v>20</v>
      </c>
      <c r="F400" s="6">
        <f t="shared" si="29"/>
        <v>4.1841004184100417E-2</v>
      </c>
      <c r="G400" s="2">
        <v>60</v>
      </c>
      <c r="H400" s="7">
        <f t="shared" si="26"/>
        <v>2</v>
      </c>
      <c r="I400" s="6">
        <f t="shared" si="24"/>
        <v>0.33149171270718231</v>
      </c>
      <c r="J400" s="10">
        <f>IF(B400="Pending","",C400/(VLOOKUP(B400,Population!$A$2:$B$10,2,FALSE)/100000))</f>
        <v>140.48940908618641</v>
      </c>
      <c r="K400" s="10">
        <f>IF(B400="Pending","",SUMIFS(E:E,A:A,"&lt;="&amp;A400,A:A,"&gt;="&amp;A400-30,B:B,B400)/(VLOOKUP(B400,Population!$A$2:$B$10,2,FALSE)/100000))</f>
        <v>133.26165813641475</v>
      </c>
      <c r="L400" s="13">
        <f t="shared" si="25"/>
        <v>0.19292604501607716</v>
      </c>
    </row>
    <row r="401" spans="1:12" x14ac:dyDescent="0.3">
      <c r="A401" s="1">
        <v>43947</v>
      </c>
      <c r="B401" t="s">
        <v>21</v>
      </c>
      <c r="C401" s="2">
        <v>433</v>
      </c>
      <c r="D401" s="6">
        <f t="shared" si="27"/>
        <v>4.4791558911761661E-2</v>
      </c>
      <c r="E401" s="7">
        <f t="shared" si="28"/>
        <v>-1</v>
      </c>
      <c r="F401" s="6">
        <f t="shared" si="29"/>
        <v>-2.0920502092050207E-3</v>
      </c>
      <c r="G401" s="2">
        <v>0</v>
      </c>
      <c r="H401" s="7">
        <f t="shared" si="26"/>
        <v>0</v>
      </c>
      <c r="I401" s="6">
        <f t="shared" si="24"/>
        <v>0</v>
      </c>
      <c r="J401" s="10" t="str">
        <f>IF(B401="Pending","",C401/(VLOOKUP(B401,Population!$A$2:$B$10,2,FALSE)/100000))</f>
        <v/>
      </c>
      <c r="K401" s="10" t="str">
        <f>IF(B401="Pending","",SUMIFS(E:E,A:A,"&lt;="&amp;A401,A:A,"&gt;="&amp;A401-30,B:B,B401)/(VLOOKUP(B401,Population!$A$2:$B$10,2,FALSE)/100000))</f>
        <v/>
      </c>
      <c r="L401" s="13" t="str">
        <f t="shared" si="25"/>
        <v/>
      </c>
    </row>
    <row r="402" spans="1:12" x14ac:dyDescent="0.3">
      <c r="A402" s="1">
        <v>43948</v>
      </c>
      <c r="B402" s="11" t="s">
        <v>0</v>
      </c>
      <c r="C402" s="2">
        <v>166</v>
      </c>
      <c r="D402" s="6">
        <f t="shared" si="27"/>
        <v>1.673724541238153E-2</v>
      </c>
      <c r="E402" s="7">
        <f t="shared" si="28"/>
        <v>8</v>
      </c>
      <c r="F402" s="6">
        <f t="shared" si="29"/>
        <v>3.1872509960159362E-2</v>
      </c>
      <c r="G402" s="2">
        <v>1</v>
      </c>
      <c r="H402" s="7">
        <f t="shared" si="26"/>
        <v>0</v>
      </c>
      <c r="I402" s="6">
        <f t="shared" si="24"/>
        <v>5.434782608695652E-3</v>
      </c>
      <c r="J402" s="10">
        <f>IF(B402="Pending","",C402/(VLOOKUP(B402,Population!$A$2:$B$10,2,FALSE)/100000))</f>
        <v>18.323630639759628</v>
      </c>
      <c r="K402" s="10">
        <f>IF(B402="Pending","",SUMIFS(E:E,A:A,"&lt;="&amp;A402,A:A,"&gt;="&amp;A402-30,B:B,B402)/(VLOOKUP(B402,Population!$A$2:$B$10,2,FALSE)/100000))</f>
        <v>16.667880883154844</v>
      </c>
      <c r="L402" s="13">
        <f t="shared" si="25"/>
        <v>6.024096385542169E-3</v>
      </c>
    </row>
    <row r="403" spans="1:12" x14ac:dyDescent="0.3">
      <c r="A403" s="1">
        <v>43948</v>
      </c>
      <c r="B403" t="s">
        <v>1</v>
      </c>
      <c r="C403" s="2">
        <v>594</v>
      </c>
      <c r="D403" s="6">
        <f t="shared" si="27"/>
        <v>5.9891107078039928E-2</v>
      </c>
      <c r="E403" s="7">
        <f t="shared" si="28"/>
        <v>27</v>
      </c>
      <c r="F403" s="6">
        <f t="shared" si="29"/>
        <v>0.10756972111553785</v>
      </c>
      <c r="G403" s="2">
        <v>0</v>
      </c>
      <c r="H403" s="7">
        <f t="shared" si="26"/>
        <v>0</v>
      </c>
      <c r="I403" s="6">
        <f t="shared" si="24"/>
        <v>0</v>
      </c>
      <c r="J403" s="10">
        <f>IF(B403="Pending","",C403/(VLOOKUP(B403,Population!$A$2:$B$10,2,FALSE)/100000))</f>
        <v>69.333800227610965</v>
      </c>
      <c r="K403" s="10">
        <f>IF(B403="Pending","",SUMIFS(E:E,A:A,"&lt;="&amp;A403,A:A,"&gt;="&amp;A403-30,B:B,B403)/(VLOOKUP(B403,Population!$A$2:$B$10,2,FALSE)/100000))</f>
        <v>61.98021535498556</v>
      </c>
      <c r="L403" s="13">
        <f t="shared" si="25"/>
        <v>0</v>
      </c>
    </row>
    <row r="404" spans="1:12" x14ac:dyDescent="0.3">
      <c r="A404" s="1">
        <v>43948</v>
      </c>
      <c r="B404" t="s">
        <v>2</v>
      </c>
      <c r="C404" s="2">
        <v>1913</v>
      </c>
      <c r="D404" s="6">
        <f t="shared" si="27"/>
        <v>0.19288162936075823</v>
      </c>
      <c r="E404" s="7">
        <f t="shared" si="28"/>
        <v>43</v>
      </c>
      <c r="F404" s="6">
        <f t="shared" si="29"/>
        <v>0.17131474103585656</v>
      </c>
      <c r="G404" s="2">
        <v>1</v>
      </c>
      <c r="H404" s="7">
        <f t="shared" si="26"/>
        <v>0</v>
      </c>
      <c r="I404" s="6">
        <f t="shared" si="24"/>
        <v>5.434782608695652E-3</v>
      </c>
      <c r="J404" s="10">
        <f>IF(B404="Pending","",C404/(VLOOKUP(B404,Population!$A$2:$B$10,2,FALSE)/100000))</f>
        <v>200.85086009944899</v>
      </c>
      <c r="K404" s="10">
        <f>IF(B404="Pending","",SUMIFS(E:E,A:A,"&lt;="&amp;A404,A:A,"&gt;="&amp;A404-30,B:B,B404)/(VLOOKUP(B404,Population!$A$2:$B$10,2,FALSE)/100000))</f>
        <v>167.88318102405589</v>
      </c>
      <c r="L404" s="13">
        <f t="shared" si="25"/>
        <v>5.2273915316257186E-4</v>
      </c>
    </row>
    <row r="405" spans="1:12" x14ac:dyDescent="0.3">
      <c r="A405" s="1">
        <v>43948</v>
      </c>
      <c r="B405" t="s">
        <v>3</v>
      </c>
      <c r="C405" s="2">
        <v>1670</v>
      </c>
      <c r="D405" s="6">
        <f t="shared" si="27"/>
        <v>0.16838072191974188</v>
      </c>
      <c r="E405" s="7">
        <f t="shared" si="28"/>
        <v>40</v>
      </c>
      <c r="F405" s="6">
        <f t="shared" si="29"/>
        <v>0.15936254980079681</v>
      </c>
      <c r="G405" s="2">
        <v>2</v>
      </c>
      <c r="H405" s="7">
        <f t="shared" si="26"/>
        <v>0</v>
      </c>
      <c r="I405" s="6">
        <f t="shared" si="24"/>
        <v>1.0869565217391304E-2</v>
      </c>
      <c r="J405" s="10">
        <f>IF(B405="Pending","",C405/(VLOOKUP(B405,Population!$A$2:$B$10,2,FALSE)/100000))</f>
        <v>190.38238358744252</v>
      </c>
      <c r="K405" s="10">
        <f>IF(B405="Pending","",SUMIFS(E:E,A:A,"&lt;="&amp;A405,A:A,"&gt;="&amp;A405-30,B:B,B405)/(VLOOKUP(B405,Population!$A$2:$B$10,2,FALSE)/100000))</f>
        <v>168.26610669165578</v>
      </c>
      <c r="L405" s="13">
        <f t="shared" si="25"/>
        <v>1.1976047904191617E-3</v>
      </c>
    </row>
    <row r="406" spans="1:12" x14ac:dyDescent="0.3">
      <c r="A406" s="1">
        <v>43948</v>
      </c>
      <c r="B406" t="s">
        <v>4</v>
      </c>
      <c r="C406" s="2">
        <v>1650</v>
      </c>
      <c r="D406" s="6">
        <f t="shared" si="27"/>
        <v>0.16636418632788869</v>
      </c>
      <c r="E406" s="7">
        <f t="shared" si="28"/>
        <v>42</v>
      </c>
      <c r="F406" s="6">
        <f t="shared" si="29"/>
        <v>0.16733067729083664</v>
      </c>
      <c r="G406" s="2">
        <v>10</v>
      </c>
      <c r="H406" s="7">
        <f t="shared" si="26"/>
        <v>0</v>
      </c>
      <c r="I406" s="6">
        <f t="shared" si="24"/>
        <v>5.434782608695652E-2</v>
      </c>
      <c r="J406" s="10">
        <f>IF(B406="Pending","",C406/(VLOOKUP(B406,Population!$A$2:$B$10,2,FALSE)/100000))</f>
        <v>193.54384647867499</v>
      </c>
      <c r="K406" s="10">
        <f>IF(B406="Pending","",SUMIFS(E:E,A:A,"&lt;="&amp;A406,A:A,"&gt;="&amp;A406-30,B:B,B406)/(VLOOKUP(B406,Population!$A$2:$B$10,2,FALSE)/100000))</f>
        <v>170.55318350302633</v>
      </c>
      <c r="L406" s="13">
        <f t="shared" si="25"/>
        <v>6.0606060606060606E-3</v>
      </c>
    </row>
    <row r="407" spans="1:12" x14ac:dyDescent="0.3">
      <c r="A407" s="1">
        <v>43948</v>
      </c>
      <c r="B407" t="s">
        <v>5</v>
      </c>
      <c r="C407" s="2">
        <v>1624</v>
      </c>
      <c r="D407" s="6">
        <f t="shared" si="27"/>
        <v>0.16374269005847952</v>
      </c>
      <c r="E407" s="7">
        <f t="shared" si="28"/>
        <v>32</v>
      </c>
      <c r="F407" s="6">
        <f t="shared" si="29"/>
        <v>0.12749003984063745</v>
      </c>
      <c r="G407" s="2">
        <v>15</v>
      </c>
      <c r="H407" s="7">
        <f t="shared" si="26"/>
        <v>0</v>
      </c>
      <c r="I407" s="6">
        <f t="shared" si="24"/>
        <v>8.1521739130434784E-2</v>
      </c>
      <c r="J407" s="10">
        <f>IF(B407="Pending","",C407/(VLOOKUP(B407,Population!$A$2:$B$10,2,FALSE)/100000))</f>
        <v>181.37935424929165</v>
      </c>
      <c r="K407" s="10">
        <f>IF(B407="Pending","",SUMIFS(E:E,A:A,"&lt;="&amp;A407,A:A,"&gt;="&amp;A407-30,B:B,B407)/(VLOOKUP(B407,Population!$A$2:$B$10,2,FALSE)/100000))</f>
        <v>160.04717650199194</v>
      </c>
      <c r="L407" s="13">
        <f t="shared" si="25"/>
        <v>9.2364532019704442E-3</v>
      </c>
    </row>
    <row r="408" spans="1:12" x14ac:dyDescent="0.3">
      <c r="A408" s="1">
        <v>43948</v>
      </c>
      <c r="B408" t="s">
        <v>6</v>
      </c>
      <c r="C408" s="2">
        <v>1025</v>
      </c>
      <c r="D408" s="6">
        <f t="shared" si="27"/>
        <v>0.10334744908247631</v>
      </c>
      <c r="E408" s="7">
        <f t="shared" si="28"/>
        <v>24</v>
      </c>
      <c r="F408" s="6">
        <f t="shared" si="29"/>
        <v>9.5617529880478086E-2</v>
      </c>
      <c r="G408" s="2">
        <v>42</v>
      </c>
      <c r="H408" s="7">
        <f t="shared" si="26"/>
        <v>0</v>
      </c>
      <c r="I408" s="6">
        <f t="shared" si="24"/>
        <v>0.22826086956521738</v>
      </c>
      <c r="J408" s="10">
        <f>IF(B408="Pending","",C408/(VLOOKUP(B408,Population!$A$2:$B$10,2,FALSE)/100000))</f>
        <v>130.06986972709439</v>
      </c>
      <c r="K408" s="10">
        <f>IF(B408="Pending","",SUMIFS(E:E,A:A,"&lt;="&amp;A408,A:A,"&gt;="&amp;A408-30,B:B,B408)/(VLOOKUP(B408,Population!$A$2:$B$10,2,FALSE)/100000))</f>
        <v>114.08079305820279</v>
      </c>
      <c r="L408" s="13">
        <f t="shared" si="25"/>
        <v>4.0975609756097563E-2</v>
      </c>
    </row>
    <row r="409" spans="1:12" x14ac:dyDescent="0.3">
      <c r="A409" s="1">
        <v>43948</v>
      </c>
      <c r="B409" t="s">
        <v>7</v>
      </c>
      <c r="C409" s="2">
        <v>517</v>
      </c>
      <c r="D409" s="6">
        <f t="shared" si="27"/>
        <v>5.212744504940512E-2</v>
      </c>
      <c r="E409" s="7">
        <f t="shared" si="28"/>
        <v>20</v>
      </c>
      <c r="F409" s="6">
        <f t="shared" si="29"/>
        <v>7.9681274900398405E-2</v>
      </c>
      <c r="G409" s="2">
        <v>50</v>
      </c>
      <c r="H409" s="7">
        <f t="shared" si="26"/>
        <v>0</v>
      </c>
      <c r="I409" s="6">
        <f t="shared" si="24"/>
        <v>0.27173913043478259</v>
      </c>
      <c r="J409" s="10">
        <f>IF(B409="Pending","",C409/(VLOOKUP(B409,Population!$A$2:$B$10,2,FALSE)/100000))</f>
        <v>107.79883944228176</v>
      </c>
      <c r="K409" s="10">
        <f>IF(B409="Pending","",SUMIFS(E:E,A:A,"&lt;="&amp;A409,A:A,"&gt;="&amp;A409-30,B:B,B409)/(VLOOKUP(B409,Population!$A$2:$B$10,2,FALSE)/100000))</f>
        <v>92.160709929378214</v>
      </c>
      <c r="L409" s="13">
        <f t="shared" si="25"/>
        <v>9.6711798839458407E-2</v>
      </c>
    </row>
    <row r="410" spans="1:12" x14ac:dyDescent="0.3">
      <c r="A410" s="1">
        <v>43948</v>
      </c>
      <c r="B410" t="s">
        <v>25</v>
      </c>
      <c r="C410" s="2">
        <v>336</v>
      </c>
      <c r="D410" s="6">
        <f t="shared" si="27"/>
        <v>3.3877797943133697E-2</v>
      </c>
      <c r="E410" s="7">
        <f t="shared" si="28"/>
        <v>25</v>
      </c>
      <c r="F410" s="6">
        <f t="shared" si="29"/>
        <v>9.9601593625498003E-2</v>
      </c>
      <c r="G410" s="2">
        <v>63</v>
      </c>
      <c r="H410" s="7">
        <f t="shared" si="26"/>
        <v>3</v>
      </c>
      <c r="I410" s="6">
        <f t="shared" si="24"/>
        <v>0.34239130434782611</v>
      </c>
      <c r="J410" s="10">
        <f>IF(B410="Pending","",C410/(VLOOKUP(B410,Population!$A$2:$B$10,2,FALSE)/100000))</f>
        <v>151.78276994520459</v>
      </c>
      <c r="K410" s="10">
        <f>IF(B410="Pending","",SUMIFS(E:E,A:A,"&lt;="&amp;A410,A:A,"&gt;="&amp;A410-30,B:B,B410)/(VLOOKUP(B410,Population!$A$2:$B$10,2,FALSE)/100000))</f>
        <v>142.74808125799004</v>
      </c>
      <c r="L410" s="13">
        <f t="shared" si="25"/>
        <v>0.1875</v>
      </c>
    </row>
    <row r="411" spans="1:12" x14ac:dyDescent="0.3">
      <c r="A411" s="1">
        <v>43948</v>
      </c>
      <c r="B411" t="s">
        <v>21</v>
      </c>
      <c r="C411" s="2">
        <v>423</v>
      </c>
      <c r="D411" s="6">
        <f t="shared" si="27"/>
        <v>4.26497277676951E-2</v>
      </c>
      <c r="E411" s="7">
        <f t="shared" si="28"/>
        <v>-10</v>
      </c>
      <c r="F411" s="6">
        <f t="shared" si="29"/>
        <v>-3.9840637450199202E-2</v>
      </c>
      <c r="G411" s="2">
        <v>0</v>
      </c>
      <c r="H411" s="7">
        <f t="shared" si="26"/>
        <v>0</v>
      </c>
      <c r="I411" s="6">
        <f t="shared" si="24"/>
        <v>0</v>
      </c>
      <c r="J411" s="10" t="str">
        <f>IF(B411="Pending","",C411/(VLOOKUP(B411,Population!$A$2:$B$10,2,FALSE)/100000))</f>
        <v/>
      </c>
      <c r="K411" s="10" t="str">
        <f>IF(B411="Pending","",SUMIFS(E:E,A:A,"&lt;="&amp;A411,A:A,"&gt;="&amp;A411-30,B:B,B411)/(VLOOKUP(B411,Population!$A$2:$B$10,2,FALSE)/100000))</f>
        <v/>
      </c>
      <c r="L411" s="13" t="str">
        <f t="shared" si="25"/>
        <v/>
      </c>
    </row>
    <row r="412" spans="1:12" x14ac:dyDescent="0.3">
      <c r="A412" s="1">
        <v>43949</v>
      </c>
      <c r="B412" s="11" t="s">
        <v>0</v>
      </c>
      <c r="C412" s="2">
        <v>171</v>
      </c>
      <c r="D412" s="6">
        <f t="shared" si="27"/>
        <v>1.7011539992041386E-2</v>
      </c>
      <c r="E412" s="7">
        <f t="shared" si="28"/>
        <v>5</v>
      </c>
      <c r="F412" s="6">
        <f t="shared" si="29"/>
        <v>3.7313432835820892E-2</v>
      </c>
      <c r="G412" s="2">
        <v>1</v>
      </c>
      <c r="H412" s="7">
        <f t="shared" si="26"/>
        <v>0</v>
      </c>
      <c r="I412" s="6">
        <f t="shared" si="24"/>
        <v>5.3191489361702126E-3</v>
      </c>
      <c r="J412" s="10">
        <f>IF(B412="Pending","",C412/(VLOOKUP(B412,Population!$A$2:$B$10,2,FALSE)/100000))</f>
        <v>18.875547225294557</v>
      </c>
      <c r="K412" s="10">
        <f>IF(B412="Pending","",SUMIFS(E:E,A:A,"&lt;="&amp;A412,A:A,"&gt;="&amp;A412-30,B:B,B412)/(VLOOKUP(B412,Population!$A$2:$B$10,2,FALSE)/100000))</f>
        <v>17.109414151582786</v>
      </c>
      <c r="L412" s="13">
        <f t="shared" si="25"/>
        <v>5.8479532163742687E-3</v>
      </c>
    </row>
    <row r="413" spans="1:12" x14ac:dyDescent="0.3">
      <c r="A413" s="1">
        <v>43949</v>
      </c>
      <c r="B413" t="s">
        <v>1</v>
      </c>
      <c r="C413" s="2">
        <v>599</v>
      </c>
      <c r="D413" s="6">
        <f t="shared" si="27"/>
        <v>5.9590131317150817E-2</v>
      </c>
      <c r="E413" s="7">
        <f t="shared" si="28"/>
        <v>5</v>
      </c>
      <c r="F413" s="6">
        <f t="shared" si="29"/>
        <v>3.7313432835820892E-2</v>
      </c>
      <c r="G413" s="2">
        <v>0</v>
      </c>
      <c r="H413" s="7">
        <f t="shared" si="26"/>
        <v>0</v>
      </c>
      <c r="I413" s="6">
        <f t="shared" si="24"/>
        <v>0</v>
      </c>
      <c r="J413" s="10">
        <f>IF(B413="Pending","",C413/(VLOOKUP(B413,Population!$A$2:$B$10,2,FALSE)/100000))</f>
        <v>69.917418074644729</v>
      </c>
      <c r="K413" s="10">
        <f>IF(B413="Pending","",SUMIFS(E:E,A:A,"&lt;="&amp;A413,A:A,"&gt;="&amp;A413-30,B:B,B413)/(VLOOKUP(B413,Population!$A$2:$B$10,2,FALSE)/100000))</f>
        <v>61.630044646765299</v>
      </c>
      <c r="L413" s="13">
        <f t="shared" si="25"/>
        <v>0</v>
      </c>
    </row>
    <row r="414" spans="1:12" x14ac:dyDescent="0.3">
      <c r="A414" s="1">
        <v>43949</v>
      </c>
      <c r="B414" t="s">
        <v>2</v>
      </c>
      <c r="C414" s="2">
        <v>1928</v>
      </c>
      <c r="D414" s="6">
        <f t="shared" si="27"/>
        <v>0.19180262634301631</v>
      </c>
      <c r="E414" s="7">
        <f t="shared" si="28"/>
        <v>15</v>
      </c>
      <c r="F414" s="6">
        <f t="shared" si="29"/>
        <v>0.11194029850746269</v>
      </c>
      <c r="G414" s="2">
        <v>1</v>
      </c>
      <c r="H414" s="7">
        <f t="shared" si="26"/>
        <v>0</v>
      </c>
      <c r="I414" s="6">
        <f t="shared" ref="I414:I477" si="30">G414/SUMIF(A:A,A414,G:G)</f>
        <v>5.3191489361702126E-3</v>
      </c>
      <c r="J414" s="10">
        <f>IF(B414="Pending","",C414/(VLOOKUP(B414,Population!$A$2:$B$10,2,FALSE)/100000))</f>
        <v>202.42574922725439</v>
      </c>
      <c r="K414" s="10">
        <f>IF(B414="Pending","",SUMIFS(E:E,A:A,"&lt;="&amp;A414,A:A,"&gt;="&amp;A414-30,B:B,B414)/(VLOOKUP(B414,Population!$A$2:$B$10,2,FALSE)/100000))</f>
        <v>166.09830667920977</v>
      </c>
      <c r="L414" s="13">
        <f t="shared" ref="L414:L477" si="31">IF(B414="Pending","",(G414/C414))</f>
        <v>5.1867219917012448E-4</v>
      </c>
    </row>
    <row r="415" spans="1:12" x14ac:dyDescent="0.3">
      <c r="A415" s="1">
        <v>43949</v>
      </c>
      <c r="B415" t="s">
        <v>3</v>
      </c>
      <c r="C415" s="2">
        <v>1692</v>
      </c>
      <c r="D415" s="6">
        <f t="shared" si="27"/>
        <v>0.16832471150019895</v>
      </c>
      <c r="E415" s="7">
        <f t="shared" si="28"/>
        <v>22</v>
      </c>
      <c r="F415" s="6">
        <f t="shared" si="29"/>
        <v>0.16417910447761194</v>
      </c>
      <c r="G415" s="2">
        <v>2</v>
      </c>
      <c r="H415" s="7">
        <f t="shared" si="26"/>
        <v>0</v>
      </c>
      <c r="I415" s="6">
        <f t="shared" si="30"/>
        <v>1.0638297872340425E-2</v>
      </c>
      <c r="J415" s="10">
        <f>IF(B415="Pending","",C415/(VLOOKUP(B415,Population!$A$2:$B$10,2,FALSE)/100000))</f>
        <v>192.89041498799565</v>
      </c>
      <c r="K415" s="10">
        <f>IF(B415="Pending","",SUMIFS(E:E,A:A,"&lt;="&amp;A415,A:A,"&gt;="&amp;A415-30,B:B,B415)/(VLOOKUP(B415,Population!$A$2:$B$10,2,FALSE)/100000))</f>
        <v>167.69609955516643</v>
      </c>
      <c r="L415" s="13">
        <f t="shared" si="31"/>
        <v>1.1820330969267139E-3</v>
      </c>
    </row>
    <row r="416" spans="1:12" x14ac:dyDescent="0.3">
      <c r="A416" s="1">
        <v>43949</v>
      </c>
      <c r="B416" t="s">
        <v>4</v>
      </c>
      <c r="C416" s="2">
        <v>1668</v>
      </c>
      <c r="D416" s="6">
        <f t="shared" si="27"/>
        <v>0.16593712693991244</v>
      </c>
      <c r="E416" s="7">
        <f t="shared" si="28"/>
        <v>18</v>
      </c>
      <c r="F416" s="6">
        <f t="shared" si="29"/>
        <v>0.13432835820895522</v>
      </c>
      <c r="G416" s="2">
        <v>10</v>
      </c>
      <c r="H416" s="7">
        <f t="shared" si="26"/>
        <v>0</v>
      </c>
      <c r="I416" s="6">
        <f t="shared" si="30"/>
        <v>5.3191489361702128E-2</v>
      </c>
      <c r="J416" s="10">
        <f>IF(B416="Pending","",C416/(VLOOKUP(B416,Population!$A$2:$B$10,2,FALSE)/100000))</f>
        <v>195.655233894806</v>
      </c>
      <c r="K416" s="10">
        <f>IF(B416="Pending","",SUMIFS(E:E,A:A,"&lt;="&amp;A416,A:A,"&gt;="&amp;A416-30,B:B,B416)/(VLOOKUP(B416,Population!$A$2:$B$10,2,FALSE)/100000))</f>
        <v>169.38019049406466</v>
      </c>
      <c r="L416" s="13">
        <f t="shared" si="31"/>
        <v>5.9952038369304557E-3</v>
      </c>
    </row>
    <row r="417" spans="1:12" x14ac:dyDescent="0.3">
      <c r="A417" s="1">
        <v>43949</v>
      </c>
      <c r="B417" t="s">
        <v>5</v>
      </c>
      <c r="C417" s="2">
        <v>1651</v>
      </c>
      <c r="D417" s="6">
        <f t="shared" si="27"/>
        <v>0.16424592120970952</v>
      </c>
      <c r="E417" s="7">
        <f t="shared" si="28"/>
        <v>27</v>
      </c>
      <c r="F417" s="6">
        <f t="shared" si="29"/>
        <v>0.20149253731343283</v>
      </c>
      <c r="G417" s="2">
        <v>15</v>
      </c>
      <c r="H417" s="7">
        <f t="shared" si="26"/>
        <v>0</v>
      </c>
      <c r="I417" s="6">
        <f t="shared" si="30"/>
        <v>7.9787234042553196E-2</v>
      </c>
      <c r="J417" s="10">
        <f>IF(B417="Pending","",C417/(VLOOKUP(B417,Population!$A$2:$B$10,2,FALSE)/100000))</f>
        <v>184.39489770048061</v>
      </c>
      <c r="K417" s="10">
        <f>IF(B417="Pending","",SUMIFS(E:E,A:A,"&lt;="&amp;A417,A:A,"&gt;="&amp;A417-30,B:B,B417)/(VLOOKUP(B417,Population!$A$2:$B$10,2,FALSE)/100000))</f>
        <v>160.04717650199194</v>
      </c>
      <c r="L417" s="13">
        <f t="shared" si="31"/>
        <v>9.085402786190187E-3</v>
      </c>
    </row>
    <row r="418" spans="1:12" x14ac:dyDescent="0.3">
      <c r="A418" s="1">
        <v>43949</v>
      </c>
      <c r="B418" t="s">
        <v>6</v>
      </c>
      <c r="C418" s="2">
        <v>1051</v>
      </c>
      <c r="D418" s="6">
        <f t="shared" si="27"/>
        <v>0.10455630720254676</v>
      </c>
      <c r="E418" s="7">
        <f t="shared" si="28"/>
        <v>26</v>
      </c>
      <c r="F418" s="6">
        <f t="shared" si="29"/>
        <v>0.19402985074626866</v>
      </c>
      <c r="G418" s="2">
        <v>44</v>
      </c>
      <c r="H418" s="7">
        <f t="shared" si="26"/>
        <v>2</v>
      </c>
      <c r="I418" s="6">
        <f t="shared" si="30"/>
        <v>0.23404255319148937</v>
      </c>
      <c r="J418" s="10">
        <f>IF(B418="Pending","",C418/(VLOOKUP(B418,Population!$A$2:$B$10,2,FALSE)/100000))</f>
        <v>133.36920300797678</v>
      </c>
      <c r="K418" s="10">
        <f>IF(B418="Pending","",SUMIFS(E:E,A:A,"&lt;="&amp;A418,A:A,"&gt;="&amp;A418-30,B:B,B418)/(VLOOKUP(B418,Population!$A$2:$B$10,2,FALSE)/100000))</f>
        <v>113.95389562432268</v>
      </c>
      <c r="L418" s="13">
        <f t="shared" si="31"/>
        <v>4.1864890580399619E-2</v>
      </c>
    </row>
    <row r="419" spans="1:12" x14ac:dyDescent="0.3">
      <c r="A419" s="1">
        <v>43949</v>
      </c>
      <c r="B419" t="s">
        <v>7</v>
      </c>
      <c r="C419" s="2">
        <v>530</v>
      </c>
      <c r="D419" s="6">
        <f t="shared" si="27"/>
        <v>5.2725825706327098E-2</v>
      </c>
      <c r="E419" s="7">
        <f t="shared" si="28"/>
        <v>13</v>
      </c>
      <c r="F419" s="6">
        <f t="shared" si="29"/>
        <v>9.7014925373134331E-2</v>
      </c>
      <c r="G419" s="2">
        <v>50</v>
      </c>
      <c r="H419" s="7">
        <f t="shared" si="26"/>
        <v>0</v>
      </c>
      <c r="I419" s="6">
        <f t="shared" si="30"/>
        <v>0.26595744680851063</v>
      </c>
      <c r="J419" s="10">
        <f>IF(B419="Pending","",C419/(VLOOKUP(B419,Population!$A$2:$B$10,2,FALSE)/100000))</f>
        <v>110.5094485578517</v>
      </c>
      <c r="K419" s="10">
        <f>IF(B419="Pending","",SUMIFS(E:E,A:A,"&lt;="&amp;A419,A:A,"&gt;="&amp;A419-30,B:B,B419)/(VLOOKUP(B419,Population!$A$2:$B$10,2,FALSE)/100000))</f>
        <v>92.369218322883597</v>
      </c>
      <c r="L419" s="13">
        <f t="shared" si="31"/>
        <v>9.4339622641509441E-2</v>
      </c>
    </row>
    <row r="420" spans="1:12" x14ac:dyDescent="0.3">
      <c r="A420" s="1">
        <v>43949</v>
      </c>
      <c r="B420" t="s">
        <v>25</v>
      </c>
      <c r="C420" s="2">
        <v>341</v>
      </c>
      <c r="D420" s="6">
        <f t="shared" si="27"/>
        <v>3.392359729407083E-2</v>
      </c>
      <c r="E420" s="7">
        <f t="shared" si="28"/>
        <v>5</v>
      </c>
      <c r="F420" s="6">
        <f t="shared" si="29"/>
        <v>3.7313432835820892E-2</v>
      </c>
      <c r="G420" s="2">
        <v>65</v>
      </c>
      <c r="H420" s="7">
        <f t="shared" si="26"/>
        <v>2</v>
      </c>
      <c r="I420" s="6">
        <f t="shared" si="30"/>
        <v>0.34574468085106386</v>
      </c>
      <c r="J420" s="10">
        <f>IF(B420="Pending","",C420/(VLOOKUP(B420,Population!$A$2:$B$10,2,FALSE)/100000))</f>
        <v>154.04144211700824</v>
      </c>
      <c r="K420" s="10">
        <f>IF(B420="Pending","",SUMIFS(E:E,A:A,"&lt;="&amp;A420,A:A,"&gt;="&amp;A420-30,B:B,B420)/(VLOOKUP(B420,Population!$A$2:$B$10,2,FALSE)/100000))</f>
        <v>141.39287795490785</v>
      </c>
      <c r="L420" s="13">
        <f t="shared" si="31"/>
        <v>0.1906158357771261</v>
      </c>
    </row>
    <row r="421" spans="1:12" x14ac:dyDescent="0.3">
      <c r="A421" s="1">
        <v>43949</v>
      </c>
      <c r="B421" t="s">
        <v>21</v>
      </c>
      <c r="C421" s="2">
        <v>421</v>
      </c>
      <c r="D421" s="6">
        <f t="shared" si="27"/>
        <v>4.1882212495025863E-2</v>
      </c>
      <c r="E421" s="7">
        <f t="shared" si="28"/>
        <v>-2</v>
      </c>
      <c r="F421" s="6">
        <f t="shared" si="29"/>
        <v>-1.4925373134328358E-2</v>
      </c>
      <c r="G421" s="2">
        <v>0</v>
      </c>
      <c r="H421" s="7">
        <f t="shared" si="26"/>
        <v>0</v>
      </c>
      <c r="I421" s="6">
        <f t="shared" si="30"/>
        <v>0</v>
      </c>
      <c r="J421" s="10" t="str">
        <f>IF(B421="Pending","",C421/(VLOOKUP(B421,Population!$A$2:$B$10,2,FALSE)/100000))</f>
        <v/>
      </c>
      <c r="K421" s="10" t="str">
        <f>IF(B421="Pending","",SUMIFS(E:E,A:A,"&lt;="&amp;A421,A:A,"&gt;="&amp;A421-30,B:B,B421)/(VLOOKUP(B421,Population!$A$2:$B$10,2,FALSE)/100000))</f>
        <v/>
      </c>
      <c r="L421" s="13" t="str">
        <f t="shared" si="31"/>
        <v/>
      </c>
    </row>
    <row r="422" spans="1:12" x14ac:dyDescent="0.3">
      <c r="A422" s="1">
        <v>43950</v>
      </c>
      <c r="B422" s="11" t="s">
        <v>0</v>
      </c>
      <c r="C422" s="2">
        <v>180</v>
      </c>
      <c r="D422" s="6">
        <f t="shared" si="27"/>
        <v>1.7364460737024891E-2</v>
      </c>
      <c r="E422" s="7">
        <f t="shared" si="28"/>
        <v>9</v>
      </c>
      <c r="F422" s="6">
        <f t="shared" si="29"/>
        <v>2.8662420382165606E-2</v>
      </c>
      <c r="G422" s="2">
        <v>1</v>
      </c>
      <c r="H422" s="7">
        <f t="shared" si="26"/>
        <v>0</v>
      </c>
      <c r="I422" s="6">
        <f t="shared" si="30"/>
        <v>5.1282051282051282E-3</v>
      </c>
      <c r="J422" s="10">
        <f>IF(B422="Pending","",C422/(VLOOKUP(B422,Population!$A$2:$B$10,2,FALSE)/100000))</f>
        <v>19.868997079257429</v>
      </c>
      <c r="K422" s="10">
        <f>IF(B422="Pending","",SUMIFS(E:E,A:A,"&lt;="&amp;A422,A:A,"&gt;="&amp;A422-30,B:B,B422)/(VLOOKUP(B422,Population!$A$2:$B$10,2,FALSE)/100000))</f>
        <v>17.992480688438672</v>
      </c>
      <c r="L422" s="13">
        <f t="shared" si="31"/>
        <v>5.5555555555555558E-3</v>
      </c>
    </row>
    <row r="423" spans="1:12" x14ac:dyDescent="0.3">
      <c r="A423" s="1">
        <v>43950</v>
      </c>
      <c r="B423" t="s">
        <v>1</v>
      </c>
      <c r="C423" s="2">
        <v>614</v>
      </c>
      <c r="D423" s="6">
        <f t="shared" si="27"/>
        <v>5.9232104958518231E-2</v>
      </c>
      <c r="E423" s="7">
        <f t="shared" si="28"/>
        <v>15</v>
      </c>
      <c r="F423" s="6">
        <f t="shared" si="29"/>
        <v>4.7770700636942678E-2</v>
      </c>
      <c r="G423" s="2">
        <v>0</v>
      </c>
      <c r="H423" s="7">
        <f t="shared" si="26"/>
        <v>0</v>
      </c>
      <c r="I423" s="6">
        <f t="shared" si="30"/>
        <v>0</v>
      </c>
      <c r="J423" s="10">
        <f>IF(B423="Pending","",C423/(VLOOKUP(B423,Population!$A$2:$B$10,2,FALSE)/100000))</f>
        <v>71.668271615746008</v>
      </c>
      <c r="K423" s="10">
        <f>IF(B423="Pending","",SUMIFS(E:E,A:A,"&lt;="&amp;A423,A:A,"&gt;="&amp;A423-30,B:B,B423)/(VLOOKUP(B423,Population!$A$2:$B$10,2,FALSE)/100000))</f>
        <v>62.330386063205815</v>
      </c>
      <c r="L423" s="13">
        <f t="shared" si="31"/>
        <v>0</v>
      </c>
    </row>
    <row r="424" spans="1:12" x14ac:dyDescent="0.3">
      <c r="A424" s="1">
        <v>43950</v>
      </c>
      <c r="B424" t="s">
        <v>2</v>
      </c>
      <c r="C424" s="2">
        <v>1980</v>
      </c>
      <c r="D424" s="6">
        <f t="shared" si="27"/>
        <v>0.19100906810727378</v>
      </c>
      <c r="E424" s="7">
        <f t="shared" si="28"/>
        <v>52</v>
      </c>
      <c r="F424" s="6">
        <f t="shared" si="29"/>
        <v>0.16560509554140126</v>
      </c>
      <c r="G424" s="2">
        <v>1</v>
      </c>
      <c r="H424" s="7">
        <f t="shared" ref="H424:H487" si="32">G424-SUMIFS(G:G,A:A,A424-1,B:B,B424)</f>
        <v>0</v>
      </c>
      <c r="I424" s="6">
        <f t="shared" si="30"/>
        <v>5.1282051282051282E-3</v>
      </c>
      <c r="J424" s="10">
        <f>IF(B424="Pending","",C424/(VLOOKUP(B424,Population!$A$2:$B$10,2,FALSE)/100000))</f>
        <v>207.88536487031311</v>
      </c>
      <c r="K424" s="10">
        <f>IF(B424="Pending","",SUMIFS(E:E,A:A,"&lt;="&amp;A424,A:A,"&gt;="&amp;A424-30,B:B,B424)/(VLOOKUP(B424,Population!$A$2:$B$10,2,FALSE)/100000))</f>
        <v>167.98817363257626</v>
      </c>
      <c r="L424" s="13">
        <f t="shared" si="31"/>
        <v>5.0505050505050505E-4</v>
      </c>
    </row>
    <row r="425" spans="1:12" x14ac:dyDescent="0.3">
      <c r="A425" s="1">
        <v>43950</v>
      </c>
      <c r="B425" t="s">
        <v>3</v>
      </c>
      <c r="C425" s="2">
        <v>1768</v>
      </c>
      <c r="D425" s="6">
        <f t="shared" si="27"/>
        <v>0.17055759212811114</v>
      </c>
      <c r="E425" s="7">
        <f t="shared" si="28"/>
        <v>76</v>
      </c>
      <c r="F425" s="6">
        <f t="shared" si="29"/>
        <v>0.24203821656050956</v>
      </c>
      <c r="G425" s="2">
        <v>2</v>
      </c>
      <c r="H425" s="7">
        <f t="shared" si="32"/>
        <v>0</v>
      </c>
      <c r="I425" s="6">
        <f t="shared" si="30"/>
        <v>1.0256410256410256E-2</v>
      </c>
      <c r="J425" s="10">
        <f>IF(B425="Pending","",C425/(VLOOKUP(B425,Population!$A$2:$B$10,2,FALSE)/100000))</f>
        <v>201.55452346263377</v>
      </c>
      <c r="K425" s="10">
        <f>IF(B425="Pending","",SUMIFS(E:E,A:A,"&lt;="&amp;A425,A:A,"&gt;="&amp;A425-30,B:B,B425)/(VLOOKUP(B425,Population!$A$2:$B$10,2,FALSE)/100000))</f>
        <v>174.30818233844289</v>
      </c>
      <c r="L425" s="13">
        <f t="shared" si="31"/>
        <v>1.1312217194570137E-3</v>
      </c>
    </row>
    <row r="426" spans="1:12" x14ac:dyDescent="0.3">
      <c r="A426" s="1">
        <v>43950</v>
      </c>
      <c r="B426" t="s">
        <v>4</v>
      </c>
      <c r="C426" s="2">
        <v>1734</v>
      </c>
      <c r="D426" s="6">
        <f t="shared" si="27"/>
        <v>0.16727763843333976</v>
      </c>
      <c r="E426" s="7">
        <f t="shared" si="28"/>
        <v>66</v>
      </c>
      <c r="F426" s="6">
        <f t="shared" si="29"/>
        <v>0.21019108280254778</v>
      </c>
      <c r="G426" s="2">
        <v>10</v>
      </c>
      <c r="H426" s="7">
        <f t="shared" si="32"/>
        <v>0</v>
      </c>
      <c r="I426" s="6">
        <f t="shared" si="30"/>
        <v>5.128205128205128E-2</v>
      </c>
      <c r="J426" s="10">
        <f>IF(B426="Pending","",C426/(VLOOKUP(B426,Population!$A$2:$B$10,2,FALSE)/100000))</f>
        <v>203.396987753953</v>
      </c>
      <c r="K426" s="10">
        <f>IF(B426="Pending","",SUMIFS(E:E,A:A,"&lt;="&amp;A426,A:A,"&gt;="&amp;A426-30,B:B,B426)/(VLOOKUP(B426,Population!$A$2:$B$10,2,FALSE)/100000))</f>
        <v>172.66457091915731</v>
      </c>
      <c r="L426" s="13">
        <f t="shared" si="31"/>
        <v>5.7670126874279125E-3</v>
      </c>
    </row>
    <row r="427" spans="1:12" x14ac:dyDescent="0.3">
      <c r="A427" s="1">
        <v>43950</v>
      </c>
      <c r="B427" t="s">
        <v>5</v>
      </c>
      <c r="C427" s="2">
        <v>1714</v>
      </c>
      <c r="D427" s="6">
        <f t="shared" si="27"/>
        <v>0.16534825390700367</v>
      </c>
      <c r="E427" s="7">
        <f t="shared" si="28"/>
        <v>63</v>
      </c>
      <c r="F427" s="6">
        <f t="shared" si="29"/>
        <v>0.20063694267515925</v>
      </c>
      <c r="G427" s="2">
        <v>15</v>
      </c>
      <c r="H427" s="7">
        <f t="shared" si="32"/>
        <v>0</v>
      </c>
      <c r="I427" s="6">
        <f t="shared" si="30"/>
        <v>7.6923076923076927E-2</v>
      </c>
      <c r="J427" s="10">
        <f>IF(B427="Pending","",C427/(VLOOKUP(B427,Population!$A$2:$B$10,2,FALSE)/100000))</f>
        <v>191.43116575325485</v>
      </c>
      <c r="K427" s="10">
        <f>IF(B427="Pending","",SUMIFS(E:E,A:A,"&lt;="&amp;A427,A:A,"&gt;="&amp;A427-30,B:B,B427)/(VLOOKUP(B427,Population!$A$2:$B$10,2,FALSE)/100000))</f>
        <v>164.73802187050811</v>
      </c>
      <c r="L427" s="13">
        <f t="shared" si="31"/>
        <v>8.7514585764294044E-3</v>
      </c>
    </row>
    <row r="428" spans="1:12" x14ac:dyDescent="0.3">
      <c r="A428" s="1">
        <v>43950</v>
      </c>
      <c r="B428" t="s">
        <v>6</v>
      </c>
      <c r="C428" s="2">
        <v>1072</v>
      </c>
      <c r="D428" s="6">
        <f t="shared" si="27"/>
        <v>0.1034150106116149</v>
      </c>
      <c r="E428" s="7">
        <f t="shared" si="28"/>
        <v>21</v>
      </c>
      <c r="F428" s="6">
        <f t="shared" si="29"/>
        <v>6.6878980891719744E-2</v>
      </c>
      <c r="G428" s="2">
        <v>45</v>
      </c>
      <c r="H428" s="7">
        <f t="shared" si="32"/>
        <v>1</v>
      </c>
      <c r="I428" s="6">
        <f t="shared" si="30"/>
        <v>0.23076923076923078</v>
      </c>
      <c r="J428" s="10">
        <f>IF(B428="Pending","",C428/(VLOOKUP(B428,Population!$A$2:$B$10,2,FALSE)/100000))</f>
        <v>136.0340491194587</v>
      </c>
      <c r="K428" s="10">
        <f>IF(B428="Pending","",SUMIFS(E:E,A:A,"&lt;="&amp;A428,A:A,"&gt;="&amp;A428-30,B:B,B428)/(VLOOKUP(B428,Population!$A$2:$B$10,2,FALSE)/100000))</f>
        <v>113.70010075656251</v>
      </c>
      <c r="L428" s="13">
        <f t="shared" si="31"/>
        <v>4.1977611940298511E-2</v>
      </c>
    </row>
    <row r="429" spans="1:12" x14ac:dyDescent="0.3">
      <c r="A429" s="1">
        <v>43950</v>
      </c>
      <c r="B429" t="s">
        <v>7</v>
      </c>
      <c r="C429" s="2">
        <v>546</v>
      </c>
      <c r="D429" s="6">
        <f t="shared" si="27"/>
        <v>5.2672197568975496E-2</v>
      </c>
      <c r="E429" s="7">
        <f t="shared" si="28"/>
        <v>16</v>
      </c>
      <c r="F429" s="6">
        <f t="shared" si="29"/>
        <v>5.0955414012738856E-2</v>
      </c>
      <c r="G429" s="2">
        <v>53</v>
      </c>
      <c r="H429" s="7">
        <f t="shared" si="32"/>
        <v>3</v>
      </c>
      <c r="I429" s="6">
        <f t="shared" si="30"/>
        <v>0.27179487179487177</v>
      </c>
      <c r="J429" s="10">
        <f>IF(B429="Pending","",C429/(VLOOKUP(B429,Population!$A$2:$B$10,2,FALSE)/100000))</f>
        <v>113.8455828539378</v>
      </c>
      <c r="K429" s="10">
        <f>IF(B429="Pending","",SUMIFS(E:E,A:A,"&lt;="&amp;A429,A:A,"&gt;="&amp;A429-30,B:B,B429)/(VLOOKUP(B429,Population!$A$2:$B$10,2,FALSE)/100000))</f>
        <v>93.620268683915882</v>
      </c>
      <c r="L429" s="13">
        <f t="shared" si="31"/>
        <v>9.7069597069597072E-2</v>
      </c>
    </row>
    <row r="430" spans="1:12" x14ac:dyDescent="0.3">
      <c r="A430" s="1">
        <v>43950</v>
      </c>
      <c r="B430" t="s">
        <v>25</v>
      </c>
      <c r="C430" s="2">
        <v>354</v>
      </c>
      <c r="D430" s="6">
        <f t="shared" si="27"/>
        <v>3.4150106116148951E-2</v>
      </c>
      <c r="E430" s="7">
        <f t="shared" si="28"/>
        <v>13</v>
      </c>
      <c r="F430" s="6">
        <f t="shared" si="29"/>
        <v>4.1401273885350316E-2</v>
      </c>
      <c r="G430" s="2">
        <v>68</v>
      </c>
      <c r="H430" s="7">
        <f t="shared" si="32"/>
        <v>3</v>
      </c>
      <c r="I430" s="6">
        <f t="shared" si="30"/>
        <v>0.3487179487179487</v>
      </c>
      <c r="J430" s="10">
        <f>IF(B430="Pending","",C430/(VLOOKUP(B430,Population!$A$2:$B$10,2,FALSE)/100000))</f>
        <v>159.91398976369771</v>
      </c>
      <c r="K430" s="10">
        <f>IF(B430="Pending","",SUMIFS(E:E,A:A,"&lt;="&amp;A430,A:A,"&gt;="&amp;A430-30,B:B,B430)/(VLOOKUP(B430,Population!$A$2:$B$10,2,FALSE)/100000))</f>
        <v>145.00675342979369</v>
      </c>
      <c r="L430" s="13">
        <f t="shared" si="31"/>
        <v>0.19209039548022599</v>
      </c>
    </row>
    <row r="431" spans="1:12" x14ac:dyDescent="0.3">
      <c r="A431" s="1">
        <v>43950</v>
      </c>
      <c r="B431" t="s">
        <v>21</v>
      </c>
      <c r="C431" s="2">
        <v>404</v>
      </c>
      <c r="D431" s="6">
        <f t="shared" si="27"/>
        <v>3.8973567431989195E-2</v>
      </c>
      <c r="E431" s="7">
        <f t="shared" si="28"/>
        <v>-17</v>
      </c>
      <c r="F431" s="6">
        <f t="shared" si="29"/>
        <v>-5.4140127388535034E-2</v>
      </c>
      <c r="G431" s="2">
        <v>0</v>
      </c>
      <c r="H431" s="7">
        <f t="shared" si="32"/>
        <v>0</v>
      </c>
      <c r="I431" s="6">
        <f t="shared" si="30"/>
        <v>0</v>
      </c>
      <c r="J431" s="10" t="str">
        <f>IF(B431="Pending","",C431/(VLOOKUP(B431,Population!$A$2:$B$10,2,FALSE)/100000))</f>
        <v/>
      </c>
      <c r="K431" s="10" t="str">
        <f>IF(B431="Pending","",SUMIFS(E:E,A:A,"&lt;="&amp;A431,A:A,"&gt;="&amp;A431-30,B:B,B431)/(VLOOKUP(B431,Population!$A$2:$B$10,2,FALSE)/100000))</f>
        <v/>
      </c>
      <c r="L431" s="13" t="str">
        <f t="shared" si="31"/>
        <v/>
      </c>
    </row>
    <row r="432" spans="1:12" x14ac:dyDescent="0.3">
      <c r="A432" s="1">
        <v>43951</v>
      </c>
      <c r="B432" s="11" t="s">
        <v>0</v>
      </c>
      <c r="C432" s="2">
        <v>204</v>
      </c>
      <c r="D432" s="6">
        <f t="shared" si="27"/>
        <v>1.9003260363297626E-2</v>
      </c>
      <c r="E432" s="7">
        <f t="shared" si="28"/>
        <v>24</v>
      </c>
      <c r="F432" s="6">
        <f t="shared" si="29"/>
        <v>6.5040650406504072E-2</v>
      </c>
      <c r="G432" s="2">
        <v>1</v>
      </c>
      <c r="H432" s="7">
        <f t="shared" si="32"/>
        <v>0</v>
      </c>
      <c r="I432" s="6">
        <f t="shared" si="30"/>
        <v>5.0251256281407036E-3</v>
      </c>
      <c r="J432" s="10">
        <f>IF(B432="Pending","",C432/(VLOOKUP(B432,Population!$A$2:$B$10,2,FALSE)/100000))</f>
        <v>22.518196689825086</v>
      </c>
      <c r="K432" s="10">
        <f>IF(B432="Pending","",SUMIFS(E:E,A:A,"&lt;="&amp;A432,A:A,"&gt;="&amp;A432-30,B:B,B432)/(VLOOKUP(B432,Population!$A$2:$B$10,2,FALSE)/100000))</f>
        <v>20.531296981899342</v>
      </c>
      <c r="L432" s="13">
        <f t="shared" si="31"/>
        <v>4.9019607843137254E-3</v>
      </c>
    </row>
    <row r="433" spans="1:12" x14ac:dyDescent="0.3">
      <c r="A433" s="1">
        <v>43951</v>
      </c>
      <c r="B433" t="s">
        <v>1</v>
      </c>
      <c r="C433" s="2">
        <v>647</v>
      </c>
      <c r="D433" s="6">
        <f t="shared" si="27"/>
        <v>6.0270144387517467E-2</v>
      </c>
      <c r="E433" s="7">
        <f t="shared" si="28"/>
        <v>33</v>
      </c>
      <c r="F433" s="6">
        <f t="shared" si="29"/>
        <v>8.943089430894309E-2</v>
      </c>
      <c r="G433" s="2">
        <v>0</v>
      </c>
      <c r="H433" s="7">
        <f t="shared" si="32"/>
        <v>0</v>
      </c>
      <c r="I433" s="6">
        <f t="shared" si="30"/>
        <v>0</v>
      </c>
      <c r="J433" s="10">
        <f>IF(B433="Pending","",C433/(VLOOKUP(B433,Population!$A$2:$B$10,2,FALSE)/100000))</f>
        <v>75.520149406168841</v>
      </c>
      <c r="K433" s="10">
        <f>IF(B433="Pending","",SUMIFS(E:E,A:A,"&lt;="&amp;A433,A:A,"&gt;="&amp;A433-30,B:B,B433)/(VLOOKUP(B433,Population!$A$2:$B$10,2,FALSE)/100000))</f>
        <v>64.314686743120603</v>
      </c>
      <c r="L433" s="13">
        <f t="shared" si="31"/>
        <v>0</v>
      </c>
    </row>
    <row r="434" spans="1:12" x14ac:dyDescent="0.3">
      <c r="A434" s="1">
        <v>43951</v>
      </c>
      <c r="B434" t="s">
        <v>2</v>
      </c>
      <c r="C434" s="2">
        <v>2104</v>
      </c>
      <c r="D434" s="6">
        <f t="shared" si="27"/>
        <v>0.19599441080577551</v>
      </c>
      <c r="E434" s="7">
        <f t="shared" si="28"/>
        <v>124</v>
      </c>
      <c r="F434" s="6">
        <f t="shared" si="29"/>
        <v>0.33604336043360433</v>
      </c>
      <c r="G434" s="2">
        <v>1</v>
      </c>
      <c r="H434" s="7">
        <f t="shared" si="32"/>
        <v>0</v>
      </c>
      <c r="I434" s="6">
        <f t="shared" si="30"/>
        <v>5.0251256281407036E-3</v>
      </c>
      <c r="J434" s="10">
        <f>IF(B434="Pending","",C434/(VLOOKUP(B434,Population!$A$2:$B$10,2,FALSE)/100000))</f>
        <v>220.90444832683778</v>
      </c>
      <c r="K434" s="10">
        <f>IF(B434="Pending","",SUMIFS(E:E,A:A,"&lt;="&amp;A434,A:A,"&gt;="&amp;A434-30,B:B,B434)/(VLOOKUP(B434,Population!$A$2:$B$10,2,FALSE)/100000))</f>
        <v>172.39786319043139</v>
      </c>
      <c r="L434" s="13">
        <f t="shared" si="31"/>
        <v>4.7528517110266159E-4</v>
      </c>
    </row>
    <row r="435" spans="1:12" x14ac:dyDescent="0.3">
      <c r="A435" s="1">
        <v>43951</v>
      </c>
      <c r="B435" t="s">
        <v>3</v>
      </c>
      <c r="C435" s="2">
        <v>1958</v>
      </c>
      <c r="D435" s="6">
        <f t="shared" si="27"/>
        <v>0.18239403819282721</v>
      </c>
      <c r="E435" s="7">
        <f t="shared" si="28"/>
        <v>190</v>
      </c>
      <c r="F435" s="6">
        <f t="shared" si="29"/>
        <v>0.51490514905149054</v>
      </c>
      <c r="G435" s="2">
        <v>3</v>
      </c>
      <c r="H435" s="7">
        <f t="shared" si="32"/>
        <v>1</v>
      </c>
      <c r="I435" s="6">
        <f t="shared" si="30"/>
        <v>1.507537688442211E-2</v>
      </c>
      <c r="J435" s="10">
        <f>IF(B435="Pending","",C435/(VLOOKUP(B435,Population!$A$2:$B$10,2,FALSE)/100000))</f>
        <v>223.21479464922902</v>
      </c>
      <c r="K435" s="10">
        <f>IF(B435="Pending","",SUMIFS(E:E,A:A,"&lt;="&amp;A435,A:A,"&gt;="&amp;A435-30,B:B,B435)/(VLOOKUP(B435,Population!$A$2:$B$10,2,FALSE)/100000))</f>
        <v>190.61038644203825</v>
      </c>
      <c r="L435" s="13">
        <f t="shared" si="31"/>
        <v>1.5321756894790602E-3</v>
      </c>
    </row>
    <row r="436" spans="1:12" x14ac:dyDescent="0.3">
      <c r="A436" s="1">
        <v>43951</v>
      </c>
      <c r="B436" t="s">
        <v>4</v>
      </c>
      <c r="C436" s="2">
        <v>1892</v>
      </c>
      <c r="D436" s="6">
        <f t="shared" si="27"/>
        <v>0.17624592454587798</v>
      </c>
      <c r="E436" s="7">
        <f t="shared" si="28"/>
        <v>158</v>
      </c>
      <c r="F436" s="6">
        <f t="shared" si="29"/>
        <v>0.42818428184281843</v>
      </c>
      <c r="G436" s="2">
        <v>10</v>
      </c>
      <c r="H436" s="7">
        <f t="shared" si="32"/>
        <v>0</v>
      </c>
      <c r="I436" s="6">
        <f t="shared" si="30"/>
        <v>5.0251256281407038E-2</v>
      </c>
      <c r="J436" s="10">
        <f>IF(B436="Pending","",C436/(VLOOKUP(B436,Population!$A$2:$B$10,2,FALSE)/100000))</f>
        <v>221.93027729554731</v>
      </c>
      <c r="K436" s="10">
        <f>IF(B436="Pending","",SUMIFS(E:E,A:A,"&lt;="&amp;A436,A:A,"&gt;="&amp;A436-30,B:B,B436)/(VLOOKUP(B436,Population!$A$2:$B$10,2,FALSE)/100000))</f>
        <v>186.85778632759349</v>
      </c>
      <c r="L436" s="13">
        <f t="shared" si="31"/>
        <v>5.2854122621564482E-3</v>
      </c>
    </row>
    <row r="437" spans="1:12" x14ac:dyDescent="0.3">
      <c r="A437" s="1">
        <v>43951</v>
      </c>
      <c r="B437" t="s">
        <v>5</v>
      </c>
      <c r="C437" s="2">
        <v>1836</v>
      </c>
      <c r="D437" s="6">
        <f t="shared" si="27"/>
        <v>0.17102934326967861</v>
      </c>
      <c r="E437" s="7">
        <f t="shared" si="28"/>
        <v>122</v>
      </c>
      <c r="F437" s="6">
        <f t="shared" si="29"/>
        <v>0.33062330623306235</v>
      </c>
      <c r="G437" s="2">
        <v>15</v>
      </c>
      <c r="H437" s="7">
        <f t="shared" si="32"/>
        <v>0</v>
      </c>
      <c r="I437" s="6">
        <f t="shared" si="30"/>
        <v>7.5376884422110546E-2</v>
      </c>
      <c r="J437" s="10">
        <f>IF(B437="Pending","",C437/(VLOOKUP(B437,Population!$A$2:$B$10,2,FALSE)/100000))</f>
        <v>205.0569546808494</v>
      </c>
      <c r="K437" s="10">
        <f>IF(B437="Pending","",SUMIFS(E:E,A:A,"&lt;="&amp;A437,A:A,"&gt;="&amp;A437-30,B:B,B437)/(VLOOKUP(B437,Population!$A$2:$B$10,2,FALSE)/100000))</f>
        <v>173.78465222407499</v>
      </c>
      <c r="L437" s="13">
        <f t="shared" si="31"/>
        <v>8.1699346405228763E-3</v>
      </c>
    </row>
    <row r="438" spans="1:12" x14ac:dyDescent="0.3">
      <c r="A438" s="1">
        <v>43951</v>
      </c>
      <c r="B438" t="s">
        <v>6</v>
      </c>
      <c r="C438" s="2">
        <v>1128</v>
      </c>
      <c r="D438" s="6">
        <f t="shared" si="27"/>
        <v>0.10507685142058687</v>
      </c>
      <c r="E438" s="7">
        <f t="shared" si="28"/>
        <v>56</v>
      </c>
      <c r="F438" s="6">
        <f t="shared" si="29"/>
        <v>0.15176151761517614</v>
      </c>
      <c r="G438" s="2">
        <v>46</v>
      </c>
      <c r="H438" s="7">
        <f t="shared" si="32"/>
        <v>1</v>
      </c>
      <c r="I438" s="6">
        <f t="shared" si="30"/>
        <v>0.23115577889447236</v>
      </c>
      <c r="J438" s="10">
        <f>IF(B438="Pending","",C438/(VLOOKUP(B438,Population!$A$2:$B$10,2,FALSE)/100000))</f>
        <v>143.14030541674387</v>
      </c>
      <c r="K438" s="10">
        <f>IF(B438="Pending","",SUMIFS(E:E,A:A,"&lt;="&amp;A438,A:A,"&gt;="&amp;A438-30,B:B,B438)/(VLOOKUP(B438,Population!$A$2:$B$10,2,FALSE)/100000))</f>
        <v>116.23804943416435</v>
      </c>
      <c r="L438" s="13">
        <f t="shared" si="31"/>
        <v>4.0780141843971635E-2</v>
      </c>
    </row>
    <row r="439" spans="1:12" x14ac:dyDescent="0.3">
      <c r="A439" s="1">
        <v>43951</v>
      </c>
      <c r="B439" t="s">
        <v>7</v>
      </c>
      <c r="C439" s="2">
        <v>566</v>
      </c>
      <c r="D439" s="6">
        <f t="shared" si="27"/>
        <v>5.2724732184443408E-2</v>
      </c>
      <c r="E439" s="7">
        <f t="shared" si="28"/>
        <v>20</v>
      </c>
      <c r="F439" s="6">
        <f t="shared" si="29"/>
        <v>5.4200542005420058E-2</v>
      </c>
      <c r="G439" s="2">
        <v>52</v>
      </c>
      <c r="H439" s="7">
        <f t="shared" si="32"/>
        <v>-1</v>
      </c>
      <c r="I439" s="6">
        <f t="shared" si="30"/>
        <v>0.2613065326633166</v>
      </c>
      <c r="J439" s="10">
        <f>IF(B439="Pending","",C439/(VLOOKUP(B439,Population!$A$2:$B$10,2,FALSE)/100000))</f>
        <v>118.0157507240454</v>
      </c>
      <c r="K439" s="10">
        <f>IF(B439="Pending","",SUMIFS(E:E,A:A,"&lt;="&amp;A439,A:A,"&gt;="&amp;A439-30,B:B,B439)/(VLOOKUP(B439,Population!$A$2:$B$10,2,FALSE)/100000))</f>
        <v>92.994743503399732</v>
      </c>
      <c r="L439" s="13">
        <f t="shared" si="31"/>
        <v>9.187279151943463E-2</v>
      </c>
    </row>
    <row r="440" spans="1:12" x14ac:dyDescent="0.3">
      <c r="A440" s="1">
        <v>43951</v>
      </c>
      <c r="B440" t="s">
        <v>25</v>
      </c>
      <c r="C440" s="2">
        <v>359</v>
      </c>
      <c r="D440" s="6">
        <f t="shared" si="27"/>
        <v>3.3442012109920823E-2</v>
      </c>
      <c r="E440" s="7">
        <f t="shared" si="28"/>
        <v>5</v>
      </c>
      <c r="F440" s="6">
        <f t="shared" si="29"/>
        <v>1.3550135501355014E-2</v>
      </c>
      <c r="G440" s="2">
        <v>71</v>
      </c>
      <c r="H440" s="7">
        <f t="shared" si="32"/>
        <v>3</v>
      </c>
      <c r="I440" s="6">
        <f t="shared" si="30"/>
        <v>0.35678391959798994</v>
      </c>
      <c r="J440" s="10">
        <f>IF(B440="Pending","",C440/(VLOOKUP(B440,Population!$A$2:$B$10,2,FALSE)/100000))</f>
        <v>162.17266193550134</v>
      </c>
      <c r="K440" s="10">
        <f>IF(B440="Pending","",SUMIFS(E:E,A:A,"&lt;="&amp;A440,A:A,"&gt;="&amp;A440-30,B:B,B440)/(VLOOKUP(B440,Population!$A$2:$B$10,2,FALSE)/100000))</f>
        <v>139.58594021746495</v>
      </c>
      <c r="L440" s="13">
        <f t="shared" si="31"/>
        <v>0.1977715877437326</v>
      </c>
    </row>
    <row r="441" spans="1:12" x14ac:dyDescent="0.3">
      <c r="A441" s="1">
        <v>43951</v>
      </c>
      <c r="B441" t="s">
        <v>21</v>
      </c>
      <c r="C441" s="2">
        <v>41</v>
      </c>
      <c r="D441" s="6">
        <f t="shared" si="27"/>
        <v>3.8192827200745224E-3</v>
      </c>
      <c r="E441" s="7">
        <f t="shared" si="28"/>
        <v>-363</v>
      </c>
      <c r="F441" s="6">
        <f t="shared" si="29"/>
        <v>-0.98373983739837401</v>
      </c>
      <c r="G441" s="2">
        <v>0</v>
      </c>
      <c r="H441" s="7">
        <f t="shared" si="32"/>
        <v>0</v>
      </c>
      <c r="I441" s="6">
        <f t="shared" si="30"/>
        <v>0</v>
      </c>
      <c r="J441" s="10" t="str">
        <f>IF(B441="Pending","",C441/(VLOOKUP(B441,Population!$A$2:$B$10,2,FALSE)/100000))</f>
        <v/>
      </c>
      <c r="K441" s="10" t="str">
        <f>IF(B441="Pending","",SUMIFS(E:E,A:A,"&lt;="&amp;A441,A:A,"&gt;="&amp;A441-30,B:B,B441)/(VLOOKUP(B441,Population!$A$2:$B$10,2,FALSE)/100000))</f>
        <v/>
      </c>
      <c r="L441" s="13" t="str">
        <f t="shared" si="31"/>
        <v/>
      </c>
    </row>
    <row r="442" spans="1:12" x14ac:dyDescent="0.3">
      <c r="A442" s="1">
        <v>43952</v>
      </c>
      <c r="B442" s="11" t="s">
        <v>0</v>
      </c>
      <c r="C442" s="2">
        <v>220</v>
      </c>
      <c r="D442" s="6">
        <f t="shared" si="27"/>
        <v>1.8501387604070305E-2</v>
      </c>
      <c r="E442" s="7">
        <f t="shared" si="28"/>
        <v>16</v>
      </c>
      <c r="F442" s="6">
        <f t="shared" si="29"/>
        <v>1.384083044982699E-2</v>
      </c>
      <c r="G442" s="2">
        <v>1</v>
      </c>
      <c r="H442" s="7">
        <f t="shared" si="32"/>
        <v>0</v>
      </c>
      <c r="I442" s="6">
        <f t="shared" si="30"/>
        <v>4.9019607843137254E-3</v>
      </c>
      <c r="J442" s="10">
        <f>IF(B442="Pending","",C442/(VLOOKUP(B442,Population!$A$2:$B$10,2,FALSE)/100000))</f>
        <v>24.284329763536856</v>
      </c>
      <c r="K442" s="10">
        <f>IF(B442="Pending","",SUMIFS(E:E,A:A,"&lt;="&amp;A442,A:A,"&gt;="&amp;A442-30,B:B,B442)/(VLOOKUP(B442,Population!$A$2:$B$10,2,FALSE)/100000))</f>
        <v>21.6351301529692</v>
      </c>
      <c r="L442" s="13">
        <f t="shared" si="31"/>
        <v>4.5454545454545452E-3</v>
      </c>
    </row>
    <row r="443" spans="1:12" x14ac:dyDescent="0.3">
      <c r="A443" s="1">
        <v>43952</v>
      </c>
      <c r="B443" t="s">
        <v>1</v>
      </c>
      <c r="C443" s="2">
        <v>682</v>
      </c>
      <c r="D443" s="6">
        <f t="shared" si="27"/>
        <v>5.7354301572617949E-2</v>
      </c>
      <c r="E443" s="7">
        <f t="shared" si="28"/>
        <v>35</v>
      </c>
      <c r="F443" s="6">
        <f t="shared" si="29"/>
        <v>3.0276816608996539E-2</v>
      </c>
      <c r="G443" s="2">
        <v>1</v>
      </c>
      <c r="H443" s="7">
        <f t="shared" si="32"/>
        <v>1</v>
      </c>
      <c r="I443" s="6">
        <f t="shared" si="30"/>
        <v>4.9019607843137254E-3</v>
      </c>
      <c r="J443" s="10">
        <f>IF(B443="Pending","",C443/(VLOOKUP(B443,Population!$A$2:$B$10,2,FALSE)/100000))</f>
        <v>79.605474335405177</v>
      </c>
      <c r="K443" s="10">
        <f>IF(B443="Pending","",SUMIFS(E:E,A:A,"&lt;="&amp;A443,A:A,"&gt;="&amp;A443-30,B:B,B443)/(VLOOKUP(B443,Population!$A$2:$B$10,2,FALSE)/100000))</f>
        <v>67.116052408882666</v>
      </c>
      <c r="L443" s="13">
        <f t="shared" si="31"/>
        <v>1.4662756598240469E-3</v>
      </c>
    </row>
    <row r="444" spans="1:12" x14ac:dyDescent="0.3">
      <c r="A444" s="1">
        <v>43952</v>
      </c>
      <c r="B444" t="s">
        <v>2</v>
      </c>
      <c r="C444" s="2">
        <v>2371</v>
      </c>
      <c r="D444" s="6">
        <f t="shared" si="27"/>
        <v>0.19939450004204862</v>
      </c>
      <c r="E444" s="7">
        <f t="shared" si="28"/>
        <v>267</v>
      </c>
      <c r="F444" s="6">
        <f t="shared" si="29"/>
        <v>0.2309688581314879</v>
      </c>
      <c r="G444" s="2">
        <v>1</v>
      </c>
      <c r="H444" s="7">
        <f t="shared" si="32"/>
        <v>0</v>
      </c>
      <c r="I444" s="6">
        <f t="shared" si="30"/>
        <v>4.9019607843137254E-3</v>
      </c>
      <c r="J444" s="10">
        <f>IF(B444="Pending","",C444/(VLOOKUP(B444,Population!$A$2:$B$10,2,FALSE)/100000))</f>
        <v>248.93747480177393</v>
      </c>
      <c r="K444" s="10">
        <f>IF(B444="Pending","",SUMIFS(E:E,A:A,"&lt;="&amp;A444,A:A,"&gt;="&amp;A444-30,B:B,B444)/(VLOOKUP(B444,Population!$A$2:$B$10,2,FALSE)/100000))</f>
        <v>189.51165837925009</v>
      </c>
      <c r="L444" s="13">
        <f t="shared" si="31"/>
        <v>4.2176296921130323E-4</v>
      </c>
    </row>
    <row r="445" spans="1:12" x14ac:dyDescent="0.3">
      <c r="A445" s="1">
        <v>43952</v>
      </c>
      <c r="B445" t="s">
        <v>3</v>
      </c>
      <c r="C445" s="2">
        <v>2254</v>
      </c>
      <c r="D445" s="6">
        <f t="shared" si="27"/>
        <v>0.1895551257253385</v>
      </c>
      <c r="E445" s="7">
        <f t="shared" si="28"/>
        <v>296</v>
      </c>
      <c r="F445" s="6">
        <f t="shared" si="29"/>
        <v>0.25605536332179929</v>
      </c>
      <c r="G445" s="2">
        <v>3</v>
      </c>
      <c r="H445" s="7">
        <f t="shared" si="32"/>
        <v>0</v>
      </c>
      <c r="I445" s="6">
        <f t="shared" si="30"/>
        <v>1.4705882352941176E-2</v>
      </c>
      <c r="J445" s="10">
        <f>IF(B445="Pending","",C445/(VLOOKUP(B445,Population!$A$2:$B$10,2,FALSE)/100000))</f>
        <v>256.95921712939844</v>
      </c>
      <c r="K445" s="10">
        <f>IF(B445="Pending","",SUMIFS(E:E,A:A,"&lt;="&amp;A445,A:A,"&gt;="&amp;A445-30,B:B,B445)/(VLOOKUP(B445,Population!$A$2:$B$10,2,FALSE)/100000))</f>
        <v>217.51472328433553</v>
      </c>
      <c r="L445" s="13">
        <f t="shared" si="31"/>
        <v>1.3309671694764862E-3</v>
      </c>
    </row>
    <row r="446" spans="1:12" x14ac:dyDescent="0.3">
      <c r="A446" s="1">
        <v>43952</v>
      </c>
      <c r="B446" t="s">
        <v>4</v>
      </c>
      <c r="C446" s="2">
        <v>2128</v>
      </c>
      <c r="D446" s="6">
        <f t="shared" si="27"/>
        <v>0.17895887646118913</v>
      </c>
      <c r="E446" s="7">
        <f t="shared" si="28"/>
        <v>236</v>
      </c>
      <c r="F446" s="6">
        <f t="shared" si="29"/>
        <v>0.20415224913494809</v>
      </c>
      <c r="G446" s="2">
        <v>10</v>
      </c>
      <c r="H446" s="7">
        <f t="shared" si="32"/>
        <v>0</v>
      </c>
      <c r="I446" s="6">
        <f t="shared" si="30"/>
        <v>4.9019607843137254E-2</v>
      </c>
      <c r="J446" s="10">
        <f>IF(B446="Pending","",C446/(VLOOKUP(B446,Population!$A$2:$B$10,2,FALSE)/100000))</f>
        <v>249.61291230704265</v>
      </c>
      <c r="K446" s="10">
        <f>IF(B446="Pending","",SUMIFS(E:E,A:A,"&lt;="&amp;A446,A:A,"&gt;="&amp;A446-30,B:B,B446)/(VLOOKUP(B446,Population!$A$2:$B$10,2,FALSE)/100000))</f>
        <v>208.44085769248815</v>
      </c>
      <c r="L446" s="13">
        <f t="shared" si="31"/>
        <v>4.6992481203007516E-3</v>
      </c>
    </row>
    <row r="447" spans="1:12" x14ac:dyDescent="0.3">
      <c r="A447" s="1">
        <v>43952</v>
      </c>
      <c r="B447" t="s">
        <v>5</v>
      </c>
      <c r="C447" s="2">
        <v>1987</v>
      </c>
      <c r="D447" s="6">
        <f t="shared" si="27"/>
        <v>0.16710116895130772</v>
      </c>
      <c r="E447" s="7">
        <f t="shared" si="28"/>
        <v>151</v>
      </c>
      <c r="F447" s="6">
        <f t="shared" si="29"/>
        <v>0.13062283737024222</v>
      </c>
      <c r="G447" s="2">
        <v>16</v>
      </c>
      <c r="H447" s="7">
        <f t="shared" si="32"/>
        <v>1</v>
      </c>
      <c r="I447" s="6">
        <f t="shared" si="30"/>
        <v>7.8431372549019607E-2</v>
      </c>
      <c r="J447" s="10">
        <f>IF(B447="Pending","",C447/(VLOOKUP(B447,Population!$A$2:$B$10,2,FALSE)/100000))</f>
        <v>221.9216606486099</v>
      </c>
      <c r="K447" s="10">
        <f>IF(B447="Pending","",SUMIFS(E:E,A:A,"&lt;="&amp;A447,A:A,"&gt;="&amp;A447-30,B:B,B447)/(VLOOKUP(B447,Population!$A$2:$B$10,2,FALSE)/100000))</f>
        <v>180.82092027684925</v>
      </c>
      <c r="L447" s="13">
        <f t="shared" si="31"/>
        <v>8.0523402113739304E-3</v>
      </c>
    </row>
    <row r="448" spans="1:12" x14ac:dyDescent="0.3">
      <c r="A448" s="1">
        <v>43952</v>
      </c>
      <c r="B448" t="s">
        <v>6</v>
      </c>
      <c r="C448" s="2">
        <v>1202</v>
      </c>
      <c r="D448" s="6">
        <f t="shared" si="27"/>
        <v>0.10108485409132957</v>
      </c>
      <c r="E448" s="7">
        <f t="shared" si="28"/>
        <v>74</v>
      </c>
      <c r="F448" s="6">
        <f t="shared" si="29"/>
        <v>6.4013840830449822E-2</v>
      </c>
      <c r="G448" s="2">
        <v>46</v>
      </c>
      <c r="H448" s="7">
        <f t="shared" si="32"/>
        <v>0</v>
      </c>
      <c r="I448" s="6">
        <f t="shared" si="30"/>
        <v>0.22549019607843138</v>
      </c>
      <c r="J448" s="10">
        <f>IF(B448="Pending","",C448/(VLOOKUP(B448,Population!$A$2:$B$10,2,FALSE)/100000))</f>
        <v>152.53071552387067</v>
      </c>
      <c r="K448" s="10">
        <f>IF(B448="Pending","",SUMIFS(E:E,A:A,"&lt;="&amp;A448,A:A,"&gt;="&amp;A448-30,B:B,B448)/(VLOOKUP(B448,Population!$A$2:$B$10,2,FALSE)/100000))</f>
        <v>120.29876731832729</v>
      </c>
      <c r="L448" s="13">
        <f t="shared" si="31"/>
        <v>3.8269550748752081E-2</v>
      </c>
    </row>
    <row r="449" spans="1:12" x14ac:dyDescent="0.3">
      <c r="A449" s="1">
        <v>43952</v>
      </c>
      <c r="B449" t="s">
        <v>7</v>
      </c>
      <c r="C449" s="2">
        <v>587</v>
      </c>
      <c r="D449" s="6">
        <f t="shared" si="27"/>
        <v>4.9365066016314858E-2</v>
      </c>
      <c r="E449" s="7">
        <f t="shared" si="28"/>
        <v>21</v>
      </c>
      <c r="F449" s="6">
        <f t="shared" si="29"/>
        <v>1.8166089965397925E-2</v>
      </c>
      <c r="G449" s="2">
        <v>53</v>
      </c>
      <c r="H449" s="7">
        <f t="shared" si="32"/>
        <v>1</v>
      </c>
      <c r="I449" s="6">
        <f t="shared" si="30"/>
        <v>0.25980392156862747</v>
      </c>
      <c r="J449" s="10">
        <f>IF(B449="Pending","",C449/(VLOOKUP(B449,Population!$A$2:$B$10,2,FALSE)/100000))</f>
        <v>122.39442698765839</v>
      </c>
      <c r="K449" s="10">
        <f>IF(B449="Pending","",SUMIFS(E:E,A:A,"&lt;="&amp;A449,A:A,"&gt;="&amp;A449-30,B:B,B449)/(VLOOKUP(B449,Population!$A$2:$B$10,2,FALSE)/100000))</f>
        <v>92.369218322883597</v>
      </c>
      <c r="L449" s="13">
        <f t="shared" si="31"/>
        <v>9.0289608177172062E-2</v>
      </c>
    </row>
    <row r="450" spans="1:12" x14ac:dyDescent="0.3">
      <c r="A450" s="1">
        <v>43952</v>
      </c>
      <c r="B450" t="s">
        <v>25</v>
      </c>
      <c r="C450" s="2">
        <v>371</v>
      </c>
      <c r="D450" s="6">
        <f t="shared" ref="D450:D513" si="33">C450/SUMIF(A:A,A450,C:C)</f>
        <v>3.1200067277773105E-2</v>
      </c>
      <c r="E450" s="7">
        <f t="shared" si="28"/>
        <v>12</v>
      </c>
      <c r="F450" s="6">
        <f t="shared" si="29"/>
        <v>1.0380622837370242E-2</v>
      </c>
      <c r="G450" s="2">
        <v>73</v>
      </c>
      <c r="H450" s="7">
        <f t="shared" si="32"/>
        <v>2</v>
      </c>
      <c r="I450" s="6">
        <f t="shared" si="30"/>
        <v>0.35784313725490197</v>
      </c>
      <c r="J450" s="10">
        <f>IF(B450="Pending","",C450/(VLOOKUP(B450,Population!$A$2:$B$10,2,FALSE)/100000))</f>
        <v>167.59347514783008</v>
      </c>
      <c r="K450" s="10">
        <f>IF(B450="Pending","",SUMIFS(E:E,A:A,"&lt;="&amp;A450,A:A,"&gt;="&amp;A450-30,B:B,B450)/(VLOOKUP(B450,Population!$A$2:$B$10,2,FALSE)/100000))</f>
        <v>139.13420578310422</v>
      </c>
      <c r="L450" s="13">
        <f t="shared" si="31"/>
        <v>0.19676549865229109</v>
      </c>
    </row>
    <row r="451" spans="1:12" x14ac:dyDescent="0.3">
      <c r="A451" s="1">
        <v>43952</v>
      </c>
      <c r="B451" t="s">
        <v>21</v>
      </c>
      <c r="C451" s="2">
        <v>89</v>
      </c>
      <c r="D451" s="6">
        <f t="shared" si="33"/>
        <v>7.4846522580102595E-3</v>
      </c>
      <c r="E451" s="7">
        <f t="shared" si="28"/>
        <v>48</v>
      </c>
      <c r="F451" s="6">
        <f t="shared" si="29"/>
        <v>4.1522491349480967E-2</v>
      </c>
      <c r="G451" s="2">
        <v>0</v>
      </c>
      <c r="H451" s="7">
        <f t="shared" si="32"/>
        <v>0</v>
      </c>
      <c r="I451" s="6">
        <f t="shared" si="30"/>
        <v>0</v>
      </c>
      <c r="J451" s="10" t="str">
        <f>IF(B451="Pending","",C451/(VLOOKUP(B451,Population!$A$2:$B$10,2,FALSE)/100000))</f>
        <v/>
      </c>
      <c r="K451" s="10" t="str">
        <f>IF(B451="Pending","",SUMIFS(E:E,A:A,"&lt;="&amp;A451,A:A,"&gt;="&amp;A451-30,B:B,B451)/(VLOOKUP(B451,Population!$A$2:$B$10,2,FALSE)/100000))</f>
        <v/>
      </c>
      <c r="L451" s="13" t="str">
        <f t="shared" si="31"/>
        <v/>
      </c>
    </row>
    <row r="452" spans="1:12" x14ac:dyDescent="0.3">
      <c r="A452" s="1">
        <v>43953</v>
      </c>
      <c r="B452" s="11" t="s">
        <v>0</v>
      </c>
      <c r="C452" s="2">
        <v>239</v>
      </c>
      <c r="D452" s="6">
        <f t="shared" si="33"/>
        <v>1.8876865966353368E-2</v>
      </c>
      <c r="E452" s="7">
        <f t="shared" si="28"/>
        <v>19</v>
      </c>
      <c r="F452" s="6">
        <f t="shared" si="29"/>
        <v>2.4675324675324677E-2</v>
      </c>
      <c r="G452" s="2">
        <v>1</v>
      </c>
      <c r="H452" s="7">
        <f t="shared" si="32"/>
        <v>0</v>
      </c>
      <c r="I452" s="6">
        <f t="shared" si="30"/>
        <v>4.7846889952153108E-3</v>
      </c>
      <c r="J452" s="10">
        <f>IF(B452="Pending","",C452/(VLOOKUP(B452,Population!$A$2:$B$10,2,FALSE)/100000))</f>
        <v>26.381612788569583</v>
      </c>
      <c r="K452" s="10">
        <f>IF(B452="Pending","",SUMIFS(E:E,A:A,"&lt;="&amp;A452,A:A,"&gt;="&amp;A452-30,B:B,B452)/(VLOOKUP(B452,Population!$A$2:$B$10,2,FALSE)/100000))</f>
        <v>22.738963324039055</v>
      </c>
      <c r="L452" s="13">
        <f t="shared" si="31"/>
        <v>4.1841004184100415E-3</v>
      </c>
    </row>
    <row r="453" spans="1:12" x14ac:dyDescent="0.3">
      <c r="A453" s="1">
        <v>43953</v>
      </c>
      <c r="B453" t="s">
        <v>1</v>
      </c>
      <c r="C453" s="2">
        <v>724</v>
      </c>
      <c r="D453" s="6">
        <f t="shared" si="33"/>
        <v>5.7183476818576731E-2</v>
      </c>
      <c r="E453" s="7">
        <f t="shared" si="28"/>
        <v>42</v>
      </c>
      <c r="F453" s="6">
        <f t="shared" si="29"/>
        <v>5.4545454545454543E-2</v>
      </c>
      <c r="G453" s="2">
        <v>1</v>
      </c>
      <c r="H453" s="7">
        <f t="shared" si="32"/>
        <v>0</v>
      </c>
      <c r="I453" s="6">
        <f t="shared" si="30"/>
        <v>4.7846889952153108E-3</v>
      </c>
      <c r="J453" s="10">
        <f>IF(B453="Pending","",C453/(VLOOKUP(B453,Population!$A$2:$B$10,2,FALSE)/100000))</f>
        <v>84.50786425048878</v>
      </c>
      <c r="K453" s="10">
        <f>IF(B453="Pending","",SUMIFS(E:E,A:A,"&lt;="&amp;A453,A:A,"&gt;="&amp;A453-30,B:B,B453)/(VLOOKUP(B453,Population!$A$2:$B$10,2,FALSE)/100000))</f>
        <v>69.217076658204206</v>
      </c>
      <c r="L453" s="13">
        <f t="shared" si="31"/>
        <v>1.3812154696132596E-3</v>
      </c>
    </row>
    <row r="454" spans="1:12" x14ac:dyDescent="0.3">
      <c r="A454" s="1">
        <v>43953</v>
      </c>
      <c r="B454" t="s">
        <v>2</v>
      </c>
      <c r="C454" s="2">
        <v>2523</v>
      </c>
      <c r="D454" s="6">
        <f t="shared" si="33"/>
        <v>0.19927335913434957</v>
      </c>
      <c r="E454" s="7">
        <f t="shared" si="28"/>
        <v>152</v>
      </c>
      <c r="F454" s="6">
        <f t="shared" si="29"/>
        <v>0.19740259740259741</v>
      </c>
      <c r="G454" s="2">
        <v>1</v>
      </c>
      <c r="H454" s="7">
        <f t="shared" si="32"/>
        <v>0</v>
      </c>
      <c r="I454" s="6">
        <f t="shared" si="30"/>
        <v>4.7846889952153108E-3</v>
      </c>
      <c r="J454" s="10">
        <f>IF(B454="Pending","",C454/(VLOOKUP(B454,Population!$A$2:$B$10,2,FALSE)/100000))</f>
        <v>264.89635129686866</v>
      </c>
      <c r="K454" s="10">
        <f>IF(B454="Pending","",SUMIFS(E:E,A:A,"&lt;="&amp;A454,A:A,"&gt;="&amp;A454-30,B:B,B454)/(VLOOKUP(B454,Population!$A$2:$B$10,2,FALSE)/100000))</f>
        <v>198.01605966939925</v>
      </c>
      <c r="L454" s="13">
        <f t="shared" si="31"/>
        <v>3.9635354736424893E-4</v>
      </c>
    </row>
    <row r="455" spans="1:12" x14ac:dyDescent="0.3">
      <c r="A455" s="1">
        <v>43953</v>
      </c>
      <c r="B455" t="s">
        <v>3</v>
      </c>
      <c r="C455" s="2">
        <v>2440</v>
      </c>
      <c r="D455" s="6">
        <f t="shared" si="33"/>
        <v>0.19271779480293816</v>
      </c>
      <c r="E455" s="7">
        <f t="shared" si="28"/>
        <v>186</v>
      </c>
      <c r="F455" s="6">
        <f t="shared" si="29"/>
        <v>0.24155844155844156</v>
      </c>
      <c r="G455" s="2">
        <v>3</v>
      </c>
      <c r="H455" s="7">
        <f t="shared" si="32"/>
        <v>0</v>
      </c>
      <c r="I455" s="6">
        <f t="shared" si="30"/>
        <v>1.4354066985645933E-2</v>
      </c>
      <c r="J455" s="10">
        <f>IF(B455="Pending","",C455/(VLOOKUP(B455,Population!$A$2:$B$10,2,FALSE)/100000))</f>
        <v>278.16348260680223</v>
      </c>
      <c r="K455" s="10">
        <f>IF(B455="Pending","",SUMIFS(E:E,A:A,"&lt;="&amp;A455,A:A,"&gt;="&amp;A455-30,B:B,B455)/(VLOOKUP(B455,Population!$A$2:$B$10,2,FALSE)/100000))</f>
        <v>229.59887457790973</v>
      </c>
      <c r="L455" s="13">
        <f t="shared" si="31"/>
        <v>1.2295081967213116E-3</v>
      </c>
    </row>
    <row r="456" spans="1:12" x14ac:dyDescent="0.3">
      <c r="A456" s="1">
        <v>43953</v>
      </c>
      <c r="B456" t="s">
        <v>4</v>
      </c>
      <c r="C456" s="2">
        <v>2262</v>
      </c>
      <c r="D456" s="6">
        <f t="shared" si="33"/>
        <v>0.17865887370665826</v>
      </c>
      <c r="E456" s="7">
        <f t="shared" ref="E456:E519" si="34">C456-SUMIFS(C:C,A:A,A456-1,B:B,B456)</f>
        <v>134</v>
      </c>
      <c r="F456" s="6">
        <f t="shared" ref="F456:F519" si="35">E456/SUMIF(A:A,A456,E:E)</f>
        <v>0.17402597402597403</v>
      </c>
      <c r="G456" s="2">
        <v>10</v>
      </c>
      <c r="H456" s="7">
        <f t="shared" si="32"/>
        <v>0</v>
      </c>
      <c r="I456" s="6">
        <f t="shared" si="30"/>
        <v>4.784688995215311E-2</v>
      </c>
      <c r="J456" s="10">
        <f>IF(B456="Pending","",C456/(VLOOKUP(B456,Population!$A$2:$B$10,2,FALSE)/100000))</f>
        <v>265.33101862712897</v>
      </c>
      <c r="K456" s="10">
        <f>IF(B456="Pending","",SUMIFS(E:E,A:A,"&lt;="&amp;A456,A:A,"&gt;="&amp;A456-30,B:B,B456)/(VLOOKUP(B456,Population!$A$2:$B$10,2,FALSE)/100000))</f>
        <v>216.41721015342748</v>
      </c>
      <c r="L456" s="13">
        <f t="shared" si="31"/>
        <v>4.4208664898320073E-3</v>
      </c>
    </row>
    <row r="457" spans="1:12" x14ac:dyDescent="0.3">
      <c r="A457" s="1">
        <v>43953</v>
      </c>
      <c r="B457" t="s">
        <v>5</v>
      </c>
      <c r="C457" s="2">
        <v>2068</v>
      </c>
      <c r="D457" s="6">
        <f t="shared" si="33"/>
        <v>0.16333622936576889</v>
      </c>
      <c r="E457" s="7">
        <f t="shared" si="34"/>
        <v>81</v>
      </c>
      <c r="F457" s="6">
        <f t="shared" si="35"/>
        <v>0.10519480519480519</v>
      </c>
      <c r="G457" s="2">
        <v>16</v>
      </c>
      <c r="H457" s="7">
        <f t="shared" si="32"/>
        <v>0</v>
      </c>
      <c r="I457" s="6">
        <f t="shared" si="30"/>
        <v>7.6555023923444973E-2</v>
      </c>
      <c r="J457" s="10">
        <f>IF(B457="Pending","",C457/(VLOOKUP(B457,Population!$A$2:$B$10,2,FALSE)/100000))</f>
        <v>230.96829100217678</v>
      </c>
      <c r="K457" s="10">
        <f>IF(B457="Pending","",SUMIFS(E:E,A:A,"&lt;="&amp;A457,A:A,"&gt;="&amp;A457-30,B:B,B457)/(VLOOKUP(B457,Population!$A$2:$B$10,2,FALSE)/100000))</f>
        <v>180.03911271542987</v>
      </c>
      <c r="L457" s="13">
        <f t="shared" si="31"/>
        <v>7.7369439071566732E-3</v>
      </c>
    </row>
    <row r="458" spans="1:12" x14ac:dyDescent="0.3">
      <c r="A458" s="1">
        <v>43953</v>
      </c>
      <c r="B458" t="s">
        <v>6</v>
      </c>
      <c r="C458" s="2">
        <v>1257</v>
      </c>
      <c r="D458" s="6">
        <f t="shared" si="33"/>
        <v>9.9281257404628384E-2</v>
      </c>
      <c r="E458" s="7">
        <f t="shared" si="34"/>
        <v>55</v>
      </c>
      <c r="F458" s="6">
        <f t="shared" si="35"/>
        <v>7.1428571428571425E-2</v>
      </c>
      <c r="G458" s="2">
        <v>47</v>
      </c>
      <c r="H458" s="7">
        <f t="shared" si="32"/>
        <v>1</v>
      </c>
      <c r="I458" s="6">
        <f t="shared" si="30"/>
        <v>0.22488038277511962</v>
      </c>
      <c r="J458" s="10">
        <f>IF(B458="Pending","",C458/(VLOOKUP(B458,Population!$A$2:$B$10,2,FALSE)/100000))</f>
        <v>159.51007438727575</v>
      </c>
      <c r="K458" s="10">
        <f>IF(B458="Pending","",SUMIFS(E:E,A:A,"&lt;="&amp;A458,A:A,"&gt;="&amp;A458-30,B:B,B458)/(VLOOKUP(B458,Population!$A$2:$B$10,2,FALSE)/100000))</f>
        <v>120.42566475220738</v>
      </c>
      <c r="L458" s="13">
        <f t="shared" si="31"/>
        <v>3.7390612569610182E-2</v>
      </c>
    </row>
    <row r="459" spans="1:12" x14ac:dyDescent="0.3">
      <c r="A459" s="1">
        <v>43953</v>
      </c>
      <c r="B459" t="s">
        <v>7</v>
      </c>
      <c r="C459" s="2">
        <v>612</v>
      </c>
      <c r="D459" s="6">
        <f t="shared" si="33"/>
        <v>4.8337414106310719E-2</v>
      </c>
      <c r="E459" s="7">
        <f t="shared" si="34"/>
        <v>25</v>
      </c>
      <c r="F459" s="6">
        <f t="shared" si="35"/>
        <v>3.2467532467532464E-2</v>
      </c>
      <c r="G459" s="2">
        <v>54</v>
      </c>
      <c r="H459" s="7">
        <f t="shared" si="32"/>
        <v>1</v>
      </c>
      <c r="I459" s="6">
        <f t="shared" si="30"/>
        <v>0.25837320574162681</v>
      </c>
      <c r="J459" s="10">
        <f>IF(B459="Pending","",C459/(VLOOKUP(B459,Population!$A$2:$B$10,2,FALSE)/100000))</f>
        <v>127.60713682529291</v>
      </c>
      <c r="K459" s="10">
        <f>IF(B459="Pending","",SUMIFS(E:E,A:A,"&lt;="&amp;A459,A:A,"&gt;="&amp;A459-30,B:B,B459)/(VLOOKUP(B459,Population!$A$2:$B$10,2,FALSE)/100000))</f>
        <v>91.118167961851313</v>
      </c>
      <c r="L459" s="13">
        <f t="shared" si="31"/>
        <v>8.8235294117647065E-2</v>
      </c>
    </row>
    <row r="460" spans="1:12" x14ac:dyDescent="0.3">
      <c r="A460" s="1">
        <v>43953</v>
      </c>
      <c r="B460" t="s">
        <v>25</v>
      </c>
      <c r="C460" s="2">
        <v>385</v>
      </c>
      <c r="D460" s="6">
        <f t="shared" si="33"/>
        <v>3.0408340573414423E-2</v>
      </c>
      <c r="E460" s="7">
        <f t="shared" si="34"/>
        <v>14</v>
      </c>
      <c r="F460" s="6">
        <f t="shared" si="35"/>
        <v>1.8181818181818181E-2</v>
      </c>
      <c r="G460" s="2">
        <v>75</v>
      </c>
      <c r="H460" s="7">
        <f t="shared" si="32"/>
        <v>2</v>
      </c>
      <c r="I460" s="6">
        <f t="shared" si="30"/>
        <v>0.35885167464114831</v>
      </c>
      <c r="J460" s="10">
        <f>IF(B460="Pending","",C460/(VLOOKUP(B460,Population!$A$2:$B$10,2,FALSE)/100000))</f>
        <v>173.91775722888028</v>
      </c>
      <c r="K460" s="10">
        <f>IF(B460="Pending","",SUMIFS(E:E,A:A,"&lt;="&amp;A460,A:A,"&gt;="&amp;A460-30,B:B,B460)/(VLOOKUP(B460,Population!$A$2:$B$10,2,FALSE)/100000))</f>
        <v>138.23073691438276</v>
      </c>
      <c r="L460" s="13">
        <f t="shared" si="31"/>
        <v>0.19480519480519481</v>
      </c>
    </row>
    <row r="461" spans="1:12" x14ac:dyDescent="0.3">
      <c r="A461" s="1">
        <v>43953</v>
      </c>
      <c r="B461" t="s">
        <v>21</v>
      </c>
      <c r="C461" s="2">
        <v>151</v>
      </c>
      <c r="D461" s="6">
        <f t="shared" si="33"/>
        <v>1.19263881210015E-2</v>
      </c>
      <c r="E461" s="7">
        <f t="shared" si="34"/>
        <v>62</v>
      </c>
      <c r="F461" s="6">
        <f t="shared" si="35"/>
        <v>8.0519480519480519E-2</v>
      </c>
      <c r="G461" s="2">
        <v>1</v>
      </c>
      <c r="H461" s="7">
        <f t="shared" si="32"/>
        <v>1</v>
      </c>
      <c r="I461" s="6">
        <f t="shared" si="30"/>
        <v>4.7846889952153108E-3</v>
      </c>
      <c r="J461" s="10" t="str">
        <f>IF(B461="Pending","",C461/(VLOOKUP(B461,Population!$A$2:$B$10,2,FALSE)/100000))</f>
        <v/>
      </c>
      <c r="K461" s="10" t="str">
        <f>IF(B461="Pending","",SUMIFS(E:E,A:A,"&lt;="&amp;A461,A:A,"&gt;="&amp;A461-30,B:B,B461)/(VLOOKUP(B461,Population!$A$2:$B$10,2,FALSE)/100000))</f>
        <v/>
      </c>
      <c r="L461" s="13" t="str">
        <f t="shared" si="31"/>
        <v/>
      </c>
    </row>
    <row r="462" spans="1:12" x14ac:dyDescent="0.3">
      <c r="A462" s="1">
        <v>43954</v>
      </c>
      <c r="B462" s="11" t="s">
        <v>0</v>
      </c>
      <c r="C462" s="2">
        <v>274</v>
      </c>
      <c r="D462" s="6">
        <f t="shared" si="33"/>
        <v>2.07938073916673E-2</v>
      </c>
      <c r="E462" s="7">
        <f t="shared" si="34"/>
        <v>35</v>
      </c>
      <c r="F462" s="6">
        <f t="shared" si="35"/>
        <v>6.7829457364341081E-2</v>
      </c>
      <c r="G462" s="2">
        <v>1</v>
      </c>
      <c r="H462" s="7">
        <f t="shared" si="32"/>
        <v>0</v>
      </c>
      <c r="I462" s="6">
        <f t="shared" si="30"/>
        <v>4.7619047619047623E-3</v>
      </c>
      <c r="J462" s="10">
        <f>IF(B462="Pending","",C462/(VLOOKUP(B462,Population!$A$2:$B$10,2,FALSE)/100000))</f>
        <v>30.245028887314085</v>
      </c>
      <c r="K462" s="10">
        <f>IF(B462="Pending","",SUMIFS(E:E,A:A,"&lt;="&amp;A462,A:A,"&gt;="&amp;A462-30,B:B,B462)/(VLOOKUP(B462,Population!$A$2:$B$10,2,FALSE)/100000))</f>
        <v>26.2712294714626</v>
      </c>
      <c r="L462" s="13">
        <f t="shared" si="31"/>
        <v>3.6496350364963502E-3</v>
      </c>
    </row>
    <row r="463" spans="1:12" x14ac:dyDescent="0.3">
      <c r="A463" s="1">
        <v>43954</v>
      </c>
      <c r="B463" t="s">
        <v>1</v>
      </c>
      <c r="C463" s="2">
        <v>768</v>
      </c>
      <c r="D463" s="6">
        <f t="shared" si="33"/>
        <v>5.8283372543067466E-2</v>
      </c>
      <c r="E463" s="7">
        <f t="shared" si="34"/>
        <v>44</v>
      </c>
      <c r="F463" s="6">
        <f t="shared" si="35"/>
        <v>8.5271317829457363E-2</v>
      </c>
      <c r="G463" s="2">
        <v>1</v>
      </c>
      <c r="H463" s="7">
        <f t="shared" si="32"/>
        <v>0</v>
      </c>
      <c r="I463" s="6">
        <f t="shared" si="30"/>
        <v>4.7619047619047623E-3</v>
      </c>
      <c r="J463" s="10">
        <f>IF(B463="Pending","",C463/(VLOOKUP(B463,Population!$A$2:$B$10,2,FALSE)/100000))</f>
        <v>89.643701304385885</v>
      </c>
      <c r="K463" s="10">
        <f>IF(B463="Pending","",SUMIFS(E:E,A:A,"&lt;="&amp;A463,A:A,"&gt;="&amp;A463-30,B:B,B463)/(VLOOKUP(B463,Population!$A$2:$B$10,2,FALSE)/100000))</f>
        <v>73.535848726254059</v>
      </c>
      <c r="L463" s="13">
        <f t="shared" si="31"/>
        <v>1.3020833333333333E-3</v>
      </c>
    </row>
    <row r="464" spans="1:12" x14ac:dyDescent="0.3">
      <c r="A464" s="1">
        <v>43954</v>
      </c>
      <c r="B464" t="s">
        <v>2</v>
      </c>
      <c r="C464" s="2">
        <v>2615</v>
      </c>
      <c r="D464" s="6">
        <f t="shared" si="33"/>
        <v>0.19845184791682477</v>
      </c>
      <c r="E464" s="7">
        <f t="shared" si="34"/>
        <v>92</v>
      </c>
      <c r="F464" s="6">
        <f t="shared" si="35"/>
        <v>0.17829457364341086</v>
      </c>
      <c r="G464" s="2">
        <v>1</v>
      </c>
      <c r="H464" s="7">
        <f t="shared" si="32"/>
        <v>0</v>
      </c>
      <c r="I464" s="6">
        <f t="shared" si="30"/>
        <v>4.7619047619047623E-3</v>
      </c>
      <c r="J464" s="10">
        <f>IF(B464="Pending","",C464/(VLOOKUP(B464,Population!$A$2:$B$10,2,FALSE)/100000))</f>
        <v>274.55567128074182</v>
      </c>
      <c r="K464" s="10">
        <f>IF(B464="Pending","",SUMIFS(E:E,A:A,"&lt;="&amp;A464,A:A,"&gt;="&amp;A464-30,B:B,B464)/(VLOOKUP(B464,Population!$A$2:$B$10,2,FALSE)/100000))</f>
        <v>204.73558661470233</v>
      </c>
      <c r="L464" s="13">
        <f t="shared" si="31"/>
        <v>3.8240917782026768E-4</v>
      </c>
    </row>
    <row r="465" spans="1:12" x14ac:dyDescent="0.3">
      <c r="A465" s="1">
        <v>43954</v>
      </c>
      <c r="B465" t="s">
        <v>3</v>
      </c>
      <c r="C465" s="2">
        <v>2540</v>
      </c>
      <c r="D465" s="6">
        <f t="shared" si="33"/>
        <v>0.19276011231691584</v>
      </c>
      <c r="E465" s="7">
        <f t="shared" si="34"/>
        <v>100</v>
      </c>
      <c r="F465" s="6">
        <f t="shared" si="35"/>
        <v>0.19379844961240311</v>
      </c>
      <c r="G465" s="2">
        <v>3</v>
      </c>
      <c r="H465" s="7">
        <f t="shared" si="32"/>
        <v>0</v>
      </c>
      <c r="I465" s="6">
        <f t="shared" si="30"/>
        <v>1.4285714285714285E-2</v>
      </c>
      <c r="J465" s="10">
        <f>IF(B465="Pending","",C465/(VLOOKUP(B465,Population!$A$2:$B$10,2,FALSE)/100000))</f>
        <v>289.56362533658921</v>
      </c>
      <c r="K465" s="10">
        <f>IF(B465="Pending","",SUMIFS(E:E,A:A,"&lt;="&amp;A465,A:A,"&gt;="&amp;A465-30,B:B,B465)/(VLOOKUP(B465,Population!$A$2:$B$10,2,FALSE)/100000))</f>
        <v>237.57897448876059</v>
      </c>
      <c r="L465" s="13">
        <f t="shared" si="31"/>
        <v>1.1811023622047244E-3</v>
      </c>
    </row>
    <row r="466" spans="1:12" x14ac:dyDescent="0.3">
      <c r="A466" s="1">
        <v>43954</v>
      </c>
      <c r="B466" t="s">
        <v>4</v>
      </c>
      <c r="C466" s="2">
        <v>2350</v>
      </c>
      <c r="D466" s="6">
        <f t="shared" si="33"/>
        <v>0.17834104879714655</v>
      </c>
      <c r="E466" s="7">
        <f t="shared" si="34"/>
        <v>88</v>
      </c>
      <c r="F466" s="6">
        <f t="shared" si="35"/>
        <v>0.17054263565891473</v>
      </c>
      <c r="G466" s="2">
        <v>10</v>
      </c>
      <c r="H466" s="7">
        <f t="shared" si="32"/>
        <v>0</v>
      </c>
      <c r="I466" s="6">
        <f t="shared" si="30"/>
        <v>4.7619047619047616E-2</v>
      </c>
      <c r="J466" s="10">
        <f>IF(B466="Pending","",C466/(VLOOKUP(B466,Population!$A$2:$B$10,2,FALSE)/100000))</f>
        <v>275.65335710599163</v>
      </c>
      <c r="K466" s="10">
        <f>IF(B466="Pending","",SUMIFS(E:E,A:A,"&lt;="&amp;A466,A:A,"&gt;="&amp;A466-30,B:B,B466)/(VLOOKUP(B466,Population!$A$2:$B$10,2,FALSE)/100000))</f>
        <v>224.39356261436683</v>
      </c>
      <c r="L466" s="13">
        <f t="shared" si="31"/>
        <v>4.2553191489361703E-3</v>
      </c>
    </row>
    <row r="467" spans="1:12" x14ac:dyDescent="0.3">
      <c r="A467" s="1">
        <v>43954</v>
      </c>
      <c r="B467" t="s">
        <v>5</v>
      </c>
      <c r="C467" s="2">
        <v>2155</v>
      </c>
      <c r="D467" s="6">
        <f t="shared" si="33"/>
        <v>0.16354253623738332</v>
      </c>
      <c r="E467" s="7">
        <f t="shared" si="34"/>
        <v>87</v>
      </c>
      <c r="F467" s="6">
        <f t="shared" si="35"/>
        <v>0.16860465116279069</v>
      </c>
      <c r="G467" s="2">
        <v>16</v>
      </c>
      <c r="H467" s="7">
        <f t="shared" si="32"/>
        <v>0</v>
      </c>
      <c r="I467" s="6">
        <f t="shared" si="30"/>
        <v>7.6190476190476197E-2</v>
      </c>
      <c r="J467" s="10">
        <f>IF(B467="Pending","",C467/(VLOOKUP(B467,Population!$A$2:$B$10,2,FALSE)/100000))</f>
        <v>240.68504212267456</v>
      </c>
      <c r="K467" s="10">
        <f>IF(B467="Pending","",SUMIFS(E:E,A:A,"&lt;="&amp;A467,A:A,"&gt;="&amp;A467-30,B:B,B467)/(VLOOKUP(B467,Population!$A$2:$B$10,2,FALSE)/100000))</f>
        <v>186.62863359025019</v>
      </c>
      <c r="L467" s="13">
        <f t="shared" si="31"/>
        <v>7.4245939675174014E-3</v>
      </c>
    </row>
    <row r="468" spans="1:12" x14ac:dyDescent="0.3">
      <c r="A468" s="1">
        <v>43954</v>
      </c>
      <c r="B468" t="s">
        <v>6</v>
      </c>
      <c r="C468" s="2">
        <v>1302</v>
      </c>
      <c r="D468" s="6">
        <f t="shared" si="33"/>
        <v>9.8808530014419069E-2</v>
      </c>
      <c r="E468" s="7">
        <f t="shared" si="34"/>
        <v>45</v>
      </c>
      <c r="F468" s="6">
        <f t="shared" si="35"/>
        <v>8.7209302325581398E-2</v>
      </c>
      <c r="G468" s="2">
        <v>47</v>
      </c>
      <c r="H468" s="7">
        <f t="shared" si="32"/>
        <v>0</v>
      </c>
      <c r="I468" s="6">
        <f t="shared" si="30"/>
        <v>0.22380952380952382</v>
      </c>
      <c r="J468" s="10">
        <f>IF(B468="Pending","",C468/(VLOOKUP(B468,Population!$A$2:$B$10,2,FALSE)/100000))</f>
        <v>165.22045891187989</v>
      </c>
      <c r="K468" s="10">
        <f>IF(B468="Pending","",SUMIFS(E:E,A:A,"&lt;="&amp;A468,A:A,"&gt;="&amp;A468-30,B:B,B468)/(VLOOKUP(B468,Population!$A$2:$B$10,2,FALSE)/100000))</f>
        <v>123.21740829756941</v>
      </c>
      <c r="L468" s="13">
        <f t="shared" si="31"/>
        <v>3.6098310291858678E-2</v>
      </c>
    </row>
    <row r="469" spans="1:12" x14ac:dyDescent="0.3">
      <c r="A469" s="1">
        <v>43954</v>
      </c>
      <c r="B469" t="s">
        <v>7</v>
      </c>
      <c r="C469" s="2">
        <v>631</v>
      </c>
      <c r="D469" s="6">
        <f t="shared" si="33"/>
        <v>4.7886468847233819E-2</v>
      </c>
      <c r="E469" s="7">
        <f t="shared" si="34"/>
        <v>19</v>
      </c>
      <c r="F469" s="6">
        <f t="shared" si="35"/>
        <v>3.6821705426356592E-2</v>
      </c>
      <c r="G469" s="2">
        <v>55</v>
      </c>
      <c r="H469" s="7">
        <f t="shared" si="32"/>
        <v>1</v>
      </c>
      <c r="I469" s="6">
        <f t="shared" si="30"/>
        <v>0.26190476190476192</v>
      </c>
      <c r="J469" s="10">
        <f>IF(B469="Pending","",C469/(VLOOKUP(B469,Population!$A$2:$B$10,2,FALSE)/100000))</f>
        <v>131.56879630189513</v>
      </c>
      <c r="K469" s="10">
        <f>IF(B469="Pending","",SUMIFS(E:E,A:A,"&lt;="&amp;A469,A:A,"&gt;="&amp;A469-30,B:B,B469)/(VLOOKUP(B469,Population!$A$2:$B$10,2,FALSE)/100000))</f>
        <v>93.203251896905115</v>
      </c>
      <c r="L469" s="13">
        <f t="shared" si="31"/>
        <v>8.7163232963549928E-2</v>
      </c>
    </row>
    <row r="470" spans="1:12" x14ac:dyDescent="0.3">
      <c r="A470" s="1">
        <v>43954</v>
      </c>
      <c r="B470" t="s">
        <v>25</v>
      </c>
      <c r="C470" s="2">
        <v>393</v>
      </c>
      <c r="D470" s="6">
        <f t="shared" si="33"/>
        <v>2.9824694543522805E-2</v>
      </c>
      <c r="E470" s="7">
        <f t="shared" si="34"/>
        <v>8</v>
      </c>
      <c r="F470" s="6">
        <f t="shared" si="35"/>
        <v>1.5503875968992248E-2</v>
      </c>
      <c r="G470" s="2">
        <v>76</v>
      </c>
      <c r="H470" s="7">
        <f t="shared" si="32"/>
        <v>1</v>
      </c>
      <c r="I470" s="6">
        <f t="shared" si="30"/>
        <v>0.3619047619047619</v>
      </c>
      <c r="J470" s="10">
        <f>IF(B470="Pending","",C470/(VLOOKUP(B470,Population!$A$2:$B$10,2,FALSE)/100000))</f>
        <v>177.53163270376609</v>
      </c>
      <c r="K470" s="10">
        <f>IF(B470="Pending","",SUMIFS(E:E,A:A,"&lt;="&amp;A470,A:A,"&gt;="&amp;A470-30,B:B,B470)/(VLOOKUP(B470,Population!$A$2:$B$10,2,FALSE)/100000))</f>
        <v>133.71339257077548</v>
      </c>
      <c r="L470" s="13">
        <f t="shared" si="31"/>
        <v>0.19338422391857507</v>
      </c>
    </row>
    <row r="471" spans="1:12" x14ac:dyDescent="0.3">
      <c r="A471" s="1">
        <v>43954</v>
      </c>
      <c r="B471" t="s">
        <v>21</v>
      </c>
      <c r="C471" s="2">
        <v>149</v>
      </c>
      <c r="D471" s="6">
        <f t="shared" si="33"/>
        <v>1.1307581391819079E-2</v>
      </c>
      <c r="E471" s="7">
        <f t="shared" si="34"/>
        <v>-2</v>
      </c>
      <c r="F471" s="6">
        <f t="shared" si="35"/>
        <v>-3.875968992248062E-3</v>
      </c>
      <c r="G471" s="2">
        <v>0</v>
      </c>
      <c r="H471" s="7">
        <f t="shared" si="32"/>
        <v>-1</v>
      </c>
      <c r="I471" s="6">
        <f t="shared" si="30"/>
        <v>0</v>
      </c>
      <c r="J471" s="10" t="str">
        <f>IF(B471="Pending","",C471/(VLOOKUP(B471,Population!$A$2:$B$10,2,FALSE)/100000))</f>
        <v/>
      </c>
      <c r="K471" s="10" t="str">
        <f>IF(B471="Pending","",SUMIFS(E:E,A:A,"&lt;="&amp;A471,A:A,"&gt;="&amp;A471-30,B:B,B471)/(VLOOKUP(B471,Population!$A$2:$B$10,2,FALSE)/100000))</f>
        <v/>
      </c>
      <c r="L471" s="13" t="str">
        <f t="shared" si="31"/>
        <v/>
      </c>
    </row>
    <row r="472" spans="1:12" x14ac:dyDescent="0.3">
      <c r="A472" s="1">
        <v>43955</v>
      </c>
      <c r="B472" s="11" t="s">
        <v>0</v>
      </c>
      <c r="C472" s="2">
        <v>281</v>
      </c>
      <c r="D472" s="6">
        <f t="shared" si="33"/>
        <v>2.0705917028958808E-2</v>
      </c>
      <c r="E472" s="7">
        <f t="shared" si="34"/>
        <v>7</v>
      </c>
      <c r="F472" s="6">
        <f t="shared" si="35"/>
        <v>1.7766497461928935E-2</v>
      </c>
      <c r="G472" s="2">
        <v>1</v>
      </c>
      <c r="H472" s="7">
        <f t="shared" si="32"/>
        <v>0</v>
      </c>
      <c r="I472" s="6">
        <f t="shared" si="30"/>
        <v>4.5662100456621002E-3</v>
      </c>
      <c r="J472" s="10">
        <f>IF(B472="Pending","",C472/(VLOOKUP(B472,Population!$A$2:$B$10,2,FALSE)/100000))</f>
        <v>31.017712107062984</v>
      </c>
      <c r="K472" s="10">
        <f>IF(B472="Pending","",SUMIFS(E:E,A:A,"&lt;="&amp;A472,A:A,"&gt;="&amp;A472-30,B:B,B472)/(VLOOKUP(B472,Population!$A$2:$B$10,2,FALSE)/100000))</f>
        <v>26.712762739890543</v>
      </c>
      <c r="L472" s="13">
        <f t="shared" si="31"/>
        <v>3.5587188612099642E-3</v>
      </c>
    </row>
    <row r="473" spans="1:12" x14ac:dyDescent="0.3">
      <c r="A473" s="1">
        <v>43955</v>
      </c>
      <c r="B473" t="s">
        <v>1</v>
      </c>
      <c r="C473" s="2">
        <v>806</v>
      </c>
      <c r="D473" s="6">
        <f t="shared" si="33"/>
        <v>5.939134920050107E-2</v>
      </c>
      <c r="E473" s="7">
        <f t="shared" si="34"/>
        <v>38</v>
      </c>
      <c r="F473" s="6">
        <f t="shared" si="35"/>
        <v>9.6446700507614211E-2</v>
      </c>
      <c r="G473" s="2">
        <v>1</v>
      </c>
      <c r="H473" s="7">
        <f t="shared" si="32"/>
        <v>0</v>
      </c>
      <c r="I473" s="6">
        <f t="shared" si="30"/>
        <v>4.5662100456621002E-3</v>
      </c>
      <c r="J473" s="10">
        <f>IF(B473="Pending","",C473/(VLOOKUP(B473,Population!$A$2:$B$10,2,FALSE)/100000))</f>
        <v>94.079196941842483</v>
      </c>
      <c r="K473" s="10">
        <f>IF(B473="Pending","",SUMIFS(E:E,A:A,"&lt;="&amp;A473,A:A,"&gt;="&amp;A473-30,B:B,B473)/(VLOOKUP(B473,Population!$A$2:$B$10,2,FALSE)/100000))</f>
        <v>76.804108669643128</v>
      </c>
      <c r="L473" s="13">
        <f t="shared" si="31"/>
        <v>1.2406947890818859E-3</v>
      </c>
    </row>
    <row r="474" spans="1:12" x14ac:dyDescent="0.3">
      <c r="A474" s="1">
        <v>43955</v>
      </c>
      <c r="B474" t="s">
        <v>2</v>
      </c>
      <c r="C474" s="2">
        <v>2669</v>
      </c>
      <c r="D474" s="6">
        <f t="shared" si="33"/>
        <v>0.1966693685063739</v>
      </c>
      <c r="E474" s="7">
        <f t="shared" si="34"/>
        <v>54</v>
      </c>
      <c r="F474" s="6">
        <f t="shared" si="35"/>
        <v>0.13705583756345177</v>
      </c>
      <c r="G474" s="2">
        <v>1</v>
      </c>
      <c r="H474" s="7">
        <f t="shared" si="32"/>
        <v>0</v>
      </c>
      <c r="I474" s="6">
        <f t="shared" si="30"/>
        <v>4.5662100456621002E-3</v>
      </c>
      <c r="J474" s="10">
        <f>IF(B474="Pending","",C474/(VLOOKUP(B474,Population!$A$2:$B$10,2,FALSE)/100000))</f>
        <v>280.2252721408413</v>
      </c>
      <c r="K474" s="10">
        <f>IF(B474="Pending","",SUMIFS(E:E,A:A,"&lt;="&amp;A474,A:A,"&gt;="&amp;A474-30,B:B,B474)/(VLOOKUP(B474,Population!$A$2:$B$10,2,FALSE)/100000))</f>
        <v>207.46539443623169</v>
      </c>
      <c r="L474" s="13">
        <f t="shared" si="31"/>
        <v>3.7467216185837392E-4</v>
      </c>
    </row>
    <row r="475" spans="1:12" x14ac:dyDescent="0.3">
      <c r="A475" s="1">
        <v>43955</v>
      </c>
      <c r="B475" t="s">
        <v>3</v>
      </c>
      <c r="C475" s="2">
        <v>2582</v>
      </c>
      <c r="D475" s="6">
        <f t="shared" si="33"/>
        <v>0.1902586397465183</v>
      </c>
      <c r="E475" s="7">
        <f t="shared" si="34"/>
        <v>42</v>
      </c>
      <c r="F475" s="6">
        <f t="shared" si="35"/>
        <v>0.1065989847715736</v>
      </c>
      <c r="G475" s="2">
        <v>3</v>
      </c>
      <c r="H475" s="7">
        <f t="shared" si="32"/>
        <v>0</v>
      </c>
      <c r="I475" s="6">
        <f t="shared" si="30"/>
        <v>1.3698630136986301E-2</v>
      </c>
      <c r="J475" s="10">
        <f>IF(B475="Pending","",C475/(VLOOKUP(B475,Population!$A$2:$B$10,2,FALSE)/100000))</f>
        <v>294.35168528309975</v>
      </c>
      <c r="K475" s="10">
        <f>IF(B475="Pending","",SUMIFS(E:E,A:A,"&lt;="&amp;A475,A:A,"&gt;="&amp;A475-30,B:B,B475)/(VLOOKUP(B475,Population!$A$2:$B$10,2,FALSE)/100000))</f>
        <v>238.03498019795208</v>
      </c>
      <c r="L475" s="13">
        <f t="shared" si="31"/>
        <v>1.1618900077459333E-3</v>
      </c>
    </row>
    <row r="476" spans="1:12" x14ac:dyDescent="0.3">
      <c r="A476" s="1">
        <v>43955</v>
      </c>
      <c r="B476" t="s">
        <v>4</v>
      </c>
      <c r="C476" s="2">
        <v>2405</v>
      </c>
      <c r="D476" s="6">
        <f t="shared" si="33"/>
        <v>0.17721612261439834</v>
      </c>
      <c r="E476" s="7">
        <f t="shared" si="34"/>
        <v>55</v>
      </c>
      <c r="F476" s="6">
        <f t="shared" si="35"/>
        <v>0.13959390862944163</v>
      </c>
      <c r="G476" s="2">
        <v>10</v>
      </c>
      <c r="H476" s="7">
        <f t="shared" si="32"/>
        <v>0</v>
      </c>
      <c r="I476" s="6">
        <f t="shared" si="30"/>
        <v>4.5662100456621002E-2</v>
      </c>
      <c r="J476" s="10">
        <f>IF(B476="Pending","",C476/(VLOOKUP(B476,Population!$A$2:$B$10,2,FALSE)/100000))</f>
        <v>282.10481865528084</v>
      </c>
      <c r="K476" s="10">
        <f>IF(B476="Pending","",SUMIFS(E:E,A:A,"&lt;="&amp;A476,A:A,"&gt;="&amp;A476-30,B:B,B476)/(VLOOKUP(B476,Population!$A$2:$B$10,2,FALSE)/100000))</f>
        <v>226.50495003049781</v>
      </c>
      <c r="L476" s="13">
        <f t="shared" si="31"/>
        <v>4.1580041580041582E-3</v>
      </c>
    </row>
    <row r="477" spans="1:12" x14ac:dyDescent="0.3">
      <c r="A477" s="1">
        <v>43955</v>
      </c>
      <c r="B477" t="s">
        <v>5</v>
      </c>
      <c r="C477" s="2">
        <v>2207</v>
      </c>
      <c r="D477" s="6">
        <f t="shared" si="33"/>
        <v>0.16262618819541669</v>
      </c>
      <c r="E477" s="7">
        <f t="shared" si="34"/>
        <v>52</v>
      </c>
      <c r="F477" s="6">
        <f t="shared" si="35"/>
        <v>0.13197969543147209</v>
      </c>
      <c r="G477" s="2">
        <v>17</v>
      </c>
      <c r="H477" s="7">
        <f t="shared" si="32"/>
        <v>1</v>
      </c>
      <c r="I477" s="6">
        <f t="shared" si="30"/>
        <v>7.7625570776255703E-2</v>
      </c>
      <c r="J477" s="10">
        <f>IF(B477="Pending","",C477/(VLOOKUP(B477,Population!$A$2:$B$10,2,FALSE)/100000))</f>
        <v>246.49275543607553</v>
      </c>
      <c r="K477" s="10">
        <f>IF(B477="Pending","",SUMIFS(E:E,A:A,"&lt;="&amp;A477,A:A,"&gt;="&amp;A477-30,B:B,B477)/(VLOOKUP(B477,Population!$A$2:$B$10,2,FALSE)/100000))</f>
        <v>185.73513923434237</v>
      </c>
      <c r="L477" s="13">
        <f t="shared" si="31"/>
        <v>7.7027639329406436E-3</v>
      </c>
    </row>
    <row r="478" spans="1:12" x14ac:dyDescent="0.3">
      <c r="A478" s="1">
        <v>43955</v>
      </c>
      <c r="B478" t="s">
        <v>6</v>
      </c>
      <c r="C478" s="2">
        <v>1339</v>
      </c>
      <c r="D478" s="6">
        <f t="shared" si="33"/>
        <v>9.8666273671800156E-2</v>
      </c>
      <c r="E478" s="7">
        <f t="shared" si="34"/>
        <v>37</v>
      </c>
      <c r="F478" s="6">
        <f t="shared" si="35"/>
        <v>9.3908629441624369E-2</v>
      </c>
      <c r="G478" s="2">
        <v>50</v>
      </c>
      <c r="H478" s="7">
        <f t="shared" si="32"/>
        <v>3</v>
      </c>
      <c r="I478" s="6">
        <f t="shared" ref="I478:I541" si="36">G478/SUMIF(A:A,A478,G:G)</f>
        <v>0.22831050228310501</v>
      </c>
      <c r="J478" s="10">
        <f>IF(B478="Pending","",C478/(VLOOKUP(B478,Population!$A$2:$B$10,2,FALSE)/100000))</f>
        <v>169.91566396544329</v>
      </c>
      <c r="K478" s="10">
        <f>IF(B478="Pending","",SUMIFS(E:E,A:A,"&lt;="&amp;A478,A:A,"&gt;="&amp;A478-30,B:B,B478)/(VLOOKUP(B478,Population!$A$2:$B$10,2,FALSE)/100000))</f>
        <v>124.35948520249023</v>
      </c>
      <c r="L478" s="13">
        <f t="shared" ref="L478:L541" si="37">IF(B478="Pending","",(G478/C478))</f>
        <v>3.7341299477221805E-2</v>
      </c>
    </row>
    <row r="479" spans="1:12" x14ac:dyDescent="0.3">
      <c r="A479" s="1">
        <v>43955</v>
      </c>
      <c r="B479" t="s">
        <v>7</v>
      </c>
      <c r="C479" s="2">
        <v>659</v>
      </c>
      <c r="D479" s="6">
        <f t="shared" si="33"/>
        <v>4.8559428192469237E-2</v>
      </c>
      <c r="E479" s="7">
        <f t="shared" si="34"/>
        <v>28</v>
      </c>
      <c r="F479" s="6">
        <f t="shared" si="35"/>
        <v>7.1065989847715741E-2</v>
      </c>
      <c r="G479" s="2">
        <v>59</v>
      </c>
      <c r="H479" s="7">
        <f t="shared" si="32"/>
        <v>4</v>
      </c>
      <c r="I479" s="6">
        <f t="shared" si="36"/>
        <v>0.26940639269406391</v>
      </c>
      <c r="J479" s="10">
        <f>IF(B479="Pending","",C479/(VLOOKUP(B479,Population!$A$2:$B$10,2,FALSE)/100000))</f>
        <v>137.4070313200458</v>
      </c>
      <c r="K479" s="10">
        <f>IF(B479="Pending","",SUMIFS(E:E,A:A,"&lt;="&amp;A479,A:A,"&gt;="&amp;A479-30,B:B,B479)/(VLOOKUP(B479,Population!$A$2:$B$10,2,FALSE)/100000))</f>
        <v>96.539386192991202</v>
      </c>
      <c r="L479" s="13">
        <f t="shared" si="37"/>
        <v>8.9529590288315627E-2</v>
      </c>
    </row>
    <row r="480" spans="1:12" x14ac:dyDescent="0.3">
      <c r="A480" s="1">
        <v>43955</v>
      </c>
      <c r="B480" t="s">
        <v>25</v>
      </c>
      <c r="C480" s="2">
        <v>407</v>
      </c>
      <c r="D480" s="6">
        <f t="shared" si="33"/>
        <v>2.9990420750128952E-2</v>
      </c>
      <c r="E480" s="7">
        <f t="shared" si="34"/>
        <v>14</v>
      </c>
      <c r="F480" s="6">
        <f t="shared" si="35"/>
        <v>3.553299492385787E-2</v>
      </c>
      <c r="G480" s="2">
        <v>77</v>
      </c>
      <c r="H480" s="7">
        <f t="shared" si="32"/>
        <v>1</v>
      </c>
      <c r="I480" s="6">
        <f t="shared" si="36"/>
        <v>0.35159817351598172</v>
      </c>
      <c r="J480" s="10">
        <f>IF(B480="Pending","",C480/(VLOOKUP(B480,Population!$A$2:$B$10,2,FALSE)/100000))</f>
        <v>183.85591478481629</v>
      </c>
      <c r="K480" s="10">
        <f>IF(B480="Pending","",SUMIFS(E:E,A:A,"&lt;="&amp;A480,A:A,"&gt;="&amp;A480-30,B:B,B480)/(VLOOKUP(B480,Population!$A$2:$B$10,2,FALSE)/100000))</f>
        <v>136.42379917693984</v>
      </c>
      <c r="L480" s="13">
        <f t="shared" si="37"/>
        <v>0.1891891891891892</v>
      </c>
    </row>
    <row r="481" spans="1:12" x14ac:dyDescent="0.3">
      <c r="A481" s="1">
        <v>43955</v>
      </c>
      <c r="B481" t="s">
        <v>21</v>
      </c>
      <c r="C481" s="2">
        <v>216</v>
      </c>
      <c r="D481" s="6">
        <f t="shared" si="33"/>
        <v>1.5916292093434529E-2</v>
      </c>
      <c r="E481" s="7">
        <f t="shared" si="34"/>
        <v>67</v>
      </c>
      <c r="F481" s="6">
        <f t="shared" si="35"/>
        <v>0.17005076142131981</v>
      </c>
      <c r="G481" s="2">
        <v>0</v>
      </c>
      <c r="H481" s="7">
        <f t="shared" si="32"/>
        <v>0</v>
      </c>
      <c r="I481" s="6">
        <f t="shared" si="36"/>
        <v>0</v>
      </c>
      <c r="J481" s="10" t="str">
        <f>IF(B481="Pending","",C481/(VLOOKUP(B481,Population!$A$2:$B$10,2,FALSE)/100000))</f>
        <v/>
      </c>
      <c r="K481" s="10" t="str">
        <f>IF(B481="Pending","",SUMIFS(E:E,A:A,"&lt;="&amp;A481,A:A,"&gt;="&amp;A481-30,B:B,B481)/(VLOOKUP(B481,Population!$A$2:$B$10,2,FALSE)/100000))</f>
        <v/>
      </c>
      <c r="L481" s="13" t="str">
        <f t="shared" si="37"/>
        <v/>
      </c>
    </row>
    <row r="482" spans="1:12" x14ac:dyDescent="0.3">
      <c r="A482" s="1">
        <v>43956</v>
      </c>
      <c r="B482" s="11" t="s">
        <v>0</v>
      </c>
      <c r="C482" s="2">
        <v>290</v>
      </c>
      <c r="D482" s="6">
        <f t="shared" si="33"/>
        <v>2.1183345507669833E-2</v>
      </c>
      <c r="E482" s="7">
        <f t="shared" si="34"/>
        <v>9</v>
      </c>
      <c r="F482" s="6">
        <f t="shared" si="35"/>
        <v>7.5630252100840331E-2</v>
      </c>
      <c r="G482" s="2">
        <v>1</v>
      </c>
      <c r="H482" s="7">
        <f t="shared" si="32"/>
        <v>0</v>
      </c>
      <c r="I482" s="6">
        <f t="shared" si="36"/>
        <v>4.4247787610619468E-3</v>
      </c>
      <c r="J482" s="10">
        <f>IF(B482="Pending","",C482/(VLOOKUP(B482,Population!$A$2:$B$10,2,FALSE)/100000))</f>
        <v>32.011161961025856</v>
      </c>
      <c r="K482" s="10">
        <f>IF(B482="Pending","",SUMIFS(E:E,A:A,"&lt;="&amp;A482,A:A,"&gt;="&amp;A482-30,B:B,B482)/(VLOOKUP(B482,Population!$A$2:$B$10,2,FALSE)/100000))</f>
        <v>27.264679325425469</v>
      </c>
      <c r="L482" s="13">
        <f t="shared" si="37"/>
        <v>3.4482758620689655E-3</v>
      </c>
    </row>
    <row r="483" spans="1:12" x14ac:dyDescent="0.3">
      <c r="A483" s="1">
        <v>43956</v>
      </c>
      <c r="B483" t="s">
        <v>1</v>
      </c>
      <c r="C483" s="2">
        <v>817</v>
      </c>
      <c r="D483" s="6">
        <f t="shared" si="33"/>
        <v>5.9678597516435353E-2</v>
      </c>
      <c r="E483" s="7">
        <f t="shared" si="34"/>
        <v>11</v>
      </c>
      <c r="F483" s="6">
        <f t="shared" si="35"/>
        <v>9.2436974789915971E-2</v>
      </c>
      <c r="G483" s="2">
        <v>1</v>
      </c>
      <c r="H483" s="7">
        <f t="shared" si="32"/>
        <v>0</v>
      </c>
      <c r="I483" s="6">
        <f t="shared" si="36"/>
        <v>4.4247787610619468E-3</v>
      </c>
      <c r="J483" s="10">
        <f>IF(B483="Pending","",C483/(VLOOKUP(B483,Population!$A$2:$B$10,2,FALSE)/100000))</f>
        <v>95.36315620531677</v>
      </c>
      <c r="K483" s="10">
        <f>IF(B483="Pending","",SUMIFS(E:E,A:A,"&lt;="&amp;A483,A:A,"&gt;="&amp;A483-30,B:B,B483)/(VLOOKUP(B483,Population!$A$2:$B$10,2,FALSE)/100000))</f>
        <v>76.920832239049872</v>
      </c>
      <c r="L483" s="13">
        <f t="shared" si="37"/>
        <v>1.2239902080783353E-3</v>
      </c>
    </row>
    <row r="484" spans="1:12" x14ac:dyDescent="0.3">
      <c r="A484" s="1">
        <v>43956</v>
      </c>
      <c r="B484" t="s">
        <v>2</v>
      </c>
      <c r="C484" s="2">
        <v>2685</v>
      </c>
      <c r="D484" s="6">
        <f t="shared" si="33"/>
        <v>0.19612856099342585</v>
      </c>
      <c r="E484" s="7">
        <f t="shared" si="34"/>
        <v>16</v>
      </c>
      <c r="F484" s="6">
        <f t="shared" si="35"/>
        <v>0.13445378151260504</v>
      </c>
      <c r="G484" s="2">
        <v>1</v>
      </c>
      <c r="H484" s="7">
        <f t="shared" si="32"/>
        <v>0</v>
      </c>
      <c r="I484" s="6">
        <f t="shared" si="36"/>
        <v>4.4247787610619468E-3</v>
      </c>
      <c r="J484" s="10">
        <f>IF(B484="Pending","",C484/(VLOOKUP(B484,Population!$A$2:$B$10,2,FALSE)/100000))</f>
        <v>281.90515387716704</v>
      </c>
      <c r="K484" s="10">
        <f>IF(B484="Pending","",SUMIFS(E:E,A:A,"&lt;="&amp;A484,A:A,"&gt;="&amp;A484-30,B:B,B484)/(VLOOKUP(B484,Population!$A$2:$B$10,2,FALSE)/100000))</f>
        <v>203.79065313801908</v>
      </c>
      <c r="L484" s="13">
        <f t="shared" si="37"/>
        <v>3.7243947858472997E-4</v>
      </c>
    </row>
    <row r="485" spans="1:12" x14ac:dyDescent="0.3">
      <c r="A485" s="1">
        <v>43956</v>
      </c>
      <c r="B485" t="s">
        <v>3</v>
      </c>
      <c r="C485" s="2">
        <v>2604</v>
      </c>
      <c r="D485" s="6">
        <f t="shared" si="33"/>
        <v>0.1902118334550767</v>
      </c>
      <c r="E485" s="7">
        <f t="shared" si="34"/>
        <v>22</v>
      </c>
      <c r="F485" s="6">
        <f t="shared" si="35"/>
        <v>0.18487394957983194</v>
      </c>
      <c r="G485" s="2">
        <v>3</v>
      </c>
      <c r="H485" s="7">
        <f t="shared" si="32"/>
        <v>0</v>
      </c>
      <c r="I485" s="6">
        <f t="shared" si="36"/>
        <v>1.3274336283185841E-2</v>
      </c>
      <c r="J485" s="10">
        <f>IF(B485="Pending","",C485/(VLOOKUP(B485,Population!$A$2:$B$10,2,FALSE)/100000))</f>
        <v>296.85971668365289</v>
      </c>
      <c r="K485" s="10">
        <f>IF(B485="Pending","",SUMIFS(E:E,A:A,"&lt;="&amp;A485,A:A,"&gt;="&amp;A485-30,B:B,B485)/(VLOOKUP(B485,Population!$A$2:$B$10,2,FALSE)/100000))</f>
        <v>234.95694166090959</v>
      </c>
      <c r="L485" s="13">
        <f t="shared" si="37"/>
        <v>1.152073732718894E-3</v>
      </c>
    </row>
    <row r="486" spans="1:12" x14ac:dyDescent="0.3">
      <c r="A486" s="1">
        <v>43956</v>
      </c>
      <c r="B486" t="s">
        <v>4</v>
      </c>
      <c r="C486" s="2">
        <v>2421</v>
      </c>
      <c r="D486" s="6">
        <f t="shared" si="33"/>
        <v>0.17684441197954712</v>
      </c>
      <c r="E486" s="7">
        <f t="shared" si="34"/>
        <v>16</v>
      </c>
      <c r="F486" s="6">
        <f t="shared" si="35"/>
        <v>0.13445378151260504</v>
      </c>
      <c r="G486" s="2">
        <v>10</v>
      </c>
      <c r="H486" s="7">
        <f t="shared" si="32"/>
        <v>0</v>
      </c>
      <c r="I486" s="6">
        <f t="shared" si="36"/>
        <v>4.4247787610619468E-2</v>
      </c>
      <c r="J486" s="10">
        <f>IF(B486="Pending","",C486/(VLOOKUP(B486,Population!$A$2:$B$10,2,FALSE)/100000))</f>
        <v>283.98160746961946</v>
      </c>
      <c r="K486" s="10">
        <f>IF(B486="Pending","",SUMIFS(E:E,A:A,"&lt;="&amp;A486,A:A,"&gt;="&amp;A486-30,B:B,B486)/(VLOOKUP(B486,Population!$A$2:$B$10,2,FALSE)/100000))</f>
        <v>224.1589640125745</v>
      </c>
      <c r="L486" s="13">
        <f t="shared" si="37"/>
        <v>4.1305245766212308E-3</v>
      </c>
    </row>
    <row r="487" spans="1:12" x14ac:dyDescent="0.3">
      <c r="A487" s="1">
        <v>43956</v>
      </c>
      <c r="B487" t="s">
        <v>5</v>
      </c>
      <c r="C487" s="2">
        <v>2228</v>
      </c>
      <c r="D487" s="6">
        <f t="shared" si="33"/>
        <v>0.16274653031409789</v>
      </c>
      <c r="E487" s="7">
        <f t="shared" si="34"/>
        <v>21</v>
      </c>
      <c r="F487" s="6">
        <f t="shared" si="35"/>
        <v>0.17647058823529413</v>
      </c>
      <c r="G487" s="2">
        <v>17</v>
      </c>
      <c r="H487" s="7">
        <f t="shared" si="32"/>
        <v>0</v>
      </c>
      <c r="I487" s="6">
        <f t="shared" si="36"/>
        <v>7.5221238938053103E-2</v>
      </c>
      <c r="J487" s="10">
        <f>IF(B487="Pending","",C487/(VLOOKUP(B487,Population!$A$2:$B$10,2,FALSE)/100000))</f>
        <v>248.83817812033359</v>
      </c>
      <c r="K487" s="10">
        <f>IF(B487="Pending","",SUMIFS(E:E,A:A,"&lt;="&amp;A487,A:A,"&gt;="&amp;A487-30,B:B,B487)/(VLOOKUP(B487,Population!$A$2:$B$10,2,FALSE)/100000))</f>
        <v>182.60790898866492</v>
      </c>
      <c r="L487" s="13">
        <f t="shared" si="37"/>
        <v>7.6301615798922799E-3</v>
      </c>
    </row>
    <row r="488" spans="1:12" x14ac:dyDescent="0.3">
      <c r="A488" s="1">
        <v>43956</v>
      </c>
      <c r="B488" t="s">
        <v>6</v>
      </c>
      <c r="C488" s="2">
        <v>1355</v>
      </c>
      <c r="D488" s="6">
        <f t="shared" si="33"/>
        <v>9.8977355734112496E-2</v>
      </c>
      <c r="E488" s="7">
        <f t="shared" si="34"/>
        <v>16</v>
      </c>
      <c r="F488" s="6">
        <f t="shared" si="35"/>
        <v>0.13445378151260504</v>
      </c>
      <c r="G488" s="2">
        <v>51</v>
      </c>
      <c r="H488" s="7">
        <f t="shared" ref="H488:H551" si="38">G488-SUMIFS(G:G,A:A,A488-1,B:B,B488)</f>
        <v>1</v>
      </c>
      <c r="I488" s="6">
        <f t="shared" si="36"/>
        <v>0.22566371681415928</v>
      </c>
      <c r="J488" s="10">
        <f>IF(B488="Pending","",C488/(VLOOKUP(B488,Population!$A$2:$B$10,2,FALSE)/100000))</f>
        <v>171.94602290752476</v>
      </c>
      <c r="K488" s="10">
        <f>IF(B488="Pending","",SUMIFS(E:E,A:A,"&lt;="&amp;A488,A:A,"&gt;="&amp;A488-30,B:B,B488)/(VLOOKUP(B488,Population!$A$2:$B$10,2,FALSE)/100000))</f>
        <v>122.32912626040877</v>
      </c>
      <c r="L488" s="13">
        <f t="shared" si="37"/>
        <v>3.7638376383763834E-2</v>
      </c>
    </row>
    <row r="489" spans="1:12" x14ac:dyDescent="0.3">
      <c r="A489" s="1">
        <v>43956</v>
      </c>
      <c r="B489" t="s">
        <v>7</v>
      </c>
      <c r="C489" s="2">
        <v>664</v>
      </c>
      <c r="D489" s="6">
        <f t="shared" si="33"/>
        <v>4.8502556610664715E-2</v>
      </c>
      <c r="E489" s="7">
        <f t="shared" si="34"/>
        <v>5</v>
      </c>
      <c r="F489" s="6">
        <f t="shared" si="35"/>
        <v>4.2016806722689079E-2</v>
      </c>
      <c r="G489" s="2">
        <v>62</v>
      </c>
      <c r="H489" s="7">
        <f t="shared" si="38"/>
        <v>3</v>
      </c>
      <c r="I489" s="6">
        <f t="shared" si="36"/>
        <v>0.27433628318584069</v>
      </c>
      <c r="J489" s="10">
        <f>IF(B489="Pending","",C489/(VLOOKUP(B489,Population!$A$2:$B$10,2,FALSE)/100000))</f>
        <v>138.44957328757269</v>
      </c>
      <c r="K489" s="10">
        <f>IF(B489="Pending","",SUMIFS(E:E,A:A,"&lt;="&amp;A489,A:A,"&gt;="&amp;A489-30,B:B,B489)/(VLOOKUP(B489,Population!$A$2:$B$10,2,FALSE)/100000))</f>
        <v>95.705352618969684</v>
      </c>
      <c r="L489" s="13">
        <f t="shared" si="37"/>
        <v>9.337349397590361E-2</v>
      </c>
    </row>
    <row r="490" spans="1:12" x14ac:dyDescent="0.3">
      <c r="A490" s="1">
        <v>43956</v>
      </c>
      <c r="B490" t="s">
        <v>25</v>
      </c>
      <c r="C490" s="2">
        <v>414</v>
      </c>
      <c r="D490" s="6">
        <f t="shared" si="33"/>
        <v>3.0241051862673483E-2</v>
      </c>
      <c r="E490" s="7">
        <f t="shared" si="34"/>
        <v>7</v>
      </c>
      <c r="F490" s="6">
        <f t="shared" si="35"/>
        <v>5.8823529411764705E-2</v>
      </c>
      <c r="G490" s="2">
        <v>80</v>
      </c>
      <c r="H490" s="7">
        <f t="shared" si="38"/>
        <v>3</v>
      </c>
      <c r="I490" s="6">
        <f t="shared" si="36"/>
        <v>0.35398230088495575</v>
      </c>
      <c r="J490" s="10">
        <f>IF(B490="Pending","",C490/(VLOOKUP(B490,Population!$A$2:$B$10,2,FALSE)/100000))</f>
        <v>187.01805582534138</v>
      </c>
      <c r="K490" s="10">
        <f>IF(B490="Pending","",SUMIFS(E:E,A:A,"&lt;="&amp;A490,A:A,"&gt;="&amp;A490-30,B:B,B490)/(VLOOKUP(B490,Population!$A$2:$B$10,2,FALSE)/100000))</f>
        <v>138.68247134874349</v>
      </c>
      <c r="L490" s="13">
        <f t="shared" si="37"/>
        <v>0.19323671497584541</v>
      </c>
    </row>
    <row r="491" spans="1:12" x14ac:dyDescent="0.3">
      <c r="A491" s="1">
        <v>43956</v>
      </c>
      <c r="B491" t="s">
        <v>21</v>
      </c>
      <c r="C491" s="2">
        <v>212</v>
      </c>
      <c r="D491" s="6">
        <f t="shared" si="33"/>
        <v>1.5485756026296567E-2</v>
      </c>
      <c r="E491" s="7">
        <f t="shared" si="34"/>
        <v>-4</v>
      </c>
      <c r="F491" s="6">
        <f t="shared" si="35"/>
        <v>-3.3613445378151259E-2</v>
      </c>
      <c r="G491" s="2">
        <v>0</v>
      </c>
      <c r="H491" s="7">
        <f t="shared" si="38"/>
        <v>0</v>
      </c>
      <c r="I491" s="6">
        <f t="shared" si="36"/>
        <v>0</v>
      </c>
      <c r="J491" s="10" t="str">
        <f>IF(B491="Pending","",C491/(VLOOKUP(B491,Population!$A$2:$B$10,2,FALSE)/100000))</f>
        <v/>
      </c>
      <c r="K491" s="10" t="str">
        <f>IF(B491="Pending","",SUMIFS(E:E,A:A,"&lt;="&amp;A491,A:A,"&gt;="&amp;A491-30,B:B,B491)/(VLOOKUP(B491,Population!$A$2:$B$10,2,FALSE)/100000))</f>
        <v/>
      </c>
      <c r="L491" s="13" t="str">
        <f t="shared" si="37"/>
        <v/>
      </c>
    </row>
    <row r="492" spans="1:12" x14ac:dyDescent="0.3">
      <c r="A492" s="1">
        <v>43957</v>
      </c>
      <c r="B492" s="11" t="s">
        <v>0</v>
      </c>
      <c r="C492" s="2">
        <v>304</v>
      </c>
      <c r="D492" s="6">
        <f t="shared" si="33"/>
        <v>2.1810876739847898E-2</v>
      </c>
      <c r="E492" s="7">
        <f t="shared" si="34"/>
        <v>14</v>
      </c>
      <c r="F492" s="6">
        <f t="shared" si="35"/>
        <v>5.6451612903225805E-2</v>
      </c>
      <c r="G492" s="2">
        <v>1</v>
      </c>
      <c r="H492" s="7">
        <f t="shared" si="38"/>
        <v>0</v>
      </c>
      <c r="I492" s="6">
        <f t="shared" si="36"/>
        <v>4.1841004184100415E-3</v>
      </c>
      <c r="J492" s="10">
        <f>IF(B492="Pending","",C492/(VLOOKUP(B492,Population!$A$2:$B$10,2,FALSE)/100000))</f>
        <v>33.556528400523653</v>
      </c>
      <c r="K492" s="10">
        <f>IF(B492="Pending","",SUMIFS(E:E,A:A,"&lt;="&amp;A492,A:A,"&gt;="&amp;A492-30,B:B,B492)/(VLOOKUP(B492,Population!$A$2:$B$10,2,FALSE)/100000))</f>
        <v>28.920429082030257</v>
      </c>
      <c r="L492" s="13">
        <f t="shared" si="37"/>
        <v>3.2894736842105261E-3</v>
      </c>
    </row>
    <row r="493" spans="1:12" x14ac:dyDescent="0.3">
      <c r="A493" s="1">
        <v>43957</v>
      </c>
      <c r="B493" t="s">
        <v>1</v>
      </c>
      <c r="C493" s="2">
        <v>868</v>
      </c>
      <c r="D493" s="6">
        <f t="shared" si="33"/>
        <v>6.2275792796670969E-2</v>
      </c>
      <c r="E493" s="7">
        <f t="shared" si="34"/>
        <v>51</v>
      </c>
      <c r="F493" s="6">
        <f t="shared" si="35"/>
        <v>0.20564516129032259</v>
      </c>
      <c r="G493" s="2">
        <v>1</v>
      </c>
      <c r="H493" s="7">
        <f t="shared" si="38"/>
        <v>0</v>
      </c>
      <c r="I493" s="6">
        <f t="shared" si="36"/>
        <v>4.1841004184100415E-3</v>
      </c>
      <c r="J493" s="10">
        <f>IF(B493="Pending","",C493/(VLOOKUP(B493,Population!$A$2:$B$10,2,FALSE)/100000))</f>
        <v>101.31605824506114</v>
      </c>
      <c r="K493" s="10">
        <f>IF(B493="Pending","",SUMIFS(E:E,A:A,"&lt;="&amp;A493,A:A,"&gt;="&amp;A493-30,B:B,B493)/(VLOOKUP(B493,Population!$A$2:$B$10,2,FALSE)/100000))</f>
        <v>81.356327876506469</v>
      </c>
      <c r="L493" s="13">
        <f t="shared" si="37"/>
        <v>1.152073732718894E-3</v>
      </c>
    </row>
    <row r="494" spans="1:12" x14ac:dyDescent="0.3">
      <c r="A494" s="1">
        <v>43957</v>
      </c>
      <c r="B494" t="s">
        <v>2</v>
      </c>
      <c r="C494" s="2">
        <v>2753</v>
      </c>
      <c r="D494" s="6">
        <f t="shared" si="33"/>
        <v>0.197517577844741</v>
      </c>
      <c r="E494" s="7">
        <f t="shared" si="34"/>
        <v>68</v>
      </c>
      <c r="F494" s="6">
        <f t="shared" si="35"/>
        <v>0.27419354838709675</v>
      </c>
      <c r="G494" s="2">
        <v>1</v>
      </c>
      <c r="H494" s="7">
        <f t="shared" si="38"/>
        <v>0</v>
      </c>
      <c r="I494" s="6">
        <f t="shared" si="36"/>
        <v>4.1841004184100415E-3</v>
      </c>
      <c r="J494" s="10">
        <f>IF(B494="Pending","",C494/(VLOOKUP(B494,Population!$A$2:$B$10,2,FALSE)/100000))</f>
        <v>289.0446512565515</v>
      </c>
      <c r="K494" s="10">
        <f>IF(B494="Pending","",SUMIFS(E:E,A:A,"&lt;="&amp;A494,A:A,"&gt;="&amp;A494-30,B:B,B494)/(VLOOKUP(B494,Population!$A$2:$B$10,2,FALSE)/100000))</f>
        <v>203.47567531245798</v>
      </c>
      <c r="L494" s="13">
        <f t="shared" si="37"/>
        <v>3.6324010170722849E-4</v>
      </c>
    </row>
    <row r="495" spans="1:12" x14ac:dyDescent="0.3">
      <c r="A495" s="1">
        <v>43957</v>
      </c>
      <c r="B495" t="s">
        <v>3</v>
      </c>
      <c r="C495" s="2">
        <v>2655</v>
      </c>
      <c r="D495" s="6">
        <f t="shared" si="33"/>
        <v>0.19048643994834266</v>
      </c>
      <c r="E495" s="7">
        <f t="shared" si="34"/>
        <v>51</v>
      </c>
      <c r="F495" s="6">
        <f t="shared" si="35"/>
        <v>0.20564516129032259</v>
      </c>
      <c r="G495" s="2">
        <v>3</v>
      </c>
      <c r="H495" s="7">
        <f t="shared" si="38"/>
        <v>0</v>
      </c>
      <c r="I495" s="6">
        <f t="shared" si="36"/>
        <v>1.2552301255230125E-2</v>
      </c>
      <c r="J495" s="10">
        <f>IF(B495="Pending","",C495/(VLOOKUP(B495,Population!$A$2:$B$10,2,FALSE)/100000))</f>
        <v>302.67378947584422</v>
      </c>
      <c r="K495" s="10">
        <f>IF(B495="Pending","",SUMIFS(E:E,A:A,"&lt;="&amp;A495,A:A,"&gt;="&amp;A495-30,B:B,B495)/(VLOOKUP(B495,Population!$A$2:$B$10,2,FALSE)/100000))</f>
        <v>233.36092167873943</v>
      </c>
      <c r="L495" s="13">
        <f t="shared" si="37"/>
        <v>1.1299435028248588E-3</v>
      </c>
    </row>
    <row r="496" spans="1:12" x14ac:dyDescent="0.3">
      <c r="A496" s="1">
        <v>43957</v>
      </c>
      <c r="B496" t="s">
        <v>4</v>
      </c>
      <c r="C496" s="2">
        <v>2470</v>
      </c>
      <c r="D496" s="6">
        <f t="shared" si="33"/>
        <v>0.17721337351126418</v>
      </c>
      <c r="E496" s="7">
        <f t="shared" si="34"/>
        <v>49</v>
      </c>
      <c r="F496" s="6">
        <f t="shared" si="35"/>
        <v>0.19758064516129031</v>
      </c>
      <c r="G496" s="2">
        <v>10</v>
      </c>
      <c r="H496" s="7">
        <f t="shared" si="38"/>
        <v>0</v>
      </c>
      <c r="I496" s="6">
        <f t="shared" si="36"/>
        <v>4.1841004184100417E-2</v>
      </c>
      <c r="J496" s="10">
        <f>IF(B496="Pending","",C496/(VLOOKUP(B496,Population!$A$2:$B$10,2,FALSE)/100000))</f>
        <v>289.72927321353166</v>
      </c>
      <c r="K496" s="10">
        <f>IF(B496="Pending","",SUMIFS(E:E,A:A,"&lt;="&amp;A496,A:A,"&gt;="&amp;A496-30,B:B,B496)/(VLOOKUP(B496,Population!$A$2:$B$10,2,FALSE)/100000))</f>
        <v>223.45516820719749</v>
      </c>
      <c r="L496" s="13">
        <f t="shared" si="37"/>
        <v>4.048582995951417E-3</v>
      </c>
    </row>
    <row r="497" spans="1:12" x14ac:dyDescent="0.3">
      <c r="A497" s="1">
        <v>43957</v>
      </c>
      <c r="B497" t="s">
        <v>5</v>
      </c>
      <c r="C497" s="2">
        <v>2263</v>
      </c>
      <c r="D497" s="6">
        <f t="shared" si="33"/>
        <v>0.16236188836274931</v>
      </c>
      <c r="E497" s="7">
        <f t="shared" si="34"/>
        <v>35</v>
      </c>
      <c r="F497" s="6">
        <f t="shared" si="35"/>
        <v>0.14112903225806453</v>
      </c>
      <c r="G497" s="2">
        <v>19</v>
      </c>
      <c r="H497" s="7">
        <f t="shared" si="38"/>
        <v>2</v>
      </c>
      <c r="I497" s="6">
        <f t="shared" si="36"/>
        <v>7.9497907949790794E-2</v>
      </c>
      <c r="J497" s="10">
        <f>IF(B497="Pending","",C497/(VLOOKUP(B497,Population!$A$2:$B$10,2,FALSE)/100000))</f>
        <v>252.7472159274304</v>
      </c>
      <c r="K497" s="10">
        <f>IF(B497="Pending","",SUMIFS(E:E,A:A,"&lt;="&amp;A497,A:A,"&gt;="&amp;A497-30,B:B,B497)/(VLOOKUP(B497,Population!$A$2:$B$10,2,FALSE)/100000))</f>
        <v>180.82092027684925</v>
      </c>
      <c r="L497" s="13">
        <f t="shared" si="37"/>
        <v>8.395934600088379E-3</v>
      </c>
    </row>
    <row r="498" spans="1:12" x14ac:dyDescent="0.3">
      <c r="A498" s="1">
        <v>43957</v>
      </c>
      <c r="B498" t="s">
        <v>6</v>
      </c>
      <c r="C498" s="2">
        <v>1381</v>
      </c>
      <c r="D498" s="6">
        <f t="shared" si="33"/>
        <v>9.9081647295164305E-2</v>
      </c>
      <c r="E498" s="7">
        <f t="shared" si="34"/>
        <v>26</v>
      </c>
      <c r="F498" s="6">
        <f t="shared" si="35"/>
        <v>0.10483870967741936</v>
      </c>
      <c r="G498" s="2">
        <v>52</v>
      </c>
      <c r="H498" s="7">
        <f t="shared" si="38"/>
        <v>1</v>
      </c>
      <c r="I498" s="6">
        <f t="shared" si="36"/>
        <v>0.21757322175732219</v>
      </c>
      <c r="J498" s="10">
        <f>IF(B498="Pending","",C498/(VLOOKUP(B498,Population!$A$2:$B$10,2,FALSE)/100000))</f>
        <v>175.24535618840716</v>
      </c>
      <c r="K498" s="10">
        <f>IF(B498="Pending","",SUMIFS(E:E,A:A,"&lt;="&amp;A498,A:A,"&gt;="&amp;A498-30,B:B,B498)/(VLOOKUP(B498,Population!$A$2:$B$10,2,FALSE)/100000))</f>
        <v>120.55256218608747</v>
      </c>
      <c r="L498" s="13">
        <f t="shared" si="37"/>
        <v>3.7653874004344681E-2</v>
      </c>
    </row>
    <row r="499" spans="1:12" x14ac:dyDescent="0.3">
      <c r="A499" s="1">
        <v>43957</v>
      </c>
      <c r="B499" t="s">
        <v>7</v>
      </c>
      <c r="C499" s="2">
        <v>676</v>
      </c>
      <c r="D499" s="6">
        <f t="shared" si="33"/>
        <v>4.8500502224135454E-2</v>
      </c>
      <c r="E499" s="7">
        <f t="shared" si="34"/>
        <v>12</v>
      </c>
      <c r="F499" s="6">
        <f t="shared" si="35"/>
        <v>4.8387096774193547E-2</v>
      </c>
      <c r="G499" s="2">
        <v>68</v>
      </c>
      <c r="H499" s="7">
        <f t="shared" si="38"/>
        <v>6</v>
      </c>
      <c r="I499" s="6">
        <f t="shared" si="36"/>
        <v>0.28451882845188287</v>
      </c>
      <c r="J499" s="10">
        <f>IF(B499="Pending","",C499/(VLOOKUP(B499,Population!$A$2:$B$10,2,FALSE)/100000))</f>
        <v>140.95167400963726</v>
      </c>
      <c r="K499" s="10">
        <f>IF(B499="Pending","",SUMIFS(E:E,A:A,"&lt;="&amp;A499,A:A,"&gt;="&amp;A499-30,B:B,B499)/(VLOOKUP(B499,Population!$A$2:$B$10,2,FALSE)/100000))</f>
        <v>96.12236940598045</v>
      </c>
      <c r="L499" s="13">
        <f t="shared" si="37"/>
        <v>0.10059171597633136</v>
      </c>
    </row>
    <row r="500" spans="1:12" x14ac:dyDescent="0.3">
      <c r="A500" s="1">
        <v>43957</v>
      </c>
      <c r="B500" t="s">
        <v>25</v>
      </c>
      <c r="C500" s="2">
        <v>424</v>
      </c>
      <c r="D500" s="6">
        <f t="shared" si="33"/>
        <v>3.0420433347682595E-2</v>
      </c>
      <c r="E500" s="7">
        <f t="shared" si="34"/>
        <v>10</v>
      </c>
      <c r="F500" s="6">
        <f t="shared" si="35"/>
        <v>4.0322580645161289E-2</v>
      </c>
      <c r="G500" s="2">
        <v>84</v>
      </c>
      <c r="H500" s="7">
        <f t="shared" si="38"/>
        <v>4</v>
      </c>
      <c r="I500" s="6">
        <f t="shared" si="36"/>
        <v>0.35146443514644349</v>
      </c>
      <c r="J500" s="10">
        <f>IF(B500="Pending","",C500/(VLOOKUP(B500,Population!$A$2:$B$10,2,FALSE)/100000))</f>
        <v>191.53540016894866</v>
      </c>
      <c r="K500" s="10">
        <f>IF(B500="Pending","",SUMIFS(E:E,A:A,"&lt;="&amp;A500,A:A,"&gt;="&amp;A500-30,B:B,B500)/(VLOOKUP(B500,Population!$A$2:$B$10,2,FALSE)/100000))</f>
        <v>138.23073691438276</v>
      </c>
      <c r="L500" s="13">
        <f t="shared" si="37"/>
        <v>0.19811320754716982</v>
      </c>
    </row>
    <row r="501" spans="1:12" x14ac:dyDescent="0.3">
      <c r="A501" s="1">
        <v>43957</v>
      </c>
      <c r="B501" t="s">
        <v>21</v>
      </c>
      <c r="C501" s="2">
        <v>144</v>
      </c>
      <c r="D501" s="6">
        <f t="shared" si="33"/>
        <v>1.0331467929401636E-2</v>
      </c>
      <c r="E501" s="7">
        <f t="shared" si="34"/>
        <v>-68</v>
      </c>
      <c r="F501" s="6">
        <f t="shared" si="35"/>
        <v>-0.27419354838709675</v>
      </c>
      <c r="G501" s="2">
        <v>0</v>
      </c>
      <c r="H501" s="7">
        <f t="shared" si="38"/>
        <v>0</v>
      </c>
      <c r="I501" s="6">
        <f t="shared" si="36"/>
        <v>0</v>
      </c>
      <c r="J501" s="10" t="str">
        <f>IF(B501="Pending","",C501/(VLOOKUP(B501,Population!$A$2:$B$10,2,FALSE)/100000))</f>
        <v/>
      </c>
      <c r="K501" s="10" t="str">
        <f>IF(B501="Pending","",SUMIFS(E:E,A:A,"&lt;="&amp;A501,A:A,"&gt;="&amp;A501-30,B:B,B501)/(VLOOKUP(B501,Population!$A$2:$B$10,2,FALSE)/100000))</f>
        <v/>
      </c>
      <c r="L501" s="13" t="str">
        <f t="shared" si="37"/>
        <v/>
      </c>
    </row>
    <row r="502" spans="1:12" x14ac:dyDescent="0.3">
      <c r="A502" s="1">
        <v>43958</v>
      </c>
      <c r="B502" s="11" t="s">
        <v>0</v>
      </c>
      <c r="C502" s="2">
        <v>313</v>
      </c>
      <c r="D502" s="6">
        <f t="shared" si="33"/>
        <v>2.2204880817253123E-2</v>
      </c>
      <c r="E502" s="7">
        <f t="shared" si="34"/>
        <v>9</v>
      </c>
      <c r="F502" s="6">
        <f t="shared" si="35"/>
        <v>5.6962025316455694E-2</v>
      </c>
      <c r="G502" s="2">
        <v>1</v>
      </c>
      <c r="H502" s="7">
        <f t="shared" si="38"/>
        <v>0</v>
      </c>
      <c r="I502" s="6">
        <f t="shared" si="36"/>
        <v>4.2194092827004216E-3</v>
      </c>
      <c r="J502" s="10">
        <f>IF(B502="Pending","",C502/(VLOOKUP(B502,Population!$A$2:$B$10,2,FALSE)/100000))</f>
        <v>34.549978254486525</v>
      </c>
      <c r="K502" s="10">
        <f>IF(B502="Pending","",SUMIFS(E:E,A:A,"&lt;="&amp;A502,A:A,"&gt;="&amp;A502-30,B:B,B502)/(VLOOKUP(B502,Population!$A$2:$B$10,2,FALSE)/100000))</f>
        <v>29.582728984672169</v>
      </c>
      <c r="L502" s="13">
        <f t="shared" si="37"/>
        <v>3.1948881789137379E-3</v>
      </c>
    </row>
    <row r="503" spans="1:12" x14ac:dyDescent="0.3">
      <c r="A503" s="1">
        <v>43958</v>
      </c>
      <c r="B503" t="s">
        <v>1</v>
      </c>
      <c r="C503" s="2">
        <v>883</v>
      </c>
      <c r="D503" s="6">
        <f t="shared" si="33"/>
        <v>6.2641884222474464E-2</v>
      </c>
      <c r="E503" s="7">
        <f t="shared" si="34"/>
        <v>15</v>
      </c>
      <c r="F503" s="6">
        <f t="shared" si="35"/>
        <v>9.49367088607595E-2</v>
      </c>
      <c r="G503" s="2">
        <v>1</v>
      </c>
      <c r="H503" s="7">
        <f t="shared" si="38"/>
        <v>0</v>
      </c>
      <c r="I503" s="6">
        <f t="shared" si="36"/>
        <v>4.2194092827004216E-3</v>
      </c>
      <c r="J503" s="10">
        <f>IF(B503="Pending","",C503/(VLOOKUP(B503,Population!$A$2:$B$10,2,FALSE)/100000))</f>
        <v>103.06691178616242</v>
      </c>
      <c r="K503" s="10">
        <f>IF(B503="Pending","",SUMIFS(E:E,A:A,"&lt;="&amp;A503,A:A,"&gt;="&amp;A503-30,B:B,B503)/(VLOOKUP(B503,Population!$A$2:$B$10,2,FALSE)/100000))</f>
        <v>81.706498584726731</v>
      </c>
      <c r="L503" s="13">
        <f t="shared" si="37"/>
        <v>1.1325028312570782E-3</v>
      </c>
    </row>
    <row r="504" spans="1:12" x14ac:dyDescent="0.3">
      <c r="A504" s="1">
        <v>43958</v>
      </c>
      <c r="B504" t="s">
        <v>2</v>
      </c>
      <c r="C504" s="2">
        <v>2776</v>
      </c>
      <c r="D504" s="6">
        <f t="shared" si="33"/>
        <v>0.19693530079455165</v>
      </c>
      <c r="E504" s="7">
        <f t="shared" si="34"/>
        <v>23</v>
      </c>
      <c r="F504" s="6">
        <f t="shared" si="35"/>
        <v>0.14556962025316456</v>
      </c>
      <c r="G504" s="2">
        <v>1</v>
      </c>
      <c r="H504" s="7">
        <f t="shared" si="38"/>
        <v>0</v>
      </c>
      <c r="I504" s="6">
        <f t="shared" si="36"/>
        <v>4.2194092827004216E-3</v>
      </c>
      <c r="J504" s="10">
        <f>IF(B504="Pending","",C504/(VLOOKUP(B504,Population!$A$2:$B$10,2,FALSE)/100000))</f>
        <v>291.45948125251982</v>
      </c>
      <c r="K504" s="10">
        <f>IF(B504="Pending","",SUMIFS(E:E,A:A,"&lt;="&amp;A504,A:A,"&gt;="&amp;A504-30,B:B,B504)/(VLOOKUP(B504,Population!$A$2:$B$10,2,FALSE)/100000))</f>
        <v>202.63573444429511</v>
      </c>
      <c r="L504" s="13">
        <f t="shared" si="37"/>
        <v>3.6023054755043225E-4</v>
      </c>
    </row>
    <row r="505" spans="1:12" x14ac:dyDescent="0.3">
      <c r="A505" s="1">
        <v>43958</v>
      </c>
      <c r="B505" t="s">
        <v>3</v>
      </c>
      <c r="C505" s="2">
        <v>2691</v>
      </c>
      <c r="D505" s="6">
        <f t="shared" si="33"/>
        <v>0.19090522133938706</v>
      </c>
      <c r="E505" s="7">
        <f t="shared" si="34"/>
        <v>36</v>
      </c>
      <c r="F505" s="6">
        <f t="shared" si="35"/>
        <v>0.22784810126582278</v>
      </c>
      <c r="G505" s="2">
        <v>3</v>
      </c>
      <c r="H505" s="7">
        <f t="shared" si="38"/>
        <v>0</v>
      </c>
      <c r="I505" s="6">
        <f t="shared" si="36"/>
        <v>1.2658227848101266E-2</v>
      </c>
      <c r="J505" s="10">
        <f>IF(B505="Pending","",C505/(VLOOKUP(B505,Population!$A$2:$B$10,2,FALSE)/100000))</f>
        <v>306.77784085856757</v>
      </c>
      <c r="K505" s="10">
        <f>IF(B505="Pending","",SUMIFS(E:E,A:A,"&lt;="&amp;A505,A:A,"&gt;="&amp;A505-30,B:B,B505)/(VLOOKUP(B505,Population!$A$2:$B$10,2,FALSE)/100000))</f>
        <v>235.29894594280321</v>
      </c>
      <c r="L505" s="13">
        <f t="shared" si="37"/>
        <v>1.1148272017837235E-3</v>
      </c>
    </row>
    <row r="506" spans="1:12" x14ac:dyDescent="0.3">
      <c r="A506" s="1">
        <v>43958</v>
      </c>
      <c r="B506" t="s">
        <v>4</v>
      </c>
      <c r="C506" s="2">
        <v>2502</v>
      </c>
      <c r="D506" s="6">
        <f t="shared" si="33"/>
        <v>0.17749716231555052</v>
      </c>
      <c r="E506" s="7">
        <f t="shared" si="34"/>
        <v>32</v>
      </c>
      <c r="F506" s="6">
        <f t="shared" si="35"/>
        <v>0.20253164556962025</v>
      </c>
      <c r="G506" s="2">
        <v>9</v>
      </c>
      <c r="H506" s="7">
        <f t="shared" si="38"/>
        <v>-1</v>
      </c>
      <c r="I506" s="6">
        <f t="shared" si="36"/>
        <v>3.7974683544303799E-2</v>
      </c>
      <c r="J506" s="10">
        <f>IF(B506="Pending","",C506/(VLOOKUP(B506,Population!$A$2:$B$10,2,FALSE)/100000))</f>
        <v>293.48285084220896</v>
      </c>
      <c r="K506" s="10">
        <f>IF(B506="Pending","",SUMIFS(E:E,A:A,"&lt;="&amp;A506,A:A,"&gt;="&amp;A506-30,B:B,B506)/(VLOOKUP(B506,Population!$A$2:$B$10,2,FALSE)/100000))</f>
        <v>224.62816121615916</v>
      </c>
      <c r="L506" s="13">
        <f t="shared" si="37"/>
        <v>3.5971223021582736E-3</v>
      </c>
    </row>
    <row r="507" spans="1:12" x14ac:dyDescent="0.3">
      <c r="A507" s="1">
        <v>43958</v>
      </c>
      <c r="B507" t="s">
        <v>5</v>
      </c>
      <c r="C507" s="2">
        <v>2281</v>
      </c>
      <c r="D507" s="6">
        <f t="shared" si="33"/>
        <v>0.1618189557321226</v>
      </c>
      <c r="E507" s="7">
        <f t="shared" si="34"/>
        <v>18</v>
      </c>
      <c r="F507" s="6">
        <f t="shared" si="35"/>
        <v>0.11392405063291139</v>
      </c>
      <c r="G507" s="2">
        <v>18</v>
      </c>
      <c r="H507" s="7">
        <f t="shared" si="38"/>
        <v>-1</v>
      </c>
      <c r="I507" s="6">
        <f t="shared" si="36"/>
        <v>7.5949367088607597E-2</v>
      </c>
      <c r="J507" s="10">
        <f>IF(B507="Pending","",C507/(VLOOKUP(B507,Population!$A$2:$B$10,2,FALSE)/100000))</f>
        <v>254.75757822822305</v>
      </c>
      <c r="K507" s="10">
        <f>IF(B507="Pending","",SUMIFS(E:E,A:A,"&lt;="&amp;A507,A:A,"&gt;="&amp;A507-30,B:B,B507)/(VLOOKUP(B507,Population!$A$2:$B$10,2,FALSE)/100000))</f>
        <v>178.92224477054506</v>
      </c>
      <c r="L507" s="13">
        <f t="shared" si="37"/>
        <v>7.8912757562472607E-3</v>
      </c>
    </row>
    <row r="508" spans="1:12" x14ac:dyDescent="0.3">
      <c r="A508" s="1">
        <v>43958</v>
      </c>
      <c r="B508" t="s">
        <v>6</v>
      </c>
      <c r="C508" s="2">
        <v>1394</v>
      </c>
      <c r="D508" s="6">
        <f t="shared" si="33"/>
        <v>9.8893303064699206E-2</v>
      </c>
      <c r="E508" s="7">
        <f t="shared" si="34"/>
        <v>13</v>
      </c>
      <c r="F508" s="6">
        <f t="shared" si="35"/>
        <v>8.2278481012658222E-2</v>
      </c>
      <c r="G508" s="2">
        <v>52</v>
      </c>
      <c r="H508" s="7">
        <f t="shared" si="38"/>
        <v>0</v>
      </c>
      <c r="I508" s="6">
        <f t="shared" si="36"/>
        <v>0.21940928270042195</v>
      </c>
      <c r="J508" s="10">
        <f>IF(B508="Pending","",C508/(VLOOKUP(B508,Population!$A$2:$B$10,2,FALSE)/100000))</f>
        <v>176.89502282884837</v>
      </c>
      <c r="K508" s="10">
        <f>IF(B508="Pending","",SUMIFS(E:E,A:A,"&lt;="&amp;A508,A:A,"&gt;="&amp;A508-30,B:B,B508)/(VLOOKUP(B508,Population!$A$2:$B$10,2,FALSE)/100000))</f>
        <v>119.28358784728655</v>
      </c>
      <c r="L508" s="13">
        <f t="shared" si="37"/>
        <v>3.7302725968436153E-2</v>
      </c>
    </row>
    <row r="509" spans="1:12" x14ac:dyDescent="0.3">
      <c r="A509" s="1">
        <v>43958</v>
      </c>
      <c r="B509" t="s">
        <v>7</v>
      </c>
      <c r="C509" s="2">
        <v>684</v>
      </c>
      <c r="D509" s="6">
        <f t="shared" si="33"/>
        <v>4.8524404086265606E-2</v>
      </c>
      <c r="E509" s="7">
        <f t="shared" si="34"/>
        <v>8</v>
      </c>
      <c r="F509" s="6">
        <f t="shared" si="35"/>
        <v>5.0632911392405063E-2</v>
      </c>
      <c r="G509" s="2">
        <v>68</v>
      </c>
      <c r="H509" s="7">
        <f t="shared" si="38"/>
        <v>0</v>
      </c>
      <c r="I509" s="6">
        <f t="shared" si="36"/>
        <v>0.28691983122362869</v>
      </c>
      <c r="J509" s="10">
        <f>IF(B509="Pending","",C509/(VLOOKUP(B509,Population!$A$2:$B$10,2,FALSE)/100000))</f>
        <v>142.61974115768032</v>
      </c>
      <c r="K509" s="10">
        <f>IF(B509="Pending","",SUMIFS(E:E,A:A,"&lt;="&amp;A509,A:A,"&gt;="&amp;A509-30,B:B,B509)/(VLOOKUP(B509,Population!$A$2:$B$10,2,FALSE)/100000))</f>
        <v>94.245793864432017</v>
      </c>
      <c r="L509" s="13">
        <f t="shared" si="37"/>
        <v>9.9415204678362568E-2</v>
      </c>
    </row>
    <row r="510" spans="1:12" x14ac:dyDescent="0.3">
      <c r="A510" s="1">
        <v>43958</v>
      </c>
      <c r="B510" t="s">
        <v>25</v>
      </c>
      <c r="C510" s="2">
        <v>425</v>
      </c>
      <c r="D510" s="6">
        <f t="shared" si="33"/>
        <v>3.0150397275822929E-2</v>
      </c>
      <c r="E510" s="7">
        <f t="shared" si="34"/>
        <v>1</v>
      </c>
      <c r="F510" s="6">
        <f t="shared" si="35"/>
        <v>6.3291139240506328E-3</v>
      </c>
      <c r="G510" s="2">
        <v>84</v>
      </c>
      <c r="H510" s="7">
        <f t="shared" si="38"/>
        <v>0</v>
      </c>
      <c r="I510" s="6">
        <f t="shared" si="36"/>
        <v>0.35443037974683544</v>
      </c>
      <c r="J510" s="10">
        <f>IF(B510="Pending","",C510/(VLOOKUP(B510,Population!$A$2:$B$10,2,FALSE)/100000))</f>
        <v>191.98713460330939</v>
      </c>
      <c r="K510" s="10">
        <f>IF(B510="Pending","",SUMIFS(E:E,A:A,"&lt;="&amp;A510,A:A,"&gt;="&amp;A510-30,B:B,B510)/(VLOOKUP(B510,Population!$A$2:$B$10,2,FALSE)/100000))</f>
        <v>136.87553361130057</v>
      </c>
      <c r="L510" s="13">
        <f t="shared" si="37"/>
        <v>0.1976470588235294</v>
      </c>
    </row>
    <row r="511" spans="1:12" x14ac:dyDescent="0.3">
      <c r="A511" s="1">
        <v>43958</v>
      </c>
      <c r="B511" t="s">
        <v>21</v>
      </c>
      <c r="C511" s="2">
        <v>147</v>
      </c>
      <c r="D511" s="6">
        <f t="shared" si="33"/>
        <v>1.0428490351872871E-2</v>
      </c>
      <c r="E511" s="7">
        <f t="shared" si="34"/>
        <v>3</v>
      </c>
      <c r="F511" s="6">
        <f t="shared" si="35"/>
        <v>1.8987341772151899E-2</v>
      </c>
      <c r="G511" s="2">
        <v>0</v>
      </c>
      <c r="H511" s="7">
        <f t="shared" si="38"/>
        <v>0</v>
      </c>
      <c r="I511" s="6">
        <f t="shared" si="36"/>
        <v>0</v>
      </c>
      <c r="J511" s="10" t="str">
        <f>IF(B511="Pending","",C511/(VLOOKUP(B511,Population!$A$2:$B$10,2,FALSE)/100000))</f>
        <v/>
      </c>
      <c r="K511" s="10" t="str">
        <f>IF(B511="Pending","",SUMIFS(E:E,A:A,"&lt;="&amp;A511,A:A,"&gt;="&amp;A511-30,B:B,B511)/(VLOOKUP(B511,Population!$A$2:$B$10,2,FALSE)/100000))</f>
        <v/>
      </c>
      <c r="L511" s="13" t="str">
        <f t="shared" si="37"/>
        <v/>
      </c>
    </row>
    <row r="512" spans="1:12" x14ac:dyDescent="0.3">
      <c r="A512" s="1">
        <v>43959</v>
      </c>
      <c r="B512" s="11" t="s">
        <v>0</v>
      </c>
      <c r="C512" s="2">
        <v>322</v>
      </c>
      <c r="D512" s="6">
        <f t="shared" si="33"/>
        <v>2.2297624818225885E-2</v>
      </c>
      <c r="E512" s="7">
        <f t="shared" si="34"/>
        <v>9</v>
      </c>
      <c r="F512" s="6">
        <f t="shared" si="35"/>
        <v>2.6086956521739129E-2</v>
      </c>
      <c r="G512" s="2">
        <v>1</v>
      </c>
      <c r="H512" s="7">
        <f t="shared" si="38"/>
        <v>0</v>
      </c>
      <c r="I512" s="6">
        <f t="shared" si="36"/>
        <v>4.1493775933609959E-3</v>
      </c>
      <c r="J512" s="10">
        <f>IF(B512="Pending","",C512/(VLOOKUP(B512,Population!$A$2:$B$10,2,FALSE)/100000))</f>
        <v>35.543428108449397</v>
      </c>
      <c r="K512" s="10">
        <f>IF(B512="Pending","",SUMIFS(E:E,A:A,"&lt;="&amp;A512,A:A,"&gt;="&amp;A512-30,B:B,B512)/(VLOOKUP(B512,Population!$A$2:$B$10,2,FALSE)/100000))</f>
        <v>29.803495618886142</v>
      </c>
      <c r="L512" s="13">
        <f t="shared" si="37"/>
        <v>3.105590062111801E-3</v>
      </c>
    </row>
    <row r="513" spans="1:12" x14ac:dyDescent="0.3">
      <c r="A513" s="1">
        <v>43959</v>
      </c>
      <c r="B513" t="s">
        <v>1</v>
      </c>
      <c r="C513" s="2">
        <v>916</v>
      </c>
      <c r="D513" s="6">
        <f t="shared" si="33"/>
        <v>6.3430510352468661E-2</v>
      </c>
      <c r="E513" s="7">
        <f t="shared" si="34"/>
        <v>33</v>
      </c>
      <c r="F513" s="6">
        <f t="shared" si="35"/>
        <v>9.5652173913043481E-2</v>
      </c>
      <c r="G513" s="2">
        <v>1</v>
      </c>
      <c r="H513" s="7">
        <f t="shared" si="38"/>
        <v>0</v>
      </c>
      <c r="I513" s="6">
        <f t="shared" si="36"/>
        <v>4.1493775933609959E-3</v>
      </c>
      <c r="J513" s="10">
        <f>IF(B513="Pending","",C513/(VLOOKUP(B513,Population!$A$2:$B$10,2,FALSE)/100000))</f>
        <v>106.91878957658525</v>
      </c>
      <c r="K513" s="10">
        <f>IF(B513="Pending","",SUMIFS(E:E,A:A,"&lt;="&amp;A513,A:A,"&gt;="&amp;A513-30,B:B,B513)/(VLOOKUP(B513,Population!$A$2:$B$10,2,FALSE)/100000))</f>
        <v>83.807522834048271</v>
      </c>
      <c r="L513" s="13">
        <f t="shared" si="37"/>
        <v>1.0917030567685589E-3</v>
      </c>
    </row>
    <row r="514" spans="1:12" x14ac:dyDescent="0.3">
      <c r="A514" s="1">
        <v>43959</v>
      </c>
      <c r="B514" t="s">
        <v>2</v>
      </c>
      <c r="C514" s="2">
        <v>2848</v>
      </c>
      <c r="D514" s="6">
        <f t="shared" ref="D514:D577" si="39">C514/SUMIF(A:A,A514,C:C)</f>
        <v>0.19721625926182398</v>
      </c>
      <c r="E514" s="7">
        <f t="shared" si="34"/>
        <v>72</v>
      </c>
      <c r="F514" s="6">
        <f t="shared" si="35"/>
        <v>0.20869565217391303</v>
      </c>
      <c r="G514" s="2">
        <v>1</v>
      </c>
      <c r="H514" s="7">
        <f t="shared" si="38"/>
        <v>0</v>
      </c>
      <c r="I514" s="6">
        <f t="shared" si="36"/>
        <v>4.1493775933609959E-3</v>
      </c>
      <c r="J514" s="10">
        <f>IF(B514="Pending","",C514/(VLOOKUP(B514,Population!$A$2:$B$10,2,FALSE)/100000))</f>
        <v>299.01894906598574</v>
      </c>
      <c r="K514" s="10">
        <f>IF(B514="Pending","",SUMIFS(E:E,A:A,"&lt;="&amp;A514,A:A,"&gt;="&amp;A514-30,B:B,B514)/(VLOOKUP(B514,Population!$A$2:$B$10,2,FALSE)/100000))</f>
        <v>204.00063835505981</v>
      </c>
      <c r="L514" s="13">
        <f t="shared" si="37"/>
        <v>3.5112359550561797E-4</v>
      </c>
    </row>
    <row r="515" spans="1:12" x14ac:dyDescent="0.3">
      <c r="A515" s="1">
        <v>43959</v>
      </c>
      <c r="B515" t="s">
        <v>3</v>
      </c>
      <c r="C515" s="2">
        <v>2766</v>
      </c>
      <c r="D515" s="6">
        <f t="shared" si="39"/>
        <v>0.19153798213420123</v>
      </c>
      <c r="E515" s="7">
        <f t="shared" si="34"/>
        <v>75</v>
      </c>
      <c r="F515" s="6">
        <f t="shared" si="35"/>
        <v>0.21739130434782608</v>
      </c>
      <c r="G515" s="2">
        <v>3</v>
      </c>
      <c r="H515" s="7">
        <f t="shared" si="38"/>
        <v>0</v>
      </c>
      <c r="I515" s="6">
        <f t="shared" si="36"/>
        <v>1.2448132780082987E-2</v>
      </c>
      <c r="J515" s="10">
        <f>IF(B515="Pending","",C515/(VLOOKUP(B515,Population!$A$2:$B$10,2,FALSE)/100000))</f>
        <v>315.32794790590776</v>
      </c>
      <c r="K515" s="10">
        <f>IF(B515="Pending","",SUMIFS(E:E,A:A,"&lt;="&amp;A515,A:A,"&gt;="&amp;A515-30,B:B,B515)/(VLOOKUP(B515,Population!$A$2:$B$10,2,FALSE)/100000))</f>
        <v>237.35097163416486</v>
      </c>
      <c r="L515" s="13">
        <f t="shared" si="37"/>
        <v>1.0845986984815619E-3</v>
      </c>
    </row>
    <row r="516" spans="1:12" x14ac:dyDescent="0.3">
      <c r="A516" s="1">
        <v>43959</v>
      </c>
      <c r="B516" t="s">
        <v>4</v>
      </c>
      <c r="C516" s="2">
        <v>2556</v>
      </c>
      <c r="D516" s="6">
        <f t="shared" si="39"/>
        <v>0.17699605290492348</v>
      </c>
      <c r="E516" s="7">
        <f t="shared" si="34"/>
        <v>54</v>
      </c>
      <c r="F516" s="6">
        <f t="shared" si="35"/>
        <v>0.15652173913043479</v>
      </c>
      <c r="G516" s="2">
        <v>9</v>
      </c>
      <c r="H516" s="7">
        <f t="shared" si="38"/>
        <v>0</v>
      </c>
      <c r="I516" s="6">
        <f t="shared" si="36"/>
        <v>3.7344398340248962E-2</v>
      </c>
      <c r="J516" s="10">
        <f>IF(B516="Pending","",C516/(VLOOKUP(B516,Population!$A$2:$B$10,2,FALSE)/100000))</f>
        <v>299.81701309060196</v>
      </c>
      <c r="K516" s="10">
        <f>IF(B516="Pending","",SUMIFS(E:E,A:A,"&lt;="&amp;A516,A:A,"&gt;="&amp;A516-30,B:B,B516)/(VLOOKUP(B516,Population!$A$2:$B$10,2,FALSE)/100000))</f>
        <v>224.86275981795148</v>
      </c>
      <c r="L516" s="13">
        <f t="shared" si="37"/>
        <v>3.5211267605633804E-3</v>
      </c>
    </row>
    <row r="517" spans="1:12" x14ac:dyDescent="0.3">
      <c r="A517" s="1">
        <v>43959</v>
      </c>
      <c r="B517" t="s">
        <v>5</v>
      </c>
      <c r="C517" s="2">
        <v>2335</v>
      </c>
      <c r="D517" s="6">
        <f t="shared" si="39"/>
        <v>0.16169240357315975</v>
      </c>
      <c r="E517" s="7">
        <f t="shared" si="34"/>
        <v>54</v>
      </c>
      <c r="F517" s="6">
        <f t="shared" si="35"/>
        <v>0.15652173913043479</v>
      </c>
      <c r="G517" s="2">
        <v>18</v>
      </c>
      <c r="H517" s="7">
        <f t="shared" si="38"/>
        <v>0</v>
      </c>
      <c r="I517" s="6">
        <f t="shared" si="36"/>
        <v>7.4688796680497924E-2</v>
      </c>
      <c r="J517" s="10">
        <f>IF(B517="Pending","",C517/(VLOOKUP(B517,Population!$A$2:$B$10,2,FALSE)/100000))</f>
        <v>260.78866513060098</v>
      </c>
      <c r="K517" s="10">
        <f>IF(B517="Pending","",SUMIFS(E:E,A:A,"&lt;="&amp;A517,A:A,"&gt;="&amp;A517-30,B:B,B517)/(VLOOKUP(B517,Population!$A$2:$B$10,2,FALSE)/100000))</f>
        <v>176.4651352917985</v>
      </c>
      <c r="L517" s="13">
        <f t="shared" si="37"/>
        <v>7.7087794432548181E-3</v>
      </c>
    </row>
    <row r="518" spans="1:12" x14ac:dyDescent="0.3">
      <c r="A518" s="1">
        <v>43959</v>
      </c>
      <c r="B518" t="s">
        <v>6</v>
      </c>
      <c r="C518" s="2">
        <v>1417</v>
      </c>
      <c r="D518" s="6">
        <f t="shared" si="39"/>
        <v>9.8123398656602731E-2</v>
      </c>
      <c r="E518" s="7">
        <f t="shared" si="34"/>
        <v>23</v>
      </c>
      <c r="F518" s="6">
        <f t="shared" si="35"/>
        <v>6.6666666666666666E-2</v>
      </c>
      <c r="G518" s="2">
        <v>53</v>
      </c>
      <c r="H518" s="7">
        <f t="shared" si="38"/>
        <v>1</v>
      </c>
      <c r="I518" s="6">
        <f t="shared" si="36"/>
        <v>0.21991701244813278</v>
      </c>
      <c r="J518" s="10">
        <f>IF(B518="Pending","",C518/(VLOOKUP(B518,Population!$A$2:$B$10,2,FALSE)/100000))</f>
        <v>179.81366380809047</v>
      </c>
      <c r="K518" s="10">
        <f>IF(B518="Pending","",SUMIFS(E:E,A:A,"&lt;="&amp;A518,A:A,"&gt;="&amp;A518-30,B:B,B518)/(VLOOKUP(B518,Population!$A$2:$B$10,2,FALSE)/100000))</f>
        <v>115.3497673970037</v>
      </c>
      <c r="L518" s="13">
        <f t="shared" si="37"/>
        <v>3.7402964008468598E-2</v>
      </c>
    </row>
    <row r="519" spans="1:12" x14ac:dyDescent="0.3">
      <c r="A519" s="1">
        <v>43959</v>
      </c>
      <c r="B519" t="s">
        <v>7</v>
      </c>
      <c r="C519" s="2">
        <v>693</v>
      </c>
      <c r="D519" s="6">
        <f t="shared" si="39"/>
        <v>4.7988366456616575E-2</v>
      </c>
      <c r="E519" s="7">
        <f t="shared" si="34"/>
        <v>9</v>
      </c>
      <c r="F519" s="6">
        <f t="shared" si="35"/>
        <v>2.6086956521739129E-2</v>
      </c>
      <c r="G519" s="2">
        <v>70</v>
      </c>
      <c r="H519" s="7">
        <f t="shared" si="38"/>
        <v>2</v>
      </c>
      <c r="I519" s="6">
        <f t="shared" si="36"/>
        <v>0.29045643153526973</v>
      </c>
      <c r="J519" s="10">
        <f>IF(B519="Pending","",C519/(VLOOKUP(B519,Population!$A$2:$B$10,2,FALSE)/100000))</f>
        <v>144.49631669922874</v>
      </c>
      <c r="K519" s="10">
        <f>IF(B519="Pending","",SUMIFS(E:E,A:A,"&lt;="&amp;A519,A:A,"&gt;="&amp;A519-30,B:B,B519)/(VLOOKUP(B519,Population!$A$2:$B$10,2,FALSE)/100000))</f>
        <v>92.160709929378214</v>
      </c>
      <c r="L519" s="13">
        <f t="shared" si="37"/>
        <v>0.10101010101010101</v>
      </c>
    </row>
    <row r="520" spans="1:12" x14ac:dyDescent="0.3">
      <c r="A520" s="1">
        <v>43959</v>
      </c>
      <c r="B520" t="s">
        <v>25</v>
      </c>
      <c r="C520" s="2">
        <v>427</v>
      </c>
      <c r="D520" s="6">
        <f t="shared" si="39"/>
        <v>2.9568589432864761E-2</v>
      </c>
      <c r="E520" s="7">
        <f t="shared" ref="E520:E583" si="40">C520-SUMIFS(C:C,A:A,A520-1,B:B,B520)</f>
        <v>2</v>
      </c>
      <c r="F520" s="6">
        <f t="shared" ref="F520:F583" si="41">E520/SUMIF(A:A,A520,E:E)</f>
        <v>5.7971014492753624E-3</v>
      </c>
      <c r="G520" s="2">
        <v>85</v>
      </c>
      <c r="H520" s="7">
        <f t="shared" si="38"/>
        <v>1</v>
      </c>
      <c r="I520" s="6">
        <f t="shared" si="36"/>
        <v>0.35269709543568467</v>
      </c>
      <c r="J520" s="10">
        <f>IF(B520="Pending","",C520/(VLOOKUP(B520,Population!$A$2:$B$10,2,FALSE)/100000))</f>
        <v>192.89060347203085</v>
      </c>
      <c r="K520" s="10">
        <f>IF(B520="Pending","",SUMIFS(E:E,A:A,"&lt;="&amp;A520,A:A,"&gt;="&amp;A520-30,B:B,B520)/(VLOOKUP(B520,Population!$A$2:$B$10,2,FALSE)/100000))</f>
        <v>136.87553361130057</v>
      </c>
      <c r="L520" s="13">
        <f t="shared" si="37"/>
        <v>0.19906323185011709</v>
      </c>
    </row>
    <row r="521" spans="1:12" x14ac:dyDescent="0.3">
      <c r="A521" s="1">
        <v>43959</v>
      </c>
      <c r="B521" t="s">
        <v>21</v>
      </c>
      <c r="C521" s="2">
        <v>161</v>
      </c>
      <c r="D521" s="6">
        <f t="shared" si="39"/>
        <v>1.1148812409112942E-2</v>
      </c>
      <c r="E521" s="7">
        <f t="shared" si="40"/>
        <v>14</v>
      </c>
      <c r="F521" s="6">
        <f t="shared" si="41"/>
        <v>4.0579710144927533E-2</v>
      </c>
      <c r="G521" s="2">
        <v>0</v>
      </c>
      <c r="H521" s="7">
        <f t="shared" si="38"/>
        <v>0</v>
      </c>
      <c r="I521" s="6">
        <f t="shared" si="36"/>
        <v>0</v>
      </c>
      <c r="J521" s="10" t="str">
        <f>IF(B521="Pending","",C521/(VLOOKUP(B521,Population!$A$2:$B$10,2,FALSE)/100000))</f>
        <v/>
      </c>
      <c r="K521" s="10" t="str">
        <f>IF(B521="Pending","",SUMIFS(E:E,A:A,"&lt;="&amp;A521,A:A,"&gt;="&amp;A521-30,B:B,B521)/(VLOOKUP(B521,Population!$A$2:$B$10,2,FALSE)/100000))</f>
        <v/>
      </c>
      <c r="L521" s="13" t="str">
        <f t="shared" si="37"/>
        <v/>
      </c>
    </row>
    <row r="522" spans="1:12" x14ac:dyDescent="0.3">
      <c r="A522" s="1">
        <v>43960</v>
      </c>
      <c r="B522" s="11" t="s">
        <v>0</v>
      </c>
      <c r="C522" s="2">
        <v>340</v>
      </c>
      <c r="D522" s="6">
        <f t="shared" si="39"/>
        <v>2.3022751895991334E-2</v>
      </c>
      <c r="E522" s="7">
        <f t="shared" si="40"/>
        <v>18</v>
      </c>
      <c r="F522" s="6">
        <f t="shared" si="41"/>
        <v>5.5045871559633031E-2</v>
      </c>
      <c r="G522">
        <v>1</v>
      </c>
      <c r="H522" s="7">
        <f t="shared" si="38"/>
        <v>0</v>
      </c>
      <c r="I522" s="6">
        <f t="shared" si="36"/>
        <v>4.1322314049586778E-3</v>
      </c>
      <c r="J522" s="10">
        <f>IF(B522="Pending","",C522/(VLOOKUP(B522,Population!$A$2:$B$10,2,FALSE)/100000))</f>
        <v>37.530327816375141</v>
      </c>
      <c r="K522" s="10">
        <f>IF(B522="Pending","",SUMIFS(E:E,A:A,"&lt;="&amp;A522,A:A,"&gt;="&amp;A522-30,B:B,B522)/(VLOOKUP(B522,Population!$A$2:$B$10,2,FALSE)/100000))</f>
        <v>31.6800120097049</v>
      </c>
      <c r="L522" s="13">
        <f t="shared" si="37"/>
        <v>2.9411764705882353E-3</v>
      </c>
    </row>
    <row r="523" spans="1:12" x14ac:dyDescent="0.3">
      <c r="A523" s="1">
        <v>43960</v>
      </c>
      <c r="B523" t="s">
        <v>1</v>
      </c>
      <c r="C523" s="2">
        <v>942</v>
      </c>
      <c r="D523" s="6">
        <f t="shared" si="39"/>
        <v>6.3786565547128929E-2</v>
      </c>
      <c r="E523" s="7">
        <f t="shared" si="40"/>
        <v>26</v>
      </c>
      <c r="F523" s="6">
        <f t="shared" si="41"/>
        <v>7.9510703363914373E-2</v>
      </c>
      <c r="G523">
        <v>1</v>
      </c>
      <c r="H523" s="7">
        <f t="shared" si="38"/>
        <v>0</v>
      </c>
      <c r="I523" s="6">
        <f t="shared" si="36"/>
        <v>4.1322314049586778E-3</v>
      </c>
      <c r="J523" s="10">
        <f>IF(B523="Pending","",C523/(VLOOKUP(B523,Population!$A$2:$B$10,2,FALSE)/100000))</f>
        <v>109.95360238116082</v>
      </c>
      <c r="K523" s="10">
        <f>IF(B523="Pending","",SUMIFS(E:E,A:A,"&lt;="&amp;A523,A:A,"&gt;="&amp;A523-30,B:B,B523)/(VLOOKUP(B523,Population!$A$2:$B$10,2,FALSE)/100000))</f>
        <v>85.675099944556308</v>
      </c>
      <c r="L523" s="13">
        <f t="shared" si="37"/>
        <v>1.0615711252653928E-3</v>
      </c>
    </row>
    <row r="524" spans="1:12" x14ac:dyDescent="0.3">
      <c r="A524" s="1">
        <v>43960</v>
      </c>
      <c r="B524" t="s">
        <v>2</v>
      </c>
      <c r="C524" s="2">
        <v>2905</v>
      </c>
      <c r="D524" s="6">
        <f t="shared" si="39"/>
        <v>0.19670910075839654</v>
      </c>
      <c r="E524" s="7">
        <f t="shared" si="40"/>
        <v>57</v>
      </c>
      <c r="F524" s="6">
        <f t="shared" si="41"/>
        <v>0.1743119266055046</v>
      </c>
      <c r="G524">
        <v>1</v>
      </c>
      <c r="H524" s="7">
        <f t="shared" si="38"/>
        <v>0</v>
      </c>
      <c r="I524" s="6">
        <f t="shared" si="36"/>
        <v>4.1322314049586778E-3</v>
      </c>
      <c r="J524" s="10">
        <f>IF(B524="Pending","",C524/(VLOOKUP(B524,Population!$A$2:$B$10,2,FALSE)/100000))</f>
        <v>305.00352775164629</v>
      </c>
      <c r="K524" s="10">
        <f>IF(B524="Pending","",SUMIFS(E:E,A:A,"&lt;="&amp;A524,A:A,"&gt;="&amp;A524-30,B:B,B524)/(VLOOKUP(B524,Population!$A$2:$B$10,2,FALSE)/100000))</f>
        <v>205.99549791694665</v>
      </c>
      <c r="L524" s="13">
        <f t="shared" si="37"/>
        <v>3.4423407917383823E-4</v>
      </c>
    </row>
    <row r="525" spans="1:12" x14ac:dyDescent="0.3">
      <c r="A525" s="1">
        <v>43960</v>
      </c>
      <c r="B525" t="s">
        <v>3</v>
      </c>
      <c r="C525" s="2">
        <v>2839</v>
      </c>
      <c r="D525" s="6">
        <f t="shared" si="39"/>
        <v>0.19223997833152762</v>
      </c>
      <c r="E525" s="7">
        <f t="shared" si="40"/>
        <v>73</v>
      </c>
      <c r="F525" s="6">
        <f t="shared" si="41"/>
        <v>0.22324159021406728</v>
      </c>
      <c r="G525">
        <v>3</v>
      </c>
      <c r="H525" s="7">
        <f t="shared" si="38"/>
        <v>0</v>
      </c>
      <c r="I525" s="6">
        <f t="shared" si="36"/>
        <v>1.2396694214876033E-2</v>
      </c>
      <c r="J525" s="10">
        <f>IF(B525="Pending","",C525/(VLOOKUP(B525,Population!$A$2:$B$10,2,FALSE)/100000))</f>
        <v>323.65005209865228</v>
      </c>
      <c r="K525" s="10">
        <f>IF(B525="Pending","",SUMIFS(E:E,A:A,"&lt;="&amp;A525,A:A,"&gt;="&amp;A525-30,B:B,B525)/(VLOOKUP(B525,Population!$A$2:$B$10,2,FALSE)/100000))</f>
        <v>243.27904585365408</v>
      </c>
      <c r="L525" s="13">
        <f t="shared" si="37"/>
        <v>1.0567101091933778E-3</v>
      </c>
    </row>
    <row r="526" spans="1:12" x14ac:dyDescent="0.3">
      <c r="A526" s="1">
        <v>43960</v>
      </c>
      <c r="B526" t="s">
        <v>4</v>
      </c>
      <c r="C526" s="2">
        <v>2596</v>
      </c>
      <c r="D526" s="6">
        <f t="shared" si="39"/>
        <v>0.17578548212351031</v>
      </c>
      <c r="E526" s="7">
        <f t="shared" si="40"/>
        <v>40</v>
      </c>
      <c r="F526" s="6">
        <f t="shared" si="41"/>
        <v>0.12232415902140673</v>
      </c>
      <c r="G526">
        <v>9</v>
      </c>
      <c r="H526" s="7">
        <f t="shared" si="38"/>
        <v>0</v>
      </c>
      <c r="I526" s="6">
        <f t="shared" si="36"/>
        <v>3.71900826446281E-2</v>
      </c>
      <c r="J526" s="10">
        <f>IF(B526="Pending","",C526/(VLOOKUP(B526,Population!$A$2:$B$10,2,FALSE)/100000))</f>
        <v>304.50898512644864</v>
      </c>
      <c r="K526" s="10">
        <f>IF(B526="Pending","",SUMIFS(E:E,A:A,"&lt;="&amp;A526,A:A,"&gt;="&amp;A526-30,B:B,B526)/(VLOOKUP(B526,Population!$A$2:$B$10,2,FALSE)/100000))</f>
        <v>225.44925632243232</v>
      </c>
      <c r="L526" s="13">
        <f t="shared" si="37"/>
        <v>3.4668721109399076E-3</v>
      </c>
    </row>
    <row r="527" spans="1:12" x14ac:dyDescent="0.3">
      <c r="A527" s="1">
        <v>43960</v>
      </c>
      <c r="B527" t="s">
        <v>5</v>
      </c>
      <c r="C527" s="2">
        <v>2377</v>
      </c>
      <c r="D527" s="6">
        <f t="shared" si="39"/>
        <v>0.16095612134344528</v>
      </c>
      <c r="E527" s="7">
        <f t="shared" si="40"/>
        <v>42</v>
      </c>
      <c r="F527" s="6">
        <f t="shared" si="41"/>
        <v>0.12844036697247707</v>
      </c>
      <c r="G527">
        <v>18</v>
      </c>
      <c r="H527" s="7">
        <f t="shared" si="38"/>
        <v>0</v>
      </c>
      <c r="I527" s="6">
        <f t="shared" si="36"/>
        <v>7.43801652892562E-2</v>
      </c>
      <c r="J527" s="10">
        <f>IF(B527="Pending","",C527/(VLOOKUP(B527,Population!$A$2:$B$10,2,FALSE)/100000))</f>
        <v>265.47951049911711</v>
      </c>
      <c r="K527" s="10">
        <f>IF(B527="Pending","",SUMIFS(E:E,A:A,"&lt;="&amp;A527,A:A,"&gt;="&amp;A527-30,B:B,B527)/(VLOOKUP(B527,Population!$A$2:$B$10,2,FALSE)/100000))</f>
        <v>175.79501452486764</v>
      </c>
      <c r="L527" s="13">
        <f t="shared" si="37"/>
        <v>7.5725704669751788E-3</v>
      </c>
    </row>
    <row r="528" spans="1:12" x14ac:dyDescent="0.3">
      <c r="A528" s="1">
        <v>43960</v>
      </c>
      <c r="B528" t="s">
        <v>6</v>
      </c>
      <c r="C528" s="2">
        <v>1446</v>
      </c>
      <c r="D528" s="6">
        <f t="shared" si="39"/>
        <v>9.7914409534127847E-2</v>
      </c>
      <c r="E528" s="7">
        <f t="shared" si="40"/>
        <v>29</v>
      </c>
      <c r="F528" s="6">
        <f t="shared" si="41"/>
        <v>8.8685015290519878E-2</v>
      </c>
      <c r="G528">
        <v>53</v>
      </c>
      <c r="H528" s="7">
        <f t="shared" si="38"/>
        <v>0</v>
      </c>
      <c r="I528" s="6">
        <f t="shared" si="36"/>
        <v>0.21900826446280991</v>
      </c>
      <c r="J528" s="10">
        <f>IF(B528="Pending","",C528/(VLOOKUP(B528,Population!$A$2:$B$10,2,FALSE)/100000))</f>
        <v>183.49368939061316</v>
      </c>
      <c r="K528" s="10">
        <f>IF(B528="Pending","",SUMIFS(E:E,A:A,"&lt;="&amp;A528,A:A,"&gt;="&amp;A528-30,B:B,B528)/(VLOOKUP(B528,Population!$A$2:$B$10,2,FALSE)/100000))</f>
        <v>114.71528022760324</v>
      </c>
      <c r="L528" s="13">
        <f t="shared" si="37"/>
        <v>3.6652835408022132E-2</v>
      </c>
    </row>
    <row r="529" spans="1:12" x14ac:dyDescent="0.3">
      <c r="A529" s="1">
        <v>43960</v>
      </c>
      <c r="B529" t="s">
        <v>7</v>
      </c>
      <c r="C529" s="2">
        <v>698</v>
      </c>
      <c r="D529" s="6">
        <f t="shared" si="39"/>
        <v>4.726435536294691E-2</v>
      </c>
      <c r="E529" s="7">
        <f t="shared" si="40"/>
        <v>5</v>
      </c>
      <c r="F529" s="6">
        <f t="shared" si="41"/>
        <v>1.5290519877675841E-2</v>
      </c>
      <c r="G529">
        <v>71</v>
      </c>
      <c r="H529" s="7">
        <f t="shared" si="38"/>
        <v>1</v>
      </c>
      <c r="I529" s="6">
        <f t="shared" si="36"/>
        <v>0.29338842975206614</v>
      </c>
      <c r="J529" s="10">
        <f>IF(B529="Pending","",C529/(VLOOKUP(B529,Population!$A$2:$B$10,2,FALSE)/100000))</f>
        <v>145.53885866675563</v>
      </c>
      <c r="K529" s="10">
        <f>IF(B529="Pending","",SUMIFS(E:E,A:A,"&lt;="&amp;A529,A:A,"&gt;="&amp;A529-30,B:B,B529)/(VLOOKUP(B529,Population!$A$2:$B$10,2,FALSE)/100000))</f>
        <v>89.658609207313646</v>
      </c>
      <c r="L529" s="13">
        <f t="shared" si="37"/>
        <v>0.10171919770773639</v>
      </c>
    </row>
    <row r="530" spans="1:12" x14ac:dyDescent="0.3">
      <c r="A530" s="1">
        <v>43960</v>
      </c>
      <c r="B530" t="s">
        <v>25</v>
      </c>
      <c r="C530" s="2">
        <v>441</v>
      </c>
      <c r="D530" s="6">
        <f t="shared" si="39"/>
        <v>2.9861863488624053E-2</v>
      </c>
      <c r="E530" s="7">
        <f t="shared" si="40"/>
        <v>14</v>
      </c>
      <c r="F530" s="6">
        <f t="shared" si="41"/>
        <v>4.2813455657492352E-2</v>
      </c>
      <c r="G530">
        <v>85</v>
      </c>
      <c r="H530" s="7">
        <f t="shared" si="38"/>
        <v>0</v>
      </c>
      <c r="I530" s="6">
        <f t="shared" si="36"/>
        <v>0.3512396694214876</v>
      </c>
      <c r="J530" s="10">
        <f>IF(B530="Pending","",C530/(VLOOKUP(B530,Population!$A$2:$B$10,2,FALSE)/100000))</f>
        <v>199.21488555308105</v>
      </c>
      <c r="K530" s="10">
        <f>IF(B530="Pending","",SUMIFS(E:E,A:A,"&lt;="&amp;A530,A:A,"&gt;="&amp;A530-30,B:B,B530)/(VLOOKUP(B530,Population!$A$2:$B$10,2,FALSE)/100000))</f>
        <v>134.61686143949694</v>
      </c>
      <c r="L530" s="13">
        <f t="shared" si="37"/>
        <v>0.1927437641723356</v>
      </c>
    </row>
    <row r="531" spans="1:12" x14ac:dyDescent="0.3">
      <c r="A531" s="1">
        <v>43960</v>
      </c>
      <c r="B531" t="s">
        <v>21</v>
      </c>
      <c r="C531" s="2">
        <v>184</v>
      </c>
      <c r="D531" s="6">
        <f t="shared" si="39"/>
        <v>1.2459371614301192E-2</v>
      </c>
      <c r="E531" s="7">
        <f t="shared" si="40"/>
        <v>23</v>
      </c>
      <c r="F531" s="6">
        <f t="shared" si="41"/>
        <v>7.0336391437308868E-2</v>
      </c>
      <c r="G531">
        <v>0</v>
      </c>
      <c r="H531" s="7">
        <f t="shared" si="38"/>
        <v>0</v>
      </c>
      <c r="I531" s="6">
        <f t="shared" si="36"/>
        <v>0</v>
      </c>
      <c r="J531" s="10" t="str">
        <f>IF(B531="Pending","",C531/(VLOOKUP(B531,Population!$A$2:$B$10,2,FALSE)/100000))</f>
        <v/>
      </c>
      <c r="K531" s="10" t="str">
        <f>IF(B531="Pending","",SUMIFS(E:E,A:A,"&lt;="&amp;A531,A:A,"&gt;="&amp;A531-30,B:B,B531)/(VLOOKUP(B531,Population!$A$2:$B$10,2,FALSE)/100000))</f>
        <v/>
      </c>
      <c r="L531" s="13" t="str">
        <f t="shared" si="37"/>
        <v/>
      </c>
    </row>
    <row r="532" spans="1:12" x14ac:dyDescent="0.3">
      <c r="A532" s="1">
        <v>43961</v>
      </c>
      <c r="B532" s="11" t="s">
        <v>0</v>
      </c>
      <c r="C532" s="2">
        <v>348</v>
      </c>
      <c r="D532" s="6">
        <f t="shared" si="39"/>
        <v>2.3223223223223222E-2</v>
      </c>
      <c r="E532" s="7">
        <f t="shared" si="40"/>
        <v>8</v>
      </c>
      <c r="F532" s="6">
        <f t="shared" si="41"/>
        <v>3.6866359447004608E-2</v>
      </c>
      <c r="G532" s="2">
        <v>1</v>
      </c>
      <c r="H532" s="7">
        <f t="shared" si="38"/>
        <v>0</v>
      </c>
      <c r="I532" s="6">
        <f t="shared" si="36"/>
        <v>4.11522633744856E-3</v>
      </c>
      <c r="J532" s="10">
        <f>IF(B532="Pending","",C532/(VLOOKUP(B532,Population!$A$2:$B$10,2,FALSE)/100000))</f>
        <v>38.413394353231027</v>
      </c>
      <c r="K532" s="10">
        <f>IF(B532="Pending","",SUMIFS(E:E,A:A,"&lt;="&amp;A532,A:A,"&gt;="&amp;A532-30,B:B,B532)/(VLOOKUP(B532,Population!$A$2:$B$10,2,FALSE)/100000))</f>
        <v>32.783845180774755</v>
      </c>
      <c r="L532" s="13">
        <f t="shared" si="37"/>
        <v>2.8735632183908046E-3</v>
      </c>
    </row>
    <row r="533" spans="1:12" x14ac:dyDescent="0.3">
      <c r="A533" s="1">
        <v>43961</v>
      </c>
      <c r="B533" t="s">
        <v>1</v>
      </c>
      <c r="C533" s="2">
        <v>969</v>
      </c>
      <c r="D533" s="6">
        <f t="shared" si="39"/>
        <v>6.4664664664664667E-2</v>
      </c>
      <c r="E533" s="7">
        <f t="shared" si="40"/>
        <v>27</v>
      </c>
      <c r="F533" s="6">
        <f t="shared" si="41"/>
        <v>0.12442396313364056</v>
      </c>
      <c r="G533" s="2">
        <v>1</v>
      </c>
      <c r="H533" s="7">
        <f t="shared" si="38"/>
        <v>0</v>
      </c>
      <c r="I533" s="6">
        <f t="shared" si="36"/>
        <v>4.11522633744856E-3</v>
      </c>
      <c r="J533" s="10">
        <f>IF(B533="Pending","",C533/(VLOOKUP(B533,Population!$A$2:$B$10,2,FALSE)/100000))</f>
        <v>113.10513875514314</v>
      </c>
      <c r="K533" s="10">
        <f>IF(B533="Pending","",SUMIFS(E:E,A:A,"&lt;="&amp;A533,A:A,"&gt;="&amp;A533-30,B:B,B533)/(VLOOKUP(B533,Population!$A$2:$B$10,2,FALSE)/100000))</f>
        <v>87.659400624471104</v>
      </c>
      <c r="L533" s="13">
        <f t="shared" si="37"/>
        <v>1.0319917440660474E-3</v>
      </c>
    </row>
    <row r="534" spans="1:12" x14ac:dyDescent="0.3">
      <c r="A534" s="1">
        <v>43961</v>
      </c>
      <c r="B534" t="s">
        <v>2</v>
      </c>
      <c r="C534" s="2">
        <v>2939</v>
      </c>
      <c r="D534" s="6">
        <f t="shared" si="39"/>
        <v>0.19612946279612947</v>
      </c>
      <c r="E534" s="7">
        <f t="shared" si="40"/>
        <v>34</v>
      </c>
      <c r="F534" s="6">
        <f t="shared" si="41"/>
        <v>0.15668202764976957</v>
      </c>
      <c r="G534" s="2">
        <v>1</v>
      </c>
      <c r="H534" s="7">
        <f t="shared" si="38"/>
        <v>0</v>
      </c>
      <c r="I534" s="6">
        <f t="shared" si="36"/>
        <v>4.11522633744856E-3</v>
      </c>
      <c r="J534" s="10">
        <f>IF(B534="Pending","",C534/(VLOOKUP(B534,Population!$A$2:$B$10,2,FALSE)/100000))</f>
        <v>308.57327644133852</v>
      </c>
      <c r="K534" s="10">
        <f>IF(B534="Pending","",SUMIFS(E:E,A:A,"&lt;="&amp;A534,A:A,"&gt;="&amp;A534-30,B:B,B534)/(VLOOKUP(B534,Population!$A$2:$B$10,2,FALSE)/100000))</f>
        <v>204.5256013976616</v>
      </c>
      <c r="L534" s="13">
        <f t="shared" si="37"/>
        <v>3.4025178632187818E-4</v>
      </c>
    </row>
    <row r="535" spans="1:12" x14ac:dyDescent="0.3">
      <c r="A535" s="1">
        <v>43961</v>
      </c>
      <c r="B535" t="s">
        <v>3</v>
      </c>
      <c r="C535" s="2">
        <v>2886</v>
      </c>
      <c r="D535" s="6">
        <f t="shared" si="39"/>
        <v>0.19259259259259259</v>
      </c>
      <c r="E535" s="7">
        <f t="shared" si="40"/>
        <v>47</v>
      </c>
      <c r="F535" s="6">
        <f t="shared" si="41"/>
        <v>0.21658986175115208</v>
      </c>
      <c r="G535" s="2">
        <v>3</v>
      </c>
      <c r="H535" s="7">
        <f t="shared" si="38"/>
        <v>0</v>
      </c>
      <c r="I535" s="6">
        <f t="shared" si="36"/>
        <v>1.2345679012345678E-2</v>
      </c>
      <c r="J535" s="10">
        <f>IF(B535="Pending","",C535/(VLOOKUP(B535,Population!$A$2:$B$10,2,FALSE)/100000))</f>
        <v>329.00811918165215</v>
      </c>
      <c r="K535" s="10">
        <f>IF(B535="Pending","",SUMIFS(E:E,A:A,"&lt;="&amp;A535,A:A,"&gt;="&amp;A535-30,B:B,B535)/(VLOOKUP(B535,Population!$A$2:$B$10,2,FALSE)/100000))</f>
        <v>243.84905299014343</v>
      </c>
      <c r="L535" s="13">
        <f t="shared" si="37"/>
        <v>1.0395010395010396E-3</v>
      </c>
    </row>
    <row r="536" spans="1:12" x14ac:dyDescent="0.3">
      <c r="A536" s="1">
        <v>43961</v>
      </c>
      <c r="B536" t="s">
        <v>4</v>
      </c>
      <c r="C536" s="2">
        <v>2632</v>
      </c>
      <c r="D536" s="6">
        <f t="shared" si="39"/>
        <v>0.17564230897564231</v>
      </c>
      <c r="E536" s="7">
        <f t="shared" si="40"/>
        <v>36</v>
      </c>
      <c r="F536" s="6">
        <f t="shared" si="41"/>
        <v>0.16589861751152074</v>
      </c>
      <c r="G536" s="2">
        <v>9</v>
      </c>
      <c r="H536" s="7">
        <f t="shared" si="38"/>
        <v>0</v>
      </c>
      <c r="I536" s="6">
        <f t="shared" si="36"/>
        <v>3.7037037037037035E-2</v>
      </c>
      <c r="J536" s="10">
        <f>IF(B536="Pending","",C536/(VLOOKUP(B536,Population!$A$2:$B$10,2,FALSE)/100000))</f>
        <v>308.73175995871065</v>
      </c>
      <c r="K536" s="10">
        <f>IF(B536="Pending","",SUMIFS(E:E,A:A,"&lt;="&amp;A536,A:A,"&gt;="&amp;A536-30,B:B,B536)/(VLOOKUP(B536,Population!$A$2:$B$10,2,FALSE)/100000))</f>
        <v>223.10327030450898</v>
      </c>
      <c r="L536" s="13">
        <f t="shared" si="37"/>
        <v>3.419452887537994E-3</v>
      </c>
    </row>
    <row r="537" spans="1:12" x14ac:dyDescent="0.3">
      <c r="A537" s="1">
        <v>43961</v>
      </c>
      <c r="B537" t="s">
        <v>5</v>
      </c>
      <c r="C537" s="2">
        <v>2402</v>
      </c>
      <c r="D537" s="6">
        <f t="shared" si="39"/>
        <v>0.16029362696029362</v>
      </c>
      <c r="E537" s="7">
        <f t="shared" si="40"/>
        <v>25</v>
      </c>
      <c r="F537" s="6">
        <f t="shared" si="41"/>
        <v>0.1152073732718894</v>
      </c>
      <c r="G537" s="2">
        <v>18</v>
      </c>
      <c r="H537" s="7">
        <f t="shared" si="38"/>
        <v>0</v>
      </c>
      <c r="I537" s="6">
        <f t="shared" si="36"/>
        <v>7.407407407407407E-2</v>
      </c>
      <c r="J537" s="10">
        <f>IF(B537="Pending","",C537/(VLOOKUP(B537,Population!$A$2:$B$10,2,FALSE)/100000))</f>
        <v>268.27168036132912</v>
      </c>
      <c r="K537" s="10">
        <f>IF(B537="Pending","",SUMIFS(E:E,A:A,"&lt;="&amp;A537,A:A,"&gt;="&amp;A537-30,B:B,B537)/(VLOOKUP(B537,Population!$A$2:$B$10,2,FALSE)/100000))</f>
        <v>173.89633901856348</v>
      </c>
      <c r="L537" s="13">
        <f t="shared" si="37"/>
        <v>7.4937552039966698E-3</v>
      </c>
    </row>
    <row r="538" spans="1:12" x14ac:dyDescent="0.3">
      <c r="A538" s="1">
        <v>43961</v>
      </c>
      <c r="B538" t="s">
        <v>6</v>
      </c>
      <c r="C538" s="2">
        <v>1462</v>
      </c>
      <c r="D538" s="6">
        <f t="shared" si="39"/>
        <v>9.7564230897564233E-2</v>
      </c>
      <c r="E538" s="7">
        <f t="shared" si="40"/>
        <v>16</v>
      </c>
      <c r="F538" s="6">
        <f t="shared" si="41"/>
        <v>7.3732718894009217E-2</v>
      </c>
      <c r="G538" s="2">
        <v>53</v>
      </c>
      <c r="H538" s="7">
        <f t="shared" si="38"/>
        <v>0</v>
      </c>
      <c r="I538" s="6">
        <f t="shared" si="36"/>
        <v>0.21810699588477367</v>
      </c>
      <c r="J538" s="10">
        <f>IF(B538="Pending","",C538/(VLOOKUP(B538,Population!$A$2:$B$10,2,FALSE)/100000))</f>
        <v>185.52404833269463</v>
      </c>
      <c r="K538" s="10">
        <f>IF(B538="Pending","",SUMIFS(E:E,A:A,"&lt;="&amp;A538,A:A,"&gt;="&amp;A538-30,B:B,B538)/(VLOOKUP(B538,Population!$A$2:$B$10,2,FALSE)/100000))</f>
        <v>111.16215207896066</v>
      </c>
      <c r="L538" s="13">
        <f t="shared" si="37"/>
        <v>3.6251709986320109E-2</v>
      </c>
    </row>
    <row r="539" spans="1:12" x14ac:dyDescent="0.3">
      <c r="A539" s="1">
        <v>43961</v>
      </c>
      <c r="B539" t="s">
        <v>7</v>
      </c>
      <c r="C539" s="2">
        <v>706</v>
      </c>
      <c r="D539" s="6">
        <f t="shared" si="39"/>
        <v>4.7113780447113777E-2</v>
      </c>
      <c r="E539" s="7">
        <f t="shared" si="40"/>
        <v>8</v>
      </c>
      <c r="F539" s="6">
        <f t="shared" si="41"/>
        <v>3.6866359447004608E-2</v>
      </c>
      <c r="G539" s="2">
        <v>72</v>
      </c>
      <c r="H539" s="7">
        <f t="shared" si="38"/>
        <v>1</v>
      </c>
      <c r="I539" s="6">
        <f t="shared" si="36"/>
        <v>0.29629629629629628</v>
      </c>
      <c r="J539" s="10">
        <f>IF(B539="Pending","",C539/(VLOOKUP(B539,Population!$A$2:$B$10,2,FALSE)/100000))</f>
        <v>147.20692581479869</v>
      </c>
      <c r="K539" s="10">
        <f>IF(B539="Pending","",SUMIFS(E:E,A:A,"&lt;="&amp;A539,A:A,"&gt;="&amp;A539-30,B:B,B539)/(VLOOKUP(B539,Population!$A$2:$B$10,2,FALSE)/100000))</f>
        <v>87.156508485249077</v>
      </c>
      <c r="L539" s="13">
        <f t="shared" si="37"/>
        <v>0.10198300283286119</v>
      </c>
    </row>
    <row r="540" spans="1:12" x14ac:dyDescent="0.3">
      <c r="A540" s="1">
        <v>43961</v>
      </c>
      <c r="B540" t="s">
        <v>25</v>
      </c>
      <c r="C540" s="2">
        <v>445</v>
      </c>
      <c r="D540" s="6">
        <f t="shared" si="39"/>
        <v>2.9696363029696363E-2</v>
      </c>
      <c r="E540" s="7">
        <f t="shared" si="40"/>
        <v>4</v>
      </c>
      <c r="F540" s="6">
        <f t="shared" si="41"/>
        <v>1.8433179723502304E-2</v>
      </c>
      <c r="G540" s="2">
        <v>85</v>
      </c>
      <c r="H540" s="7">
        <f t="shared" si="38"/>
        <v>0</v>
      </c>
      <c r="I540" s="6">
        <f t="shared" si="36"/>
        <v>0.34979423868312759</v>
      </c>
      <c r="J540" s="10">
        <f>IF(B540="Pending","",C540/(VLOOKUP(B540,Population!$A$2:$B$10,2,FALSE)/100000))</f>
        <v>201.02182329052394</v>
      </c>
      <c r="K540" s="10">
        <f>IF(B540="Pending","",SUMIFS(E:E,A:A,"&lt;="&amp;A540,A:A,"&gt;="&amp;A540-30,B:B,B540)/(VLOOKUP(B540,Population!$A$2:$B$10,2,FALSE)/100000))</f>
        <v>130.5512515302504</v>
      </c>
      <c r="L540" s="13">
        <f t="shared" si="37"/>
        <v>0.19101123595505617</v>
      </c>
    </row>
    <row r="541" spans="1:12" x14ac:dyDescent="0.3">
      <c r="A541" s="1">
        <v>43961</v>
      </c>
      <c r="B541" t="s">
        <v>21</v>
      </c>
      <c r="C541" s="2">
        <v>196</v>
      </c>
      <c r="D541" s="6">
        <f t="shared" si="39"/>
        <v>1.3079746413079747E-2</v>
      </c>
      <c r="E541" s="7">
        <f t="shared" si="40"/>
        <v>12</v>
      </c>
      <c r="F541" s="6">
        <f t="shared" si="41"/>
        <v>5.5299539170506916E-2</v>
      </c>
      <c r="G541" s="2">
        <v>0</v>
      </c>
      <c r="H541" s="7">
        <f t="shared" si="38"/>
        <v>0</v>
      </c>
      <c r="I541" s="6">
        <f t="shared" si="36"/>
        <v>0</v>
      </c>
      <c r="J541" s="10" t="str">
        <f>IF(B541="Pending","",C541/(VLOOKUP(B541,Population!$A$2:$B$10,2,FALSE)/100000))</f>
        <v/>
      </c>
      <c r="K541" s="10" t="str">
        <f>IF(B541="Pending","",SUMIFS(E:E,A:A,"&lt;="&amp;A541,A:A,"&gt;="&amp;A541-30,B:B,B541)/(VLOOKUP(B541,Population!$A$2:$B$10,2,FALSE)/100000))</f>
        <v/>
      </c>
      <c r="L541" s="13" t="str">
        <f t="shared" si="37"/>
        <v/>
      </c>
    </row>
    <row r="542" spans="1:12" x14ac:dyDescent="0.3">
      <c r="A542" s="1">
        <v>43962</v>
      </c>
      <c r="B542" s="11" t="s">
        <v>0</v>
      </c>
      <c r="C542" s="2">
        <v>363</v>
      </c>
      <c r="D542" s="6">
        <f t="shared" si="39"/>
        <v>2.3353062274832734E-2</v>
      </c>
      <c r="E542" s="7">
        <f t="shared" si="40"/>
        <v>15</v>
      </c>
      <c r="F542" s="6">
        <f t="shared" si="41"/>
        <v>2.6833631484794274E-2</v>
      </c>
      <c r="G542" s="2">
        <v>1</v>
      </c>
      <c r="H542" s="7">
        <f t="shared" si="38"/>
        <v>0</v>
      </c>
      <c r="I542" s="6">
        <f t="shared" ref="I542:I605" si="42">G542/SUMIF(A:A,A542,G:G)</f>
        <v>3.9840637450199202E-3</v>
      </c>
      <c r="J542" s="10">
        <f>IF(B542="Pending","",C542/(VLOOKUP(B542,Population!$A$2:$B$10,2,FALSE)/100000))</f>
        <v>40.069144109835811</v>
      </c>
      <c r="K542" s="10">
        <f>IF(B542="Pending","",SUMIFS(E:E,A:A,"&lt;="&amp;A542,A:A,"&gt;="&amp;A542-30,B:B,B542)/(VLOOKUP(B542,Population!$A$2:$B$10,2,FALSE)/100000))</f>
        <v>34.108444986058586</v>
      </c>
      <c r="L542" s="13">
        <f t="shared" ref="L542:L605" si="43">IF(B542="Pending","",(G542/C542))</f>
        <v>2.7548209366391185E-3</v>
      </c>
    </row>
    <row r="543" spans="1:12" x14ac:dyDescent="0.3">
      <c r="A543" s="1">
        <v>43962</v>
      </c>
      <c r="B543" t="s">
        <v>1</v>
      </c>
      <c r="C543" s="2">
        <v>993</v>
      </c>
      <c r="D543" s="6">
        <f t="shared" si="39"/>
        <v>6.388317035512095E-2</v>
      </c>
      <c r="E543" s="7">
        <f t="shared" si="40"/>
        <v>24</v>
      </c>
      <c r="F543" s="6">
        <f t="shared" si="41"/>
        <v>4.2933810375670838E-2</v>
      </c>
      <c r="G543" s="2">
        <v>1</v>
      </c>
      <c r="H543" s="7">
        <f t="shared" si="38"/>
        <v>0</v>
      </c>
      <c r="I543" s="6">
        <f t="shared" si="42"/>
        <v>3.9840637450199202E-3</v>
      </c>
      <c r="J543" s="10">
        <f>IF(B543="Pending","",C543/(VLOOKUP(B543,Population!$A$2:$B$10,2,FALSE)/100000))</f>
        <v>115.90650442090519</v>
      </c>
      <c r="K543" s="10">
        <f>IF(B543="Pending","",SUMIFS(E:E,A:A,"&lt;="&amp;A543,A:A,"&gt;="&amp;A543-30,B:B,B543)/(VLOOKUP(B543,Population!$A$2:$B$10,2,FALSE)/100000))</f>
        <v>89.526977734979141</v>
      </c>
      <c r="L543" s="13">
        <f t="shared" si="43"/>
        <v>1.0070493454179255E-3</v>
      </c>
    </row>
    <row r="544" spans="1:12" x14ac:dyDescent="0.3">
      <c r="A544" s="1">
        <v>43962</v>
      </c>
      <c r="B544" t="s">
        <v>2</v>
      </c>
      <c r="C544" s="2">
        <v>3020</v>
      </c>
      <c r="D544" s="6">
        <f t="shared" si="39"/>
        <v>0.19428718476582604</v>
      </c>
      <c r="E544" s="7">
        <f t="shared" si="40"/>
        <v>81</v>
      </c>
      <c r="F544" s="6">
        <f t="shared" si="41"/>
        <v>0.14490161001788909</v>
      </c>
      <c r="G544" s="2">
        <v>1</v>
      </c>
      <c r="H544" s="7">
        <f t="shared" si="38"/>
        <v>0</v>
      </c>
      <c r="I544" s="6">
        <f t="shared" si="42"/>
        <v>3.9840637450199202E-3</v>
      </c>
      <c r="J544" s="10">
        <f>IF(B544="Pending","",C544/(VLOOKUP(B544,Population!$A$2:$B$10,2,FALSE)/100000))</f>
        <v>317.07767773148771</v>
      </c>
      <c r="K544" s="10">
        <f>IF(B544="Pending","",SUMIFS(E:E,A:A,"&lt;="&amp;A544,A:A,"&gt;="&amp;A544-30,B:B,B544)/(VLOOKUP(B544,Population!$A$2:$B$10,2,FALSE)/100000))</f>
        <v>209.56524660663888</v>
      </c>
      <c r="L544" s="13">
        <f t="shared" si="43"/>
        <v>3.3112582781456954E-4</v>
      </c>
    </row>
    <row r="545" spans="1:12" x14ac:dyDescent="0.3">
      <c r="A545" s="1">
        <v>43962</v>
      </c>
      <c r="B545" t="s">
        <v>3</v>
      </c>
      <c r="C545" s="2">
        <v>2953</v>
      </c>
      <c r="D545" s="6">
        <f t="shared" si="39"/>
        <v>0.18997683993823983</v>
      </c>
      <c r="E545" s="7">
        <f t="shared" si="40"/>
        <v>67</v>
      </c>
      <c r="F545" s="6">
        <f t="shared" si="41"/>
        <v>0.11985688729874776</v>
      </c>
      <c r="G545" s="2">
        <v>3</v>
      </c>
      <c r="H545" s="7">
        <f t="shared" si="38"/>
        <v>0</v>
      </c>
      <c r="I545" s="6">
        <f t="shared" si="42"/>
        <v>1.1952191235059761E-2</v>
      </c>
      <c r="J545" s="10">
        <f>IF(B545="Pending","",C545/(VLOOKUP(B545,Population!$A$2:$B$10,2,FALSE)/100000))</f>
        <v>336.64621481060942</v>
      </c>
      <c r="K545" s="10">
        <f>IF(B545="Pending","",SUMIFS(E:E,A:A,"&lt;="&amp;A545,A:A,"&gt;="&amp;A545-30,B:B,B545)/(VLOOKUP(B545,Population!$A$2:$B$10,2,FALSE)/100000))</f>
        <v>247.15509438178165</v>
      </c>
      <c r="L545" s="13">
        <f t="shared" si="43"/>
        <v>1.0159160176092109E-3</v>
      </c>
    </row>
    <row r="546" spans="1:12" x14ac:dyDescent="0.3">
      <c r="A546" s="1">
        <v>43962</v>
      </c>
      <c r="B546" t="s">
        <v>4</v>
      </c>
      <c r="C546" s="2">
        <v>2713</v>
      </c>
      <c r="D546" s="6">
        <f t="shared" si="39"/>
        <v>0.17453679876479672</v>
      </c>
      <c r="E546" s="7">
        <f t="shared" si="40"/>
        <v>81</v>
      </c>
      <c r="F546" s="6">
        <f t="shared" si="41"/>
        <v>0.14490161001788909</v>
      </c>
      <c r="G546" s="2">
        <v>10</v>
      </c>
      <c r="H546" s="7">
        <f t="shared" si="38"/>
        <v>1</v>
      </c>
      <c r="I546" s="6">
        <f t="shared" si="42"/>
        <v>3.9840637450199202E-2</v>
      </c>
      <c r="J546" s="10">
        <f>IF(B546="Pending","",C546/(VLOOKUP(B546,Population!$A$2:$B$10,2,FALSE)/100000))</f>
        <v>318.23300333130015</v>
      </c>
      <c r="K546" s="10">
        <f>IF(B546="Pending","",SUMIFS(E:E,A:A,"&lt;="&amp;A546,A:A,"&gt;="&amp;A546-30,B:B,B546)/(VLOOKUP(B546,Population!$A$2:$B$10,2,FALSE)/100000))</f>
        <v>226.85684793318632</v>
      </c>
      <c r="L546" s="13">
        <f t="shared" si="43"/>
        <v>3.6859565057132328E-3</v>
      </c>
    </row>
    <row r="547" spans="1:12" x14ac:dyDescent="0.3">
      <c r="A547" s="1">
        <v>43962</v>
      </c>
      <c r="B547" t="s">
        <v>5</v>
      </c>
      <c r="C547" s="2">
        <v>2435</v>
      </c>
      <c r="D547" s="6">
        <f t="shared" si="39"/>
        <v>0.15665208440555842</v>
      </c>
      <c r="E547" s="7">
        <f t="shared" si="40"/>
        <v>33</v>
      </c>
      <c r="F547" s="6">
        <f t="shared" si="41"/>
        <v>5.9033989266547404E-2</v>
      </c>
      <c r="G547" s="2">
        <v>19</v>
      </c>
      <c r="H547" s="7">
        <f t="shared" si="38"/>
        <v>1</v>
      </c>
      <c r="I547" s="6">
        <f t="shared" si="42"/>
        <v>7.5697211155378488E-2</v>
      </c>
      <c r="J547" s="10">
        <f>IF(B547="Pending","",C547/(VLOOKUP(B547,Population!$A$2:$B$10,2,FALSE)/100000))</f>
        <v>271.957344579449</v>
      </c>
      <c r="K547" s="10">
        <f>IF(B547="Pending","",SUMIFS(E:E,A:A,"&lt;="&amp;A547,A:A,"&gt;="&amp;A547-30,B:B,B547)/(VLOOKUP(B547,Population!$A$2:$B$10,2,FALSE)/100000))</f>
        <v>171.55091633430538</v>
      </c>
      <c r="L547" s="13">
        <f t="shared" si="43"/>
        <v>7.8028747433264885E-3</v>
      </c>
    </row>
    <row r="548" spans="1:12" x14ac:dyDescent="0.3">
      <c r="A548" s="1">
        <v>43962</v>
      </c>
      <c r="B548" t="s">
        <v>6</v>
      </c>
      <c r="C548" s="2">
        <v>1484</v>
      </c>
      <c r="D548" s="6">
        <f t="shared" si="39"/>
        <v>9.5470921255790014E-2</v>
      </c>
      <c r="E548" s="7">
        <f t="shared" si="40"/>
        <v>22</v>
      </c>
      <c r="F548" s="6">
        <f t="shared" si="41"/>
        <v>3.9355992844364938E-2</v>
      </c>
      <c r="G548" s="2">
        <v>54</v>
      </c>
      <c r="H548" s="7">
        <f t="shared" si="38"/>
        <v>1</v>
      </c>
      <c r="I548" s="6">
        <f t="shared" si="42"/>
        <v>0.2151394422310757</v>
      </c>
      <c r="J548" s="10">
        <f>IF(B548="Pending","",C548/(VLOOKUP(B548,Population!$A$2:$B$10,2,FALSE)/100000))</f>
        <v>188.31579187805664</v>
      </c>
      <c r="K548" s="10">
        <f>IF(B548="Pending","",SUMIFS(E:E,A:A,"&lt;="&amp;A548,A:A,"&gt;="&amp;A548-30,B:B,B548)/(VLOOKUP(B548,Population!$A$2:$B$10,2,FALSE)/100000))</f>
        <v>110.5276649095602</v>
      </c>
      <c r="L548" s="13">
        <f t="shared" si="43"/>
        <v>3.638814016172507E-2</v>
      </c>
    </row>
    <row r="549" spans="1:12" x14ac:dyDescent="0.3">
      <c r="A549" s="1">
        <v>43962</v>
      </c>
      <c r="B549" t="s">
        <v>7</v>
      </c>
      <c r="C549" s="2">
        <v>722</v>
      </c>
      <c r="D549" s="6">
        <f t="shared" si="39"/>
        <v>4.6448790530108079E-2</v>
      </c>
      <c r="E549" s="7">
        <f t="shared" si="40"/>
        <v>16</v>
      </c>
      <c r="F549" s="6">
        <f t="shared" si="41"/>
        <v>2.8622540250447227E-2</v>
      </c>
      <c r="G549" s="2">
        <v>73</v>
      </c>
      <c r="H549" s="7">
        <f t="shared" si="38"/>
        <v>1</v>
      </c>
      <c r="I549" s="6">
        <f t="shared" si="42"/>
        <v>0.2908366533864542</v>
      </c>
      <c r="J549" s="10">
        <f>IF(B549="Pending","",C549/(VLOOKUP(B549,Population!$A$2:$B$10,2,FALSE)/100000))</f>
        <v>150.54306011088477</v>
      </c>
      <c r="K549" s="10">
        <f>IF(B549="Pending","",SUMIFS(E:E,A:A,"&lt;="&amp;A549,A:A,"&gt;="&amp;A549-30,B:B,B549)/(VLOOKUP(B549,Population!$A$2:$B$10,2,FALSE)/100000))</f>
        <v>87.36501687875446</v>
      </c>
      <c r="L549" s="13">
        <f t="shared" si="43"/>
        <v>0.10110803324099724</v>
      </c>
    </row>
    <row r="550" spans="1:12" x14ac:dyDescent="0.3">
      <c r="A550" s="1">
        <v>43962</v>
      </c>
      <c r="B550" t="s">
        <v>25</v>
      </c>
      <c r="C550" s="2">
        <v>455</v>
      </c>
      <c r="D550" s="6">
        <f t="shared" si="39"/>
        <v>2.9271744724652601E-2</v>
      </c>
      <c r="E550" s="7">
        <f t="shared" si="40"/>
        <v>10</v>
      </c>
      <c r="F550" s="6">
        <f t="shared" si="41"/>
        <v>1.7889087656529516E-2</v>
      </c>
      <c r="G550" s="2">
        <v>89</v>
      </c>
      <c r="H550" s="7">
        <f t="shared" si="38"/>
        <v>4</v>
      </c>
      <c r="I550" s="6">
        <f t="shared" si="42"/>
        <v>0.35458167330677293</v>
      </c>
      <c r="J550" s="10">
        <f>IF(B550="Pending","",C550/(VLOOKUP(B550,Population!$A$2:$B$10,2,FALSE)/100000))</f>
        <v>205.53916763413125</v>
      </c>
      <c r="K550" s="10">
        <f>IF(B550="Pending","",SUMIFS(E:E,A:A,"&lt;="&amp;A550,A:A,"&gt;="&amp;A550-30,B:B,B550)/(VLOOKUP(B550,Population!$A$2:$B$10,2,FALSE)/100000))</f>
        <v>132.35818926769329</v>
      </c>
      <c r="L550" s="13">
        <f t="shared" si="43"/>
        <v>0.1956043956043956</v>
      </c>
    </row>
    <row r="551" spans="1:12" x14ac:dyDescent="0.3">
      <c r="A551" s="1">
        <v>43962</v>
      </c>
      <c r="B551" t="s">
        <v>21</v>
      </c>
      <c r="C551" s="2">
        <v>406</v>
      </c>
      <c r="D551" s="6">
        <f t="shared" si="39"/>
        <v>2.6119402985074626E-2</v>
      </c>
      <c r="E551" s="7">
        <f t="shared" si="40"/>
        <v>210</v>
      </c>
      <c r="F551" s="6">
        <f t="shared" si="41"/>
        <v>0.37567084078711988</v>
      </c>
      <c r="G551" s="2">
        <v>0</v>
      </c>
      <c r="H551" s="7">
        <f t="shared" si="38"/>
        <v>0</v>
      </c>
      <c r="I551" s="6">
        <f t="shared" si="42"/>
        <v>0</v>
      </c>
      <c r="J551" s="10" t="str">
        <f>IF(B551="Pending","",C551/(VLOOKUP(B551,Population!$A$2:$B$10,2,FALSE)/100000))</f>
        <v/>
      </c>
      <c r="K551" s="10" t="str">
        <f>IF(B551="Pending","",SUMIFS(E:E,A:A,"&lt;="&amp;A551,A:A,"&gt;="&amp;A551-30,B:B,B551)/(VLOOKUP(B551,Population!$A$2:$B$10,2,FALSE)/100000))</f>
        <v/>
      </c>
      <c r="L551" s="13" t="str">
        <f t="shared" si="43"/>
        <v/>
      </c>
    </row>
    <row r="552" spans="1:12" x14ac:dyDescent="0.3">
      <c r="A552" s="1">
        <v>43963</v>
      </c>
      <c r="B552" s="11" t="s">
        <v>0</v>
      </c>
      <c r="C552" s="2">
        <v>379</v>
      </c>
      <c r="D552" s="6">
        <f t="shared" si="39"/>
        <v>2.3524300167587362E-2</v>
      </c>
      <c r="E552" s="7">
        <f t="shared" si="40"/>
        <v>16</v>
      </c>
      <c r="F552" s="6">
        <f t="shared" si="41"/>
        <v>2.821869488536155E-2</v>
      </c>
      <c r="G552" s="2">
        <v>1</v>
      </c>
      <c r="H552" s="7">
        <f t="shared" ref="H552:H615" si="44">G552-SUMIFS(G:G,A:A,A552-1,B:B,B552)</f>
        <v>0</v>
      </c>
      <c r="I552" s="6">
        <f t="shared" si="42"/>
        <v>3.7735849056603774E-3</v>
      </c>
      <c r="J552" s="10">
        <f>IF(B552="Pending","",C552/(VLOOKUP(B552,Population!$A$2:$B$10,2,FALSE)/100000))</f>
        <v>41.835277183547582</v>
      </c>
      <c r="K552" s="10">
        <f>IF(B552="Pending","",SUMIFS(E:E,A:A,"&lt;="&amp;A552,A:A,"&gt;="&amp;A552-30,B:B,B552)/(VLOOKUP(B552,Population!$A$2:$B$10,2,FALSE)/100000))</f>
        <v>35.653811425556384</v>
      </c>
      <c r="L552" s="13">
        <f t="shared" si="43"/>
        <v>2.6385224274406332E-3</v>
      </c>
    </row>
    <row r="553" spans="1:12" x14ac:dyDescent="0.3">
      <c r="A553" s="1">
        <v>43963</v>
      </c>
      <c r="B553" t="s">
        <v>1</v>
      </c>
      <c r="C553" s="2">
        <v>1029</v>
      </c>
      <c r="D553" s="6">
        <f t="shared" si="39"/>
        <v>6.3869405995903419E-2</v>
      </c>
      <c r="E553" s="7">
        <f t="shared" si="40"/>
        <v>36</v>
      </c>
      <c r="F553" s="6">
        <f t="shared" si="41"/>
        <v>6.3492063492063489E-2</v>
      </c>
      <c r="G553" s="2">
        <v>1</v>
      </c>
      <c r="H553" s="7">
        <f t="shared" si="44"/>
        <v>0</v>
      </c>
      <c r="I553" s="6">
        <f t="shared" si="42"/>
        <v>3.7735849056603774E-3</v>
      </c>
      <c r="J553" s="10">
        <f>IF(B553="Pending","",C553/(VLOOKUP(B553,Population!$A$2:$B$10,2,FALSE)/100000))</f>
        <v>120.10855291954829</v>
      </c>
      <c r="K553" s="10">
        <f>IF(B553="Pending","",SUMIFS(E:E,A:A,"&lt;="&amp;A553,A:A,"&gt;="&amp;A553-30,B:B,B553)/(VLOOKUP(B553,Population!$A$2:$B$10,2,FALSE)/100000))</f>
        <v>92.094896261927701</v>
      </c>
      <c r="L553" s="13">
        <f t="shared" si="43"/>
        <v>9.7181729834791054E-4</v>
      </c>
    </row>
    <row r="554" spans="1:12" x14ac:dyDescent="0.3">
      <c r="A554" s="1">
        <v>43963</v>
      </c>
      <c r="B554" t="s">
        <v>2</v>
      </c>
      <c r="C554" s="2">
        <v>3154</v>
      </c>
      <c r="D554" s="6">
        <f t="shared" si="39"/>
        <v>0.1957668673577059</v>
      </c>
      <c r="E554" s="7">
        <f t="shared" si="40"/>
        <v>134</v>
      </c>
      <c r="F554" s="6">
        <f t="shared" si="41"/>
        <v>0.23633156966490299</v>
      </c>
      <c r="G554" s="2">
        <v>1</v>
      </c>
      <c r="H554" s="7">
        <f t="shared" si="44"/>
        <v>0</v>
      </c>
      <c r="I554" s="6">
        <f t="shared" si="42"/>
        <v>3.7735849056603774E-3</v>
      </c>
      <c r="J554" s="10">
        <f>IF(B554="Pending","",C554/(VLOOKUP(B554,Population!$A$2:$B$10,2,FALSE)/100000))</f>
        <v>331.14668727321595</v>
      </c>
      <c r="K554" s="10">
        <f>IF(B554="Pending","",SUMIFS(E:E,A:A,"&lt;="&amp;A554,A:A,"&gt;="&amp;A554-30,B:B,B554)/(VLOOKUP(B554,Population!$A$2:$B$10,2,FALSE)/100000))</f>
        <v>219.22456659051201</v>
      </c>
      <c r="L554" s="13">
        <f t="shared" si="43"/>
        <v>3.170577045022194E-4</v>
      </c>
    </row>
    <row r="555" spans="1:12" x14ac:dyDescent="0.3">
      <c r="A555" s="1">
        <v>43963</v>
      </c>
      <c r="B555" t="s">
        <v>3</v>
      </c>
      <c r="C555" s="2">
        <v>3100</v>
      </c>
      <c r="D555" s="6">
        <f t="shared" si="39"/>
        <v>0.19241512010427658</v>
      </c>
      <c r="E555" s="7">
        <f t="shared" si="40"/>
        <v>147</v>
      </c>
      <c r="F555" s="6">
        <f t="shared" si="41"/>
        <v>0.25925925925925924</v>
      </c>
      <c r="G555" s="2">
        <v>3</v>
      </c>
      <c r="H555" s="7">
        <f t="shared" si="44"/>
        <v>0</v>
      </c>
      <c r="I555" s="6">
        <f t="shared" si="42"/>
        <v>1.1320754716981131E-2</v>
      </c>
      <c r="J555" s="10">
        <f>IF(B555="Pending","",C555/(VLOOKUP(B555,Population!$A$2:$B$10,2,FALSE)/100000))</f>
        <v>353.40442462339627</v>
      </c>
      <c r="K555" s="10">
        <f>IF(B555="Pending","",SUMIFS(E:E,A:A,"&lt;="&amp;A555,A:A,"&gt;="&amp;A555-30,B:B,B555)/(VLOOKUP(B555,Population!$A$2:$B$10,2,FALSE)/100000))</f>
        <v>259.12524424805798</v>
      </c>
      <c r="L555" s="13">
        <f t="shared" si="43"/>
        <v>9.6774193548387097E-4</v>
      </c>
    </row>
    <row r="556" spans="1:12" x14ac:dyDescent="0.3">
      <c r="A556" s="1">
        <v>43963</v>
      </c>
      <c r="B556" t="s">
        <v>4</v>
      </c>
      <c r="C556" s="2">
        <v>2816</v>
      </c>
      <c r="D556" s="6">
        <f t="shared" si="39"/>
        <v>0.17478741232698156</v>
      </c>
      <c r="E556" s="7">
        <f t="shared" si="40"/>
        <v>103</v>
      </c>
      <c r="F556" s="6">
        <f t="shared" si="41"/>
        <v>0.18165784832451498</v>
      </c>
      <c r="G556" s="2">
        <v>12</v>
      </c>
      <c r="H556" s="7">
        <f t="shared" si="44"/>
        <v>2</v>
      </c>
      <c r="I556" s="6">
        <f t="shared" si="42"/>
        <v>4.5283018867924525E-2</v>
      </c>
      <c r="J556" s="10">
        <f>IF(B556="Pending","",C556/(VLOOKUP(B556,Population!$A$2:$B$10,2,FALSE)/100000))</f>
        <v>330.31483132360529</v>
      </c>
      <c r="K556" s="10">
        <f>IF(B556="Pending","",SUMIFS(E:E,A:A,"&lt;="&amp;A556,A:A,"&gt;="&amp;A556-30,B:B,B556)/(VLOOKUP(B556,Population!$A$2:$B$10,2,FALSE)/100000))</f>
        <v>232.48721437620233</v>
      </c>
      <c r="L556" s="13">
        <f t="shared" si="43"/>
        <v>4.261363636363636E-3</v>
      </c>
    </row>
    <row r="557" spans="1:12" x14ac:dyDescent="0.3">
      <c r="A557" s="1">
        <v>43963</v>
      </c>
      <c r="B557" t="s">
        <v>5</v>
      </c>
      <c r="C557" s="2">
        <v>2497</v>
      </c>
      <c r="D557" s="6">
        <f t="shared" si="39"/>
        <v>0.15498727577431567</v>
      </c>
      <c r="E557" s="7">
        <f t="shared" si="40"/>
        <v>62</v>
      </c>
      <c r="F557" s="6">
        <f t="shared" si="41"/>
        <v>0.10934744268077601</v>
      </c>
      <c r="G557" s="2">
        <v>24</v>
      </c>
      <c r="H557" s="7">
        <f t="shared" si="44"/>
        <v>5</v>
      </c>
      <c r="I557" s="6">
        <f t="shared" si="42"/>
        <v>9.056603773584905E-2</v>
      </c>
      <c r="J557" s="10">
        <f>IF(B557="Pending","",C557/(VLOOKUP(B557,Population!$A$2:$B$10,2,FALSE)/100000))</f>
        <v>278.88192583773474</v>
      </c>
      <c r="K557" s="10">
        <f>IF(B557="Pending","",SUMIFS(E:E,A:A,"&lt;="&amp;A557,A:A,"&gt;="&amp;A557-30,B:B,B557)/(VLOOKUP(B557,Population!$A$2:$B$10,2,FALSE)/100000))</f>
        <v>173.89633901856348</v>
      </c>
      <c r="L557" s="13">
        <f t="shared" si="43"/>
        <v>9.6115338406087304E-3</v>
      </c>
    </row>
    <row r="558" spans="1:12" x14ac:dyDescent="0.3">
      <c r="A558" s="1">
        <v>43963</v>
      </c>
      <c r="B558" t="s">
        <v>6</v>
      </c>
      <c r="C558" s="2">
        <v>1508</v>
      </c>
      <c r="D558" s="6">
        <f t="shared" si="39"/>
        <v>9.3600645521693254E-2</v>
      </c>
      <c r="E558" s="7">
        <f t="shared" si="40"/>
        <v>24</v>
      </c>
      <c r="F558" s="6">
        <f t="shared" si="41"/>
        <v>4.2328042328042326E-2</v>
      </c>
      <c r="G558" s="2">
        <v>57</v>
      </c>
      <c r="H558" s="7">
        <f t="shared" si="44"/>
        <v>3</v>
      </c>
      <c r="I558" s="6">
        <f t="shared" si="42"/>
        <v>0.21509433962264152</v>
      </c>
      <c r="J558" s="10">
        <f>IF(B558="Pending","",C558/(VLOOKUP(B558,Population!$A$2:$B$10,2,FALSE)/100000))</f>
        <v>191.36133029117886</v>
      </c>
      <c r="K558" s="10">
        <f>IF(B558="Pending","",SUMIFS(E:E,A:A,"&lt;="&amp;A558,A:A,"&gt;="&amp;A558-30,B:B,B558)/(VLOOKUP(B558,Population!$A$2:$B$10,2,FALSE)/100000))</f>
        <v>110.78145977732039</v>
      </c>
      <c r="L558" s="13">
        <f t="shared" si="43"/>
        <v>3.7798408488063658E-2</v>
      </c>
    </row>
    <row r="559" spans="1:12" x14ac:dyDescent="0.3">
      <c r="A559" s="1">
        <v>43963</v>
      </c>
      <c r="B559" t="s">
        <v>7</v>
      </c>
      <c r="C559" s="2">
        <v>733</v>
      </c>
      <c r="D559" s="6">
        <f t="shared" si="39"/>
        <v>4.5496865495624109E-2</v>
      </c>
      <c r="E559" s="7">
        <f t="shared" si="40"/>
        <v>11</v>
      </c>
      <c r="F559" s="6">
        <f t="shared" si="41"/>
        <v>1.9400352733686066E-2</v>
      </c>
      <c r="G559" s="2">
        <v>74</v>
      </c>
      <c r="H559" s="7">
        <f t="shared" si="44"/>
        <v>1</v>
      </c>
      <c r="I559" s="6">
        <f t="shared" si="42"/>
        <v>0.27924528301886792</v>
      </c>
      <c r="J559" s="10">
        <f>IF(B559="Pending","",C559/(VLOOKUP(B559,Population!$A$2:$B$10,2,FALSE)/100000))</f>
        <v>152.83665243944395</v>
      </c>
      <c r="K559" s="10">
        <f>IF(B559="Pending","",SUMIFS(E:E,A:A,"&lt;="&amp;A559,A:A,"&gt;="&amp;A559-30,B:B,B559)/(VLOOKUP(B559,Population!$A$2:$B$10,2,FALSE)/100000))</f>
        <v>86.113966517722176</v>
      </c>
      <c r="L559" s="13">
        <f t="shared" si="43"/>
        <v>0.1009549795361528</v>
      </c>
    </row>
    <row r="560" spans="1:12" x14ac:dyDescent="0.3">
      <c r="A560" s="1">
        <v>43963</v>
      </c>
      <c r="B560" t="s">
        <v>25</v>
      </c>
      <c r="C560" s="2">
        <v>468</v>
      </c>
      <c r="D560" s="6">
        <f t="shared" si="39"/>
        <v>2.9048476196387563E-2</v>
      </c>
      <c r="E560" s="7">
        <f t="shared" si="40"/>
        <v>13</v>
      </c>
      <c r="F560" s="6">
        <f t="shared" si="41"/>
        <v>2.292768959435626E-2</v>
      </c>
      <c r="G560" s="2">
        <v>92</v>
      </c>
      <c r="H560" s="7">
        <f t="shared" si="44"/>
        <v>3</v>
      </c>
      <c r="I560" s="6">
        <f t="shared" si="42"/>
        <v>0.3471698113207547</v>
      </c>
      <c r="J560" s="10">
        <f>IF(B560="Pending","",C560/(VLOOKUP(B560,Population!$A$2:$B$10,2,FALSE)/100000))</f>
        <v>211.41171528082069</v>
      </c>
      <c r="K560" s="10">
        <f>IF(B560="Pending","",SUMIFS(E:E,A:A,"&lt;="&amp;A560,A:A,"&gt;="&amp;A560-30,B:B,B560)/(VLOOKUP(B560,Population!$A$2:$B$10,2,FALSE)/100000))</f>
        <v>130.5512515302504</v>
      </c>
      <c r="L560" s="13">
        <f t="shared" si="43"/>
        <v>0.19658119658119658</v>
      </c>
    </row>
    <row r="561" spans="1:12" x14ac:dyDescent="0.3">
      <c r="A561" s="1">
        <v>43963</v>
      </c>
      <c r="B561" t="s">
        <v>21</v>
      </c>
      <c r="C561" s="2">
        <v>427</v>
      </c>
      <c r="D561" s="6">
        <f t="shared" si="39"/>
        <v>2.6503631059524548E-2</v>
      </c>
      <c r="E561" s="7">
        <f t="shared" si="40"/>
        <v>21</v>
      </c>
      <c r="F561" s="6">
        <f t="shared" si="41"/>
        <v>3.7037037037037035E-2</v>
      </c>
      <c r="G561" s="2">
        <v>0</v>
      </c>
      <c r="H561" s="7">
        <f t="shared" si="44"/>
        <v>0</v>
      </c>
      <c r="I561" s="6">
        <f t="shared" si="42"/>
        <v>0</v>
      </c>
      <c r="J561" s="10" t="str">
        <f>IF(B561="Pending","",C561/(VLOOKUP(B561,Population!$A$2:$B$10,2,FALSE)/100000))</f>
        <v/>
      </c>
      <c r="K561" s="10" t="str">
        <f>IF(B561="Pending","",SUMIFS(E:E,A:A,"&lt;="&amp;A561,A:A,"&gt;="&amp;A561-30,B:B,B561)/(VLOOKUP(B561,Population!$A$2:$B$10,2,FALSE)/100000))</f>
        <v/>
      </c>
      <c r="L561" s="13" t="str">
        <f t="shared" si="43"/>
        <v/>
      </c>
    </row>
    <row r="562" spans="1:12" x14ac:dyDescent="0.3">
      <c r="A562" s="1">
        <v>43964</v>
      </c>
      <c r="B562" s="11" t="s">
        <v>0</v>
      </c>
      <c r="C562" s="2">
        <v>389</v>
      </c>
      <c r="D562" s="6">
        <f t="shared" si="39"/>
        <v>2.3762981062919977E-2</v>
      </c>
      <c r="E562" s="7">
        <f t="shared" si="40"/>
        <v>10</v>
      </c>
      <c r="F562" s="6">
        <f t="shared" si="41"/>
        <v>3.8610038610038609E-2</v>
      </c>
      <c r="G562" s="2">
        <v>1</v>
      </c>
      <c r="H562" s="7">
        <f t="shared" si="44"/>
        <v>0</v>
      </c>
      <c r="I562" s="6">
        <f t="shared" si="42"/>
        <v>3.663003663003663E-3</v>
      </c>
      <c r="J562" s="10">
        <f>IF(B562="Pending","",C562/(VLOOKUP(B562,Population!$A$2:$B$10,2,FALSE)/100000))</f>
        <v>42.939110354617441</v>
      </c>
      <c r="K562" s="10">
        <f>IF(B562="Pending","",SUMIFS(E:E,A:A,"&lt;="&amp;A562,A:A,"&gt;="&amp;A562-30,B:B,B562)/(VLOOKUP(B562,Population!$A$2:$B$10,2,FALSE)/100000))</f>
        <v>36.20572801109131</v>
      </c>
      <c r="L562" s="13">
        <f t="shared" si="43"/>
        <v>2.5706940874035988E-3</v>
      </c>
    </row>
    <row r="563" spans="1:12" x14ac:dyDescent="0.3">
      <c r="A563" s="1">
        <v>43964</v>
      </c>
      <c r="B563" t="s">
        <v>1</v>
      </c>
      <c r="C563" s="2">
        <v>1048</v>
      </c>
      <c r="D563" s="6">
        <f t="shared" si="39"/>
        <v>6.4019547953573605E-2</v>
      </c>
      <c r="E563" s="7">
        <f t="shared" si="40"/>
        <v>19</v>
      </c>
      <c r="F563" s="6">
        <f t="shared" si="41"/>
        <v>7.3359073359073365E-2</v>
      </c>
      <c r="G563" s="2">
        <v>1</v>
      </c>
      <c r="H563" s="7">
        <f t="shared" si="44"/>
        <v>0</v>
      </c>
      <c r="I563" s="6">
        <f t="shared" si="42"/>
        <v>3.663003663003663E-3</v>
      </c>
      <c r="J563" s="10">
        <f>IF(B563="Pending","",C563/(VLOOKUP(B563,Population!$A$2:$B$10,2,FALSE)/100000))</f>
        <v>122.32630073827659</v>
      </c>
      <c r="K563" s="10">
        <f>IF(B563="Pending","",SUMIFS(E:E,A:A,"&lt;="&amp;A563,A:A,"&gt;="&amp;A563-30,B:B,B563)/(VLOOKUP(B563,Population!$A$2:$B$10,2,FALSE)/100000))</f>
        <v>93.378855525401974</v>
      </c>
      <c r="L563" s="13">
        <f t="shared" si="43"/>
        <v>9.5419847328244271E-4</v>
      </c>
    </row>
    <row r="564" spans="1:12" x14ac:dyDescent="0.3">
      <c r="A564" s="1">
        <v>43964</v>
      </c>
      <c r="B564" t="s">
        <v>2</v>
      </c>
      <c r="C564" s="2">
        <v>3205</v>
      </c>
      <c r="D564" s="6">
        <f t="shared" si="39"/>
        <v>0.1957849725106903</v>
      </c>
      <c r="E564" s="7">
        <f t="shared" si="40"/>
        <v>51</v>
      </c>
      <c r="F564" s="6">
        <f t="shared" si="41"/>
        <v>0.19691119691119691</v>
      </c>
      <c r="G564" s="2">
        <v>1</v>
      </c>
      <c r="H564" s="7">
        <f t="shared" si="44"/>
        <v>0</v>
      </c>
      <c r="I564" s="6">
        <f t="shared" si="42"/>
        <v>3.663003663003663E-3</v>
      </c>
      <c r="J564" s="10">
        <f>IF(B564="Pending","",C564/(VLOOKUP(B564,Population!$A$2:$B$10,2,FALSE)/100000))</f>
        <v>336.5013103077543</v>
      </c>
      <c r="K564" s="10">
        <f>IF(B564="Pending","",SUMIFS(E:E,A:A,"&lt;="&amp;A564,A:A,"&gt;="&amp;A564-30,B:B,B564)/(VLOOKUP(B564,Population!$A$2:$B$10,2,FALSE)/100000))</f>
        <v>219.74952963311381</v>
      </c>
      <c r="L564" s="13">
        <f t="shared" si="43"/>
        <v>3.1201248049921997E-4</v>
      </c>
    </row>
    <row r="565" spans="1:12" x14ac:dyDescent="0.3">
      <c r="A565" s="1">
        <v>43964</v>
      </c>
      <c r="B565" t="s">
        <v>3</v>
      </c>
      <c r="C565" s="2">
        <v>3165</v>
      </c>
      <c r="D565" s="6">
        <f t="shared" si="39"/>
        <v>0.19334147831398901</v>
      </c>
      <c r="E565" s="7">
        <f t="shared" si="40"/>
        <v>65</v>
      </c>
      <c r="F565" s="6">
        <f t="shared" si="41"/>
        <v>0.25096525096525096</v>
      </c>
      <c r="G565" s="2">
        <v>3</v>
      </c>
      <c r="H565" s="7">
        <f t="shared" si="44"/>
        <v>0</v>
      </c>
      <c r="I565" s="6">
        <f t="shared" si="42"/>
        <v>1.098901098901099E-2</v>
      </c>
      <c r="J565" s="10">
        <f>IF(B565="Pending","",C565/(VLOOKUP(B565,Population!$A$2:$B$10,2,FALSE)/100000))</f>
        <v>360.81451739775781</v>
      </c>
      <c r="K565" s="10">
        <f>IF(B565="Pending","",SUMIFS(E:E,A:A,"&lt;="&amp;A565,A:A,"&gt;="&amp;A565-30,B:B,B565)/(VLOOKUP(B565,Population!$A$2:$B$10,2,FALSE)/100000))</f>
        <v>263.79930276727066</v>
      </c>
      <c r="L565" s="13">
        <f t="shared" si="43"/>
        <v>9.4786729857819908E-4</v>
      </c>
    </row>
    <row r="566" spans="1:12" x14ac:dyDescent="0.3">
      <c r="A566" s="1">
        <v>43964</v>
      </c>
      <c r="B566" t="s">
        <v>4</v>
      </c>
      <c r="C566" s="2">
        <v>2871</v>
      </c>
      <c r="D566" s="6">
        <f t="shared" si="39"/>
        <v>0.17538179596823458</v>
      </c>
      <c r="E566" s="7">
        <f t="shared" si="40"/>
        <v>55</v>
      </c>
      <c r="F566" s="6">
        <f t="shared" si="41"/>
        <v>0.21235521235521235</v>
      </c>
      <c r="G566" s="2">
        <v>14</v>
      </c>
      <c r="H566" s="7">
        <f t="shared" si="44"/>
        <v>2</v>
      </c>
      <c r="I566" s="6">
        <f t="shared" si="42"/>
        <v>5.128205128205128E-2</v>
      </c>
      <c r="J566" s="10">
        <f>IF(B566="Pending","",C566/(VLOOKUP(B566,Population!$A$2:$B$10,2,FALSE)/100000))</f>
        <v>336.7662928728945</v>
      </c>
      <c r="K566" s="10">
        <f>IF(B566="Pending","",SUMIFS(E:E,A:A,"&lt;="&amp;A566,A:A,"&gt;="&amp;A566-30,B:B,B566)/(VLOOKUP(B566,Population!$A$2:$B$10,2,FALSE)/100000))</f>
        <v>235.18509829681415</v>
      </c>
      <c r="L566" s="13">
        <f t="shared" si="43"/>
        <v>4.8763497039359107E-3</v>
      </c>
    </row>
    <row r="567" spans="1:12" x14ac:dyDescent="0.3">
      <c r="A567" s="1">
        <v>43964</v>
      </c>
      <c r="B567" t="s">
        <v>5</v>
      </c>
      <c r="C567" s="2">
        <v>2525</v>
      </c>
      <c r="D567" s="6">
        <f t="shared" si="39"/>
        <v>0.15424557116676849</v>
      </c>
      <c r="E567" s="7">
        <f t="shared" si="40"/>
        <v>28</v>
      </c>
      <c r="F567" s="6">
        <f t="shared" si="41"/>
        <v>0.10810810810810811</v>
      </c>
      <c r="G567" s="2">
        <v>24</v>
      </c>
      <c r="H567" s="7">
        <f t="shared" si="44"/>
        <v>0</v>
      </c>
      <c r="I567" s="6">
        <f t="shared" si="42"/>
        <v>8.7912087912087919E-2</v>
      </c>
      <c r="J567" s="10">
        <f>IF(B567="Pending","",C567/(VLOOKUP(B567,Population!$A$2:$B$10,2,FALSE)/100000))</f>
        <v>282.00915608341217</v>
      </c>
      <c r="K567" s="10">
        <f>IF(B567="Pending","",SUMIFS(E:E,A:A,"&lt;="&amp;A567,A:A,"&gt;="&amp;A567-30,B:B,B567)/(VLOOKUP(B567,Population!$A$2:$B$10,2,FALSE)/100000))</f>
        <v>171.88597671777083</v>
      </c>
      <c r="L567" s="13">
        <f t="shared" si="43"/>
        <v>9.5049504950495047E-3</v>
      </c>
    </row>
    <row r="568" spans="1:12" x14ac:dyDescent="0.3">
      <c r="A568" s="1">
        <v>43964</v>
      </c>
      <c r="B568" t="s">
        <v>6</v>
      </c>
      <c r="C568" s="2">
        <v>1522</v>
      </c>
      <c r="D568" s="6">
        <f t="shared" si="39"/>
        <v>9.2974954184483816E-2</v>
      </c>
      <c r="E568" s="7">
        <f t="shared" si="40"/>
        <v>14</v>
      </c>
      <c r="F568" s="6">
        <f t="shared" si="41"/>
        <v>5.4054054054054057E-2</v>
      </c>
      <c r="G568" s="2">
        <v>58</v>
      </c>
      <c r="H568" s="7">
        <f t="shared" si="44"/>
        <v>1</v>
      </c>
      <c r="I568" s="6">
        <f t="shared" si="42"/>
        <v>0.21245421245421245</v>
      </c>
      <c r="J568" s="10">
        <f>IF(B568="Pending","",C568/(VLOOKUP(B568,Population!$A$2:$B$10,2,FALSE)/100000))</f>
        <v>193.13789436550016</v>
      </c>
      <c r="K568" s="10">
        <f>IF(B568="Pending","",SUMIFS(E:E,A:A,"&lt;="&amp;A568,A:A,"&gt;="&amp;A568-30,B:B,B568)/(VLOOKUP(B568,Population!$A$2:$B$10,2,FALSE)/100000))</f>
        <v>108.75110083523892</v>
      </c>
      <c r="L568" s="13">
        <f t="shared" si="43"/>
        <v>3.8107752956636008E-2</v>
      </c>
    </row>
    <row r="569" spans="1:12" x14ac:dyDescent="0.3">
      <c r="A569" s="1">
        <v>43964</v>
      </c>
      <c r="B569" t="s">
        <v>7</v>
      </c>
      <c r="C569" s="2">
        <v>737</v>
      </c>
      <c r="D569" s="6">
        <f t="shared" si="39"/>
        <v>4.5021380574221136E-2</v>
      </c>
      <c r="E569" s="7">
        <f t="shared" si="40"/>
        <v>4</v>
      </c>
      <c r="F569" s="6">
        <f t="shared" si="41"/>
        <v>1.5444015444015444E-2</v>
      </c>
      <c r="G569" s="2">
        <v>77</v>
      </c>
      <c r="H569" s="7">
        <f t="shared" si="44"/>
        <v>3</v>
      </c>
      <c r="I569" s="6">
        <f t="shared" si="42"/>
        <v>0.28205128205128205</v>
      </c>
      <c r="J569" s="10">
        <f>IF(B569="Pending","",C569/(VLOOKUP(B569,Population!$A$2:$B$10,2,FALSE)/100000))</f>
        <v>153.67068601346548</v>
      </c>
      <c r="K569" s="10">
        <f>IF(B569="Pending","",SUMIFS(E:E,A:A,"&lt;="&amp;A569,A:A,"&gt;="&amp;A569-30,B:B,B569)/(VLOOKUP(B569,Population!$A$2:$B$10,2,FALSE)/100000))</f>
        <v>85.279932943700658</v>
      </c>
      <c r="L569" s="13">
        <f t="shared" si="43"/>
        <v>0.1044776119402985</v>
      </c>
    </row>
    <row r="570" spans="1:12" x14ac:dyDescent="0.3">
      <c r="A570" s="1">
        <v>43964</v>
      </c>
      <c r="B570" t="s">
        <v>25</v>
      </c>
      <c r="C570" s="2">
        <v>470</v>
      </c>
      <c r="D570" s="6">
        <f t="shared" si="39"/>
        <v>2.8711056811240074E-2</v>
      </c>
      <c r="E570" s="7">
        <f t="shared" si="40"/>
        <v>2</v>
      </c>
      <c r="F570" s="6">
        <f t="shared" si="41"/>
        <v>7.7220077220077222E-3</v>
      </c>
      <c r="G570" s="2">
        <v>94</v>
      </c>
      <c r="H570" s="7">
        <f t="shared" si="44"/>
        <v>2</v>
      </c>
      <c r="I570" s="6">
        <f t="shared" si="42"/>
        <v>0.34432234432234432</v>
      </c>
      <c r="J570" s="10">
        <f>IF(B570="Pending","",C570/(VLOOKUP(B570,Population!$A$2:$B$10,2,FALSE)/100000))</f>
        <v>212.31518414954215</v>
      </c>
      <c r="K570" s="10">
        <f>IF(B570="Pending","",SUMIFS(E:E,A:A,"&lt;="&amp;A570,A:A,"&gt;="&amp;A570-30,B:B,B570)/(VLOOKUP(B570,Population!$A$2:$B$10,2,FALSE)/100000))</f>
        <v>131.90645483333256</v>
      </c>
      <c r="L570" s="13">
        <f t="shared" si="43"/>
        <v>0.2</v>
      </c>
    </row>
    <row r="571" spans="1:12" x14ac:dyDescent="0.3">
      <c r="A571" s="1">
        <v>43964</v>
      </c>
      <c r="B571" t="s">
        <v>21</v>
      </c>
      <c r="C571" s="2">
        <v>438</v>
      </c>
      <c r="D571" s="6">
        <f t="shared" si="39"/>
        <v>2.6756261453879045E-2</v>
      </c>
      <c r="E571" s="7">
        <f t="shared" si="40"/>
        <v>11</v>
      </c>
      <c r="F571" s="6">
        <f t="shared" si="41"/>
        <v>4.2471042471042469E-2</v>
      </c>
      <c r="G571" s="2">
        <v>0</v>
      </c>
      <c r="H571" s="7">
        <f t="shared" si="44"/>
        <v>0</v>
      </c>
      <c r="I571" s="6">
        <f t="shared" si="42"/>
        <v>0</v>
      </c>
      <c r="J571" s="10" t="str">
        <f>IF(B571="Pending","",C571/(VLOOKUP(B571,Population!$A$2:$B$10,2,FALSE)/100000))</f>
        <v/>
      </c>
      <c r="K571" s="10" t="str">
        <f>IF(B571="Pending","",SUMIFS(E:E,A:A,"&lt;="&amp;A571,A:A,"&gt;="&amp;A571-30,B:B,B571)/(VLOOKUP(B571,Population!$A$2:$B$10,2,FALSE)/100000))</f>
        <v/>
      </c>
      <c r="L571" s="13" t="str">
        <f t="shared" si="43"/>
        <v/>
      </c>
    </row>
    <row r="572" spans="1:12" x14ac:dyDescent="0.3">
      <c r="A572" s="1">
        <v>43965</v>
      </c>
      <c r="B572" s="11" t="s">
        <v>0</v>
      </c>
      <c r="C572" s="2">
        <v>409</v>
      </c>
      <c r="D572" s="6">
        <f t="shared" si="39"/>
        <v>2.4492484579914965E-2</v>
      </c>
      <c r="E572" s="7">
        <f t="shared" si="40"/>
        <v>20</v>
      </c>
      <c r="F572" s="6">
        <f t="shared" si="41"/>
        <v>6.0790273556231005E-2</v>
      </c>
      <c r="G572">
        <v>1</v>
      </c>
      <c r="H572" s="7">
        <f t="shared" si="44"/>
        <v>0</v>
      </c>
      <c r="I572" s="6">
        <f t="shared" si="42"/>
        <v>3.4843205574912892E-3</v>
      </c>
      <c r="J572" s="10">
        <f>IF(B572="Pending","",C572/(VLOOKUP(B572,Population!$A$2:$B$10,2,FALSE)/100000))</f>
        <v>45.146776696757158</v>
      </c>
      <c r="K572" s="10">
        <f>IF(B572="Pending","",SUMIFS(E:E,A:A,"&lt;="&amp;A572,A:A,"&gt;="&amp;A572-30,B:B,B572)/(VLOOKUP(B572,Population!$A$2:$B$10,2,FALSE)/100000))</f>
        <v>38.192627719017054</v>
      </c>
      <c r="L572" s="13">
        <f t="shared" si="43"/>
        <v>2.4449877750611247E-3</v>
      </c>
    </row>
    <row r="573" spans="1:12" x14ac:dyDescent="0.3">
      <c r="A573" s="1">
        <v>43965</v>
      </c>
      <c r="B573" t="s">
        <v>1</v>
      </c>
      <c r="C573" s="2">
        <v>1087</v>
      </c>
      <c r="D573" s="6">
        <f t="shared" si="39"/>
        <v>6.5093718186717761E-2</v>
      </c>
      <c r="E573" s="7">
        <f t="shared" si="40"/>
        <v>39</v>
      </c>
      <c r="F573" s="6">
        <f t="shared" si="41"/>
        <v>0.11854103343465046</v>
      </c>
      <c r="G573">
        <v>1</v>
      </c>
      <c r="H573" s="7">
        <f t="shared" si="44"/>
        <v>0</v>
      </c>
      <c r="I573" s="6">
        <f t="shared" si="42"/>
        <v>3.4843205574912892E-3</v>
      </c>
      <c r="J573" s="10">
        <f>IF(B573="Pending","",C573/(VLOOKUP(B573,Population!$A$2:$B$10,2,FALSE)/100000))</f>
        <v>126.87851994513993</v>
      </c>
      <c r="K573" s="10">
        <f>IF(B573="Pending","",SUMIFS(E:E,A:A,"&lt;="&amp;A573,A:A,"&gt;="&amp;A573-30,B:B,B573)/(VLOOKUP(B573,Population!$A$2:$B$10,2,FALSE)/100000))</f>
        <v>96.763839038197787</v>
      </c>
      <c r="L573" s="13">
        <f t="shared" si="43"/>
        <v>9.1996320147194111E-4</v>
      </c>
    </row>
    <row r="574" spans="1:12" x14ac:dyDescent="0.3">
      <c r="A574" s="1">
        <v>43965</v>
      </c>
      <c r="B574" t="s">
        <v>2</v>
      </c>
      <c r="C574" s="2">
        <v>3285</v>
      </c>
      <c r="D574" s="6">
        <f t="shared" si="39"/>
        <v>0.19671836636924367</v>
      </c>
      <c r="E574" s="7">
        <f t="shared" si="40"/>
        <v>80</v>
      </c>
      <c r="F574" s="6">
        <f t="shared" si="41"/>
        <v>0.24316109422492402</v>
      </c>
      <c r="G574">
        <v>1</v>
      </c>
      <c r="H574" s="7">
        <f t="shared" si="44"/>
        <v>0</v>
      </c>
      <c r="I574" s="6">
        <f t="shared" si="42"/>
        <v>3.4843205574912892E-3</v>
      </c>
      <c r="J574" s="10">
        <f>IF(B574="Pending","",C574/(VLOOKUP(B574,Population!$A$2:$B$10,2,FALSE)/100000))</f>
        <v>344.90071898938311</v>
      </c>
      <c r="K574" s="10">
        <f>IF(B574="Pending","",SUMIFS(E:E,A:A,"&lt;="&amp;A574,A:A,"&gt;="&amp;A574-30,B:B,B574)/(VLOOKUP(B574,Population!$A$2:$B$10,2,FALSE)/100000))</f>
        <v>223.63425614836714</v>
      </c>
      <c r="L574" s="13">
        <f t="shared" si="43"/>
        <v>3.0441400304414006E-4</v>
      </c>
    </row>
    <row r="575" spans="1:12" x14ac:dyDescent="0.3">
      <c r="A575" s="1">
        <v>43965</v>
      </c>
      <c r="B575" t="s">
        <v>3</v>
      </c>
      <c r="C575" s="2">
        <v>3227</v>
      </c>
      <c r="D575" s="6">
        <f t="shared" si="39"/>
        <v>0.19324510449727528</v>
      </c>
      <c r="E575" s="7">
        <f t="shared" si="40"/>
        <v>62</v>
      </c>
      <c r="F575" s="6">
        <f t="shared" si="41"/>
        <v>0.18844984802431611</v>
      </c>
      <c r="G575">
        <v>3</v>
      </c>
      <c r="H575" s="7">
        <f t="shared" si="44"/>
        <v>0</v>
      </c>
      <c r="I575" s="6">
        <f t="shared" si="42"/>
        <v>1.0452961672473868E-2</v>
      </c>
      <c r="J575" s="10">
        <f>IF(B575="Pending","",C575/(VLOOKUP(B575,Population!$A$2:$B$10,2,FALSE)/100000))</f>
        <v>367.88260589022576</v>
      </c>
      <c r="K575" s="10">
        <f>IF(B575="Pending","",SUMIFS(E:E,A:A,"&lt;="&amp;A575,A:A,"&gt;="&amp;A575-30,B:B,B575)/(VLOOKUP(B575,Population!$A$2:$B$10,2,FALSE)/100000))</f>
        <v>263.22929563078128</v>
      </c>
      <c r="L575" s="13">
        <f t="shared" si="43"/>
        <v>9.2965602726991013E-4</v>
      </c>
    </row>
    <row r="576" spans="1:12" x14ac:dyDescent="0.3">
      <c r="A576" s="1">
        <v>43965</v>
      </c>
      <c r="B576" t="s">
        <v>4</v>
      </c>
      <c r="C576" s="2">
        <v>2924</v>
      </c>
      <c r="D576" s="6">
        <f t="shared" si="39"/>
        <v>0.17510030540750943</v>
      </c>
      <c r="E576" s="7">
        <f t="shared" si="40"/>
        <v>53</v>
      </c>
      <c r="F576" s="6">
        <f t="shared" si="41"/>
        <v>0.16109422492401215</v>
      </c>
      <c r="G576">
        <v>14</v>
      </c>
      <c r="H576" s="7">
        <f t="shared" si="44"/>
        <v>0</v>
      </c>
      <c r="I576" s="6">
        <f t="shared" si="42"/>
        <v>4.878048780487805E-2</v>
      </c>
      <c r="J576" s="10">
        <f>IF(B576="Pending","",C576/(VLOOKUP(B576,Population!$A$2:$B$10,2,FALSE)/100000))</f>
        <v>342.98315582039129</v>
      </c>
      <c r="K576" s="10">
        <f>IF(B576="Pending","",SUMIFS(E:E,A:A,"&lt;="&amp;A576,A:A,"&gt;="&amp;A576-30,B:B,B576)/(VLOOKUP(B576,Population!$A$2:$B$10,2,FALSE)/100000))</f>
        <v>234.48130249143716</v>
      </c>
      <c r="L576" s="13">
        <f t="shared" si="43"/>
        <v>4.7879616963064295E-3</v>
      </c>
    </row>
    <row r="577" spans="1:12" x14ac:dyDescent="0.3">
      <c r="A577" s="1">
        <v>43965</v>
      </c>
      <c r="B577" t="s">
        <v>5</v>
      </c>
      <c r="C577" s="2">
        <v>2563</v>
      </c>
      <c r="D577" s="6">
        <f t="shared" si="39"/>
        <v>0.15348224444577518</v>
      </c>
      <c r="E577" s="7">
        <f t="shared" si="40"/>
        <v>38</v>
      </c>
      <c r="F577" s="6">
        <f t="shared" si="41"/>
        <v>0.11550151975683891</v>
      </c>
      <c r="G577">
        <v>26</v>
      </c>
      <c r="H577" s="7">
        <f t="shared" si="44"/>
        <v>2</v>
      </c>
      <c r="I577" s="6">
        <f t="shared" si="42"/>
        <v>9.0592334494773524E-2</v>
      </c>
      <c r="J577" s="10">
        <f>IF(B577="Pending","",C577/(VLOOKUP(B577,Population!$A$2:$B$10,2,FALSE)/100000))</f>
        <v>286.25325427397445</v>
      </c>
      <c r="K577" s="10">
        <f>IF(B577="Pending","",SUMIFS(E:E,A:A,"&lt;="&amp;A577,A:A,"&gt;="&amp;A577-30,B:B,B577)/(VLOOKUP(B577,Population!$A$2:$B$10,2,FALSE)/100000))</f>
        <v>169.31718044453578</v>
      </c>
      <c r="L577" s="13">
        <f t="shared" si="43"/>
        <v>1.0144362075692548E-2</v>
      </c>
    </row>
    <row r="578" spans="1:12" x14ac:dyDescent="0.3">
      <c r="A578" s="1">
        <v>43965</v>
      </c>
      <c r="B578" t="s">
        <v>6</v>
      </c>
      <c r="C578" s="2">
        <v>1543</v>
      </c>
      <c r="D578" s="6">
        <f t="shared" ref="D578:D641" si="45">C578/SUMIF(A:A,A578,C:C)</f>
        <v>9.2400742559434701E-2</v>
      </c>
      <c r="E578" s="7">
        <f t="shared" si="40"/>
        <v>21</v>
      </c>
      <c r="F578" s="6">
        <f t="shared" si="41"/>
        <v>6.3829787234042548E-2</v>
      </c>
      <c r="G578">
        <v>61</v>
      </c>
      <c r="H578" s="7">
        <f t="shared" si="44"/>
        <v>3</v>
      </c>
      <c r="I578" s="6">
        <f t="shared" si="42"/>
        <v>0.21254355400696864</v>
      </c>
      <c r="J578" s="10">
        <f>IF(B578="Pending","",C578/(VLOOKUP(B578,Population!$A$2:$B$10,2,FALSE)/100000))</f>
        <v>195.80274047698208</v>
      </c>
      <c r="K578" s="10">
        <f>IF(B578="Pending","",SUMIFS(E:E,A:A,"&lt;="&amp;A578,A:A,"&gt;="&amp;A578-30,B:B,B578)/(VLOOKUP(B578,Population!$A$2:$B$10,2,FALSE)/100000))</f>
        <v>107.10143419479772</v>
      </c>
      <c r="L578" s="13">
        <f t="shared" si="43"/>
        <v>3.9533376539209332E-2</v>
      </c>
    </row>
    <row r="579" spans="1:12" x14ac:dyDescent="0.3">
      <c r="A579" s="1">
        <v>43965</v>
      </c>
      <c r="B579" t="s">
        <v>7</v>
      </c>
      <c r="C579" s="2">
        <v>749</v>
      </c>
      <c r="D579" s="6">
        <f t="shared" si="45"/>
        <v>4.4852985208695129E-2</v>
      </c>
      <c r="E579" s="7">
        <f t="shared" si="40"/>
        <v>12</v>
      </c>
      <c r="F579" s="6">
        <f t="shared" si="41"/>
        <v>3.64741641337386E-2</v>
      </c>
      <c r="G579">
        <v>82</v>
      </c>
      <c r="H579" s="7">
        <f t="shared" si="44"/>
        <v>5</v>
      </c>
      <c r="I579" s="6">
        <f t="shared" si="42"/>
        <v>0.2857142857142857</v>
      </c>
      <c r="J579" s="10">
        <f>IF(B579="Pending","",C579/(VLOOKUP(B579,Population!$A$2:$B$10,2,FALSE)/100000))</f>
        <v>156.17278673553005</v>
      </c>
      <c r="K579" s="10">
        <f>IF(B579="Pending","",SUMIFS(E:E,A:A,"&lt;="&amp;A579,A:A,"&gt;="&amp;A579-30,B:B,B579)/(VLOOKUP(B579,Population!$A$2:$B$10,2,FALSE)/100000))</f>
        <v>84.44589936967914</v>
      </c>
      <c r="L579" s="13">
        <f t="shared" si="43"/>
        <v>0.10947930574098798</v>
      </c>
    </row>
    <row r="580" spans="1:12" x14ac:dyDescent="0.3">
      <c r="A580" s="1">
        <v>43965</v>
      </c>
      <c r="B580" t="s">
        <v>25</v>
      </c>
      <c r="C580" s="2">
        <v>475</v>
      </c>
      <c r="D580" s="6">
        <f t="shared" si="45"/>
        <v>2.8444817054913467E-2</v>
      </c>
      <c r="E580" s="7">
        <f t="shared" si="40"/>
        <v>5</v>
      </c>
      <c r="F580" s="6">
        <f t="shared" si="41"/>
        <v>1.5197568389057751E-2</v>
      </c>
      <c r="G580">
        <v>98</v>
      </c>
      <c r="H580" s="7">
        <f t="shared" si="44"/>
        <v>4</v>
      </c>
      <c r="I580" s="6">
        <f t="shared" si="42"/>
        <v>0.34146341463414637</v>
      </c>
      <c r="J580" s="10">
        <f>IF(B580="Pending","",C580/(VLOOKUP(B580,Population!$A$2:$B$10,2,FALSE)/100000))</f>
        <v>214.5738563213458</v>
      </c>
      <c r="K580" s="10">
        <f>IF(B580="Pending","",SUMIFS(E:E,A:A,"&lt;="&amp;A580,A:A,"&gt;="&amp;A580-30,B:B,B580)/(VLOOKUP(B580,Population!$A$2:$B$10,2,FALSE)/100000))</f>
        <v>128.74431379280747</v>
      </c>
      <c r="L580" s="13">
        <f t="shared" si="43"/>
        <v>0.2063157894736842</v>
      </c>
    </row>
    <row r="581" spans="1:12" x14ac:dyDescent="0.3">
      <c r="A581" s="1">
        <v>43965</v>
      </c>
      <c r="B581" t="s">
        <v>21</v>
      </c>
      <c r="C581" s="2">
        <v>437</v>
      </c>
      <c r="D581" s="6">
        <f t="shared" si="45"/>
        <v>2.6169231690520392E-2</v>
      </c>
      <c r="E581" s="7">
        <f t="shared" si="40"/>
        <v>-1</v>
      </c>
      <c r="F581" s="6">
        <f t="shared" si="41"/>
        <v>-3.0395136778115501E-3</v>
      </c>
      <c r="G581">
        <v>0</v>
      </c>
      <c r="H581" s="7">
        <f t="shared" si="44"/>
        <v>0</v>
      </c>
      <c r="I581" s="6">
        <f t="shared" si="42"/>
        <v>0</v>
      </c>
      <c r="J581" s="10" t="str">
        <f>IF(B581="Pending","",C581/(VLOOKUP(B581,Population!$A$2:$B$10,2,FALSE)/100000))</f>
        <v/>
      </c>
      <c r="K581" s="10" t="str">
        <f>IF(B581="Pending","",SUMIFS(E:E,A:A,"&lt;="&amp;A581,A:A,"&gt;="&amp;A581-30,B:B,B581)/(VLOOKUP(B581,Population!$A$2:$B$10,2,FALSE)/100000))</f>
        <v/>
      </c>
      <c r="L581" s="13" t="str">
        <f t="shared" si="43"/>
        <v/>
      </c>
    </row>
    <row r="582" spans="1:12" x14ac:dyDescent="0.3">
      <c r="A582" s="1">
        <v>43966</v>
      </c>
      <c r="B582" s="11" t="s">
        <v>0</v>
      </c>
      <c r="C582" s="2">
        <v>422</v>
      </c>
      <c r="D582" s="6">
        <f t="shared" si="45"/>
        <v>2.4867413081909252E-2</v>
      </c>
      <c r="E582" s="7">
        <f t="shared" si="40"/>
        <v>13</v>
      </c>
      <c r="F582" s="6">
        <f t="shared" si="41"/>
        <v>4.797047970479705E-2</v>
      </c>
      <c r="G582">
        <v>1</v>
      </c>
      <c r="H582" s="7">
        <f t="shared" si="44"/>
        <v>0</v>
      </c>
      <c r="I582" s="6">
        <f t="shared" si="42"/>
        <v>3.4482758620689655E-3</v>
      </c>
      <c r="J582" s="10">
        <f>IF(B582="Pending","",C582/(VLOOKUP(B582,Population!$A$2:$B$10,2,FALSE)/100000))</f>
        <v>46.581759819147969</v>
      </c>
      <c r="K582" s="10">
        <f>IF(B582="Pending","",SUMIFS(E:E,A:A,"&lt;="&amp;A582,A:A,"&gt;="&amp;A582-30,B:B,B582)/(VLOOKUP(B582,Population!$A$2:$B$10,2,FALSE)/100000))</f>
        <v>39.075694255872939</v>
      </c>
      <c r="L582" s="13">
        <f t="shared" si="43"/>
        <v>2.3696682464454978E-3</v>
      </c>
    </row>
    <row r="583" spans="1:12" x14ac:dyDescent="0.3">
      <c r="A583" s="1">
        <v>43966</v>
      </c>
      <c r="B583" t="s">
        <v>1</v>
      </c>
      <c r="C583" s="2">
        <v>1119</v>
      </c>
      <c r="D583" s="6">
        <f t="shared" si="45"/>
        <v>6.5939893930465523E-2</v>
      </c>
      <c r="E583" s="7">
        <f t="shared" si="40"/>
        <v>32</v>
      </c>
      <c r="F583" s="6">
        <f t="shared" si="41"/>
        <v>0.11808118081180811</v>
      </c>
      <c r="G583">
        <v>1</v>
      </c>
      <c r="H583" s="7">
        <f t="shared" si="44"/>
        <v>0</v>
      </c>
      <c r="I583" s="6">
        <f t="shared" si="42"/>
        <v>3.4482758620689655E-3</v>
      </c>
      <c r="J583" s="10">
        <f>IF(B583="Pending","",C583/(VLOOKUP(B583,Population!$A$2:$B$10,2,FALSE)/100000))</f>
        <v>130.61367416615602</v>
      </c>
      <c r="K583" s="10">
        <f>IF(B583="Pending","",SUMIFS(E:E,A:A,"&lt;="&amp;A583,A:A,"&gt;="&amp;A583-30,B:B,B583)/(VLOOKUP(B583,Population!$A$2:$B$10,2,FALSE)/100000))</f>
        <v>99.098310426332844</v>
      </c>
      <c r="L583" s="13">
        <f t="shared" si="43"/>
        <v>8.9365504915102768E-4</v>
      </c>
    </row>
    <row r="584" spans="1:12" x14ac:dyDescent="0.3">
      <c r="A584" s="1">
        <v>43966</v>
      </c>
      <c r="B584" t="s">
        <v>2</v>
      </c>
      <c r="C584" s="2">
        <v>3325</v>
      </c>
      <c r="D584" s="6">
        <f t="shared" si="45"/>
        <v>0.19593400117855039</v>
      </c>
      <c r="E584" s="7">
        <f t="shared" ref="E584:E647" si="46">C584-SUMIFS(C:C,A:A,A584-1,B:B,B584)</f>
        <v>40</v>
      </c>
      <c r="F584" s="6">
        <f t="shared" ref="F584:F647" si="47">E584/SUMIF(A:A,A584,E:E)</f>
        <v>0.14760147601476015</v>
      </c>
      <c r="G584">
        <v>1</v>
      </c>
      <c r="H584" s="7">
        <f t="shared" si="44"/>
        <v>0</v>
      </c>
      <c r="I584" s="6">
        <f t="shared" si="42"/>
        <v>3.4482758620689655E-3</v>
      </c>
      <c r="J584" s="10">
        <f>IF(B584="Pending","",C584/(VLOOKUP(B584,Population!$A$2:$B$10,2,FALSE)/100000))</f>
        <v>349.10042333019754</v>
      </c>
      <c r="K584" s="10">
        <f>IF(B584="Pending","",SUMIFS(E:E,A:A,"&lt;="&amp;A584,A:A,"&gt;="&amp;A584-30,B:B,B584)/(VLOOKUP(B584,Population!$A$2:$B$10,2,FALSE)/100000))</f>
        <v>224.26421179948932</v>
      </c>
      <c r="L584" s="13">
        <f t="shared" si="43"/>
        <v>3.0075187969924811E-4</v>
      </c>
    </row>
    <row r="585" spans="1:12" x14ac:dyDescent="0.3">
      <c r="A585" s="1">
        <v>43966</v>
      </c>
      <c r="B585" t="s">
        <v>3</v>
      </c>
      <c r="C585" s="2">
        <v>3274</v>
      </c>
      <c r="D585" s="6">
        <f t="shared" si="45"/>
        <v>0.19292869770182675</v>
      </c>
      <c r="E585" s="7">
        <f t="shared" si="46"/>
        <v>47</v>
      </c>
      <c r="F585" s="6">
        <f t="shared" si="47"/>
        <v>0.17343173431734318</v>
      </c>
      <c r="G585">
        <v>3</v>
      </c>
      <c r="H585" s="7">
        <f t="shared" si="44"/>
        <v>0</v>
      </c>
      <c r="I585" s="6">
        <f t="shared" si="42"/>
        <v>1.0344827586206896E-2</v>
      </c>
      <c r="J585" s="10">
        <f>IF(B585="Pending","",C585/(VLOOKUP(B585,Population!$A$2:$B$10,2,FALSE)/100000))</f>
        <v>373.24067297322563</v>
      </c>
      <c r="K585" s="10">
        <f>IF(B585="Pending","",SUMIFS(E:E,A:A,"&lt;="&amp;A585,A:A,"&gt;="&amp;A585-30,B:B,B585)/(VLOOKUP(B585,Population!$A$2:$B$10,2,FALSE)/100000))</f>
        <v>264.48331133105785</v>
      </c>
      <c r="L585" s="13">
        <f t="shared" si="43"/>
        <v>9.1631032376298109E-4</v>
      </c>
    </row>
    <row r="586" spans="1:12" x14ac:dyDescent="0.3">
      <c r="A586" s="1">
        <v>43966</v>
      </c>
      <c r="B586" t="s">
        <v>4</v>
      </c>
      <c r="C586" s="2">
        <v>2961</v>
      </c>
      <c r="D586" s="6">
        <f t="shared" si="45"/>
        <v>0.17448438420742488</v>
      </c>
      <c r="E586" s="7">
        <f t="shared" si="46"/>
        <v>37</v>
      </c>
      <c r="F586" s="6">
        <f t="shared" si="47"/>
        <v>0.13653136531365315</v>
      </c>
      <c r="G586">
        <v>14</v>
      </c>
      <c r="H586" s="7">
        <f t="shared" si="44"/>
        <v>0</v>
      </c>
      <c r="I586" s="6">
        <f t="shared" si="42"/>
        <v>4.8275862068965517E-2</v>
      </c>
      <c r="J586" s="10">
        <f>IF(B586="Pending","",C586/(VLOOKUP(B586,Population!$A$2:$B$10,2,FALSE)/100000))</f>
        <v>347.32322995354946</v>
      </c>
      <c r="K586" s="10">
        <f>IF(B586="Pending","",SUMIFS(E:E,A:A,"&lt;="&amp;A586,A:A,"&gt;="&amp;A586-30,B:B,B586)/(VLOOKUP(B586,Population!$A$2:$B$10,2,FALSE)/100000))</f>
        <v>234.12940458874866</v>
      </c>
      <c r="L586" s="13">
        <f t="shared" si="43"/>
        <v>4.7281323877068557E-3</v>
      </c>
    </row>
    <row r="587" spans="1:12" x14ac:dyDescent="0.3">
      <c r="A587" s="1">
        <v>43966</v>
      </c>
      <c r="B587" t="s">
        <v>5</v>
      </c>
      <c r="C587" s="2">
        <v>2589</v>
      </c>
      <c r="D587" s="6">
        <f t="shared" si="45"/>
        <v>0.1525633470830878</v>
      </c>
      <c r="E587" s="7">
        <f t="shared" si="46"/>
        <v>26</v>
      </c>
      <c r="F587" s="6">
        <f t="shared" si="47"/>
        <v>9.5940959409594101E-2</v>
      </c>
      <c r="G587">
        <v>26</v>
      </c>
      <c r="H587" s="7">
        <f t="shared" si="44"/>
        <v>0</v>
      </c>
      <c r="I587" s="6">
        <f t="shared" si="42"/>
        <v>8.9655172413793102E-2</v>
      </c>
      <c r="J587" s="10">
        <f>IF(B587="Pending","",C587/(VLOOKUP(B587,Population!$A$2:$B$10,2,FALSE)/100000))</f>
        <v>289.15711093067489</v>
      </c>
      <c r="K587" s="10">
        <f>IF(B587="Pending","",SUMIFS(E:E,A:A,"&lt;="&amp;A587,A:A,"&gt;="&amp;A587-30,B:B,B587)/(VLOOKUP(B587,Population!$A$2:$B$10,2,FALSE)/100000))</f>
        <v>169.20549365004732</v>
      </c>
      <c r="L587" s="13">
        <f t="shared" si="43"/>
        <v>1.0042487446890692E-2</v>
      </c>
    </row>
    <row r="588" spans="1:12" x14ac:dyDescent="0.3">
      <c r="A588" s="1">
        <v>43966</v>
      </c>
      <c r="B588" t="s">
        <v>6</v>
      </c>
      <c r="C588" s="2">
        <v>1551</v>
      </c>
      <c r="D588" s="6">
        <f t="shared" si="45"/>
        <v>9.1396582203889215E-2</v>
      </c>
      <c r="E588" s="7">
        <f t="shared" si="46"/>
        <v>8</v>
      </c>
      <c r="F588" s="6">
        <f t="shared" si="47"/>
        <v>2.9520295202952029E-2</v>
      </c>
      <c r="G588">
        <v>61</v>
      </c>
      <c r="H588" s="7">
        <f t="shared" si="44"/>
        <v>0</v>
      </c>
      <c r="I588" s="6">
        <f t="shared" si="42"/>
        <v>0.2103448275862069</v>
      </c>
      <c r="J588" s="10">
        <f>IF(B588="Pending","",C588/(VLOOKUP(B588,Population!$A$2:$B$10,2,FALSE)/100000))</f>
        <v>196.81791994802282</v>
      </c>
      <c r="K588" s="10">
        <f>IF(B588="Pending","",SUMIFS(E:E,A:A,"&lt;="&amp;A588,A:A,"&gt;="&amp;A588-30,B:B,B588)/(VLOOKUP(B588,Population!$A$2:$B$10,2,FALSE)/100000))</f>
        <v>104.0558957816755</v>
      </c>
      <c r="L588" s="13">
        <f t="shared" si="43"/>
        <v>3.9329464861379754E-2</v>
      </c>
    </row>
    <row r="589" spans="1:12" x14ac:dyDescent="0.3">
      <c r="A589" s="1">
        <v>43966</v>
      </c>
      <c r="B589" t="s">
        <v>7</v>
      </c>
      <c r="C589" s="2">
        <v>755</v>
      </c>
      <c r="D589" s="6">
        <f t="shared" si="45"/>
        <v>4.4490276959340012E-2</v>
      </c>
      <c r="E589" s="7">
        <f t="shared" si="46"/>
        <v>6</v>
      </c>
      <c r="F589" s="6">
        <f t="shared" si="47"/>
        <v>2.2140221402214021E-2</v>
      </c>
      <c r="G589">
        <v>85</v>
      </c>
      <c r="H589" s="7">
        <f t="shared" si="44"/>
        <v>3</v>
      </c>
      <c r="I589" s="6">
        <f t="shared" si="42"/>
        <v>0.29310344827586204</v>
      </c>
      <c r="J589" s="10">
        <f>IF(B589="Pending","",C589/(VLOOKUP(B589,Population!$A$2:$B$10,2,FALSE)/100000))</f>
        <v>157.42383709656232</v>
      </c>
      <c r="K589" s="10">
        <f>IF(B589="Pending","",SUMIFS(E:E,A:A,"&lt;="&amp;A589,A:A,"&gt;="&amp;A589-30,B:B,B589)/(VLOOKUP(B589,Population!$A$2:$B$10,2,FALSE)/100000))</f>
        <v>83.82037418916299</v>
      </c>
      <c r="L589" s="13">
        <f t="shared" si="43"/>
        <v>0.11258278145695365</v>
      </c>
    </row>
    <row r="590" spans="1:12" x14ac:dyDescent="0.3">
      <c r="A590" s="1">
        <v>43966</v>
      </c>
      <c r="B590" t="s">
        <v>25</v>
      </c>
      <c r="C590" s="2">
        <v>479</v>
      </c>
      <c r="D590" s="6">
        <f t="shared" si="45"/>
        <v>2.8226281673541544E-2</v>
      </c>
      <c r="E590" s="7">
        <f t="shared" si="46"/>
        <v>4</v>
      </c>
      <c r="F590" s="6">
        <f t="shared" si="47"/>
        <v>1.4760147601476014E-2</v>
      </c>
      <c r="G590">
        <v>98</v>
      </c>
      <c r="H590" s="7">
        <f t="shared" si="44"/>
        <v>0</v>
      </c>
      <c r="I590" s="6">
        <f t="shared" si="42"/>
        <v>0.33793103448275863</v>
      </c>
      <c r="J590" s="10">
        <f>IF(B590="Pending","",C590/(VLOOKUP(B590,Population!$A$2:$B$10,2,FALSE)/100000))</f>
        <v>216.38079405878869</v>
      </c>
      <c r="K590" s="10">
        <f>IF(B590="Pending","",SUMIFS(E:E,A:A,"&lt;="&amp;A590,A:A,"&gt;="&amp;A590-30,B:B,B590)/(VLOOKUP(B590,Population!$A$2:$B$10,2,FALSE)/100000))</f>
        <v>126.48564162100384</v>
      </c>
      <c r="L590" s="13">
        <f t="shared" si="43"/>
        <v>0.20459290187891441</v>
      </c>
    </row>
    <row r="591" spans="1:12" x14ac:dyDescent="0.3">
      <c r="A591" s="1">
        <v>43966</v>
      </c>
      <c r="B591" t="s">
        <v>21</v>
      </c>
      <c r="C591" s="2">
        <v>495</v>
      </c>
      <c r="D591" s="6">
        <f t="shared" si="45"/>
        <v>2.9169121979964643E-2</v>
      </c>
      <c r="E591" s="7">
        <f t="shared" si="46"/>
        <v>58</v>
      </c>
      <c r="F591" s="6">
        <f t="shared" si="47"/>
        <v>0.2140221402214022</v>
      </c>
      <c r="G591">
        <v>0</v>
      </c>
      <c r="H591" s="7">
        <f t="shared" si="44"/>
        <v>0</v>
      </c>
      <c r="I591" s="6">
        <f t="shared" si="42"/>
        <v>0</v>
      </c>
      <c r="J591" s="10" t="str">
        <f>IF(B591="Pending","",C591/(VLOOKUP(B591,Population!$A$2:$B$10,2,FALSE)/100000))</f>
        <v/>
      </c>
      <c r="K591" s="10" t="str">
        <f>IF(B591="Pending","",SUMIFS(E:E,A:A,"&lt;="&amp;A591,A:A,"&gt;="&amp;A591-30,B:B,B591)/(VLOOKUP(B591,Population!$A$2:$B$10,2,FALSE)/100000))</f>
        <v/>
      </c>
      <c r="L591" s="13" t="str">
        <f t="shared" si="43"/>
        <v/>
      </c>
    </row>
    <row r="592" spans="1:12" x14ac:dyDescent="0.3">
      <c r="A592" s="1">
        <v>43967</v>
      </c>
      <c r="B592" s="11" t="s">
        <v>0</v>
      </c>
      <c r="C592">
        <v>446</v>
      </c>
      <c r="D592" s="6">
        <f t="shared" si="45"/>
        <v>2.5798241554835726E-2</v>
      </c>
      <c r="E592" s="7">
        <f t="shared" si="46"/>
        <v>24</v>
      </c>
      <c r="F592" s="6">
        <f t="shared" si="47"/>
        <v>7.5471698113207544E-2</v>
      </c>
      <c r="G592">
        <v>1</v>
      </c>
      <c r="H592" s="7">
        <f t="shared" si="44"/>
        <v>0</v>
      </c>
      <c r="I592" s="6">
        <f t="shared" si="42"/>
        <v>3.3898305084745762E-3</v>
      </c>
      <c r="J592" s="10">
        <f>IF(B592="Pending","",C592/(VLOOKUP(B592,Population!$A$2:$B$10,2,FALSE)/100000))</f>
        <v>49.230959429715625</v>
      </c>
      <c r="K592" s="10">
        <f>IF(B592="Pending","",SUMIFS(E:E,A:A,"&lt;="&amp;A592,A:A,"&gt;="&amp;A592-30,B:B,B592)/(VLOOKUP(B592,Population!$A$2:$B$10,2,FALSE)/100000))</f>
        <v>41.504127232226629</v>
      </c>
      <c r="L592" s="13">
        <f t="shared" si="43"/>
        <v>2.242152466367713E-3</v>
      </c>
    </row>
    <row r="593" spans="1:12" x14ac:dyDescent="0.3">
      <c r="A593" s="1">
        <v>43967</v>
      </c>
      <c r="B593" t="s">
        <v>1</v>
      </c>
      <c r="C593">
        <v>1158</v>
      </c>
      <c r="D593" s="6">
        <f t="shared" si="45"/>
        <v>6.6982878297084686E-2</v>
      </c>
      <c r="E593" s="7">
        <f t="shared" si="46"/>
        <v>39</v>
      </c>
      <c r="F593" s="6">
        <f t="shared" si="47"/>
        <v>0.12264150943396226</v>
      </c>
      <c r="G593">
        <v>1</v>
      </c>
      <c r="H593" s="7">
        <f t="shared" si="44"/>
        <v>0</v>
      </c>
      <c r="I593" s="6">
        <f t="shared" si="42"/>
        <v>3.3898305084745762E-3</v>
      </c>
      <c r="J593" s="10">
        <f>IF(B593="Pending","",C593/(VLOOKUP(B593,Population!$A$2:$B$10,2,FALSE)/100000))</f>
        <v>135.16589337301934</v>
      </c>
      <c r="K593" s="10">
        <f>IF(B593="Pending","",SUMIFS(E:E,A:A,"&lt;="&amp;A593,A:A,"&gt;="&amp;A593-30,B:B,B593)/(VLOOKUP(B593,Population!$A$2:$B$10,2,FALSE)/100000))</f>
        <v>103.41708249438268</v>
      </c>
      <c r="L593" s="13">
        <f t="shared" si="43"/>
        <v>8.6355785837651119E-4</v>
      </c>
    </row>
    <row r="594" spans="1:12" x14ac:dyDescent="0.3">
      <c r="A594" s="1">
        <v>43967</v>
      </c>
      <c r="B594" t="s">
        <v>2</v>
      </c>
      <c r="C594">
        <v>3378</v>
      </c>
      <c r="D594" s="6">
        <f t="shared" si="45"/>
        <v>0.19539565016196206</v>
      </c>
      <c r="E594" s="7">
        <f t="shared" si="46"/>
        <v>53</v>
      </c>
      <c r="F594" s="6">
        <f t="shared" si="47"/>
        <v>0.16666666666666666</v>
      </c>
      <c r="G594">
        <v>1</v>
      </c>
      <c r="H594" s="7">
        <f t="shared" si="44"/>
        <v>0</v>
      </c>
      <c r="I594" s="6">
        <f t="shared" si="42"/>
        <v>3.3898305084745762E-3</v>
      </c>
      <c r="J594" s="10">
        <f>IF(B594="Pending","",C594/(VLOOKUP(B594,Population!$A$2:$B$10,2,FALSE)/100000))</f>
        <v>354.66503158177665</v>
      </c>
      <c r="K594" s="10">
        <f>IF(B594="Pending","",SUMIFS(E:E,A:A,"&lt;="&amp;A594,A:A,"&gt;="&amp;A594-30,B:B,B594)/(VLOOKUP(B594,Population!$A$2:$B$10,2,FALSE)/100000))</f>
        <v>229.82882005106839</v>
      </c>
      <c r="L594" s="13">
        <f t="shared" si="43"/>
        <v>2.9603315571343988E-4</v>
      </c>
    </row>
    <row r="595" spans="1:12" x14ac:dyDescent="0.3">
      <c r="A595" s="1">
        <v>43967</v>
      </c>
      <c r="B595" t="s">
        <v>3</v>
      </c>
      <c r="C595">
        <v>3339</v>
      </c>
      <c r="D595" s="6">
        <f t="shared" si="45"/>
        <v>0.19313975011568718</v>
      </c>
      <c r="E595" s="7">
        <f t="shared" si="46"/>
        <v>65</v>
      </c>
      <c r="F595" s="6">
        <f t="shared" si="47"/>
        <v>0.20440251572327045</v>
      </c>
      <c r="G595">
        <v>3</v>
      </c>
      <c r="H595" s="7">
        <f t="shared" si="44"/>
        <v>0</v>
      </c>
      <c r="I595" s="6">
        <f t="shared" si="42"/>
        <v>1.0169491525423728E-2</v>
      </c>
      <c r="J595" s="10">
        <f>IF(B595="Pending","",C595/(VLOOKUP(B595,Population!$A$2:$B$10,2,FALSE)/100000))</f>
        <v>380.65076574758717</v>
      </c>
      <c r="K595" s="10">
        <f>IF(B595="Pending","",SUMIFS(E:E,A:A,"&lt;="&amp;A595,A:A,"&gt;="&amp;A595-30,B:B,B595)/(VLOOKUP(B595,Population!$A$2:$B$10,2,FALSE)/100000))</f>
        <v>271.43739839622793</v>
      </c>
      <c r="L595" s="13">
        <f t="shared" si="43"/>
        <v>8.9847259658580418E-4</v>
      </c>
    </row>
    <row r="596" spans="1:12" x14ac:dyDescent="0.3">
      <c r="A596" s="1">
        <v>43967</v>
      </c>
      <c r="B596" t="s">
        <v>4</v>
      </c>
      <c r="C596">
        <v>3018</v>
      </c>
      <c r="D596" s="6">
        <f t="shared" si="45"/>
        <v>0.17457195742711706</v>
      </c>
      <c r="E596" s="7">
        <f t="shared" si="46"/>
        <v>57</v>
      </c>
      <c r="F596" s="6">
        <f t="shared" si="47"/>
        <v>0.17924528301886791</v>
      </c>
      <c r="G596">
        <v>14</v>
      </c>
      <c r="H596" s="7">
        <f t="shared" si="44"/>
        <v>0</v>
      </c>
      <c r="I596" s="6">
        <f t="shared" si="42"/>
        <v>4.7457627118644069E-2</v>
      </c>
      <c r="J596" s="10">
        <f>IF(B596="Pending","",C596/(VLOOKUP(B596,Population!$A$2:$B$10,2,FALSE)/100000))</f>
        <v>354.00929010463096</v>
      </c>
      <c r="K596" s="10">
        <f>IF(B596="Pending","",SUMIFS(E:E,A:A,"&lt;="&amp;A596,A:A,"&gt;="&amp;A596-30,B:B,B596)/(VLOOKUP(B596,Population!$A$2:$B$10,2,FALSE)/100000))</f>
        <v>240.34626753624548</v>
      </c>
      <c r="L596" s="13">
        <f t="shared" si="43"/>
        <v>4.6388336646785953E-3</v>
      </c>
    </row>
    <row r="597" spans="1:12" x14ac:dyDescent="0.3">
      <c r="A597" s="1">
        <v>43967</v>
      </c>
      <c r="B597" t="s">
        <v>5</v>
      </c>
      <c r="C597">
        <v>2619</v>
      </c>
      <c r="D597" s="6">
        <f t="shared" si="45"/>
        <v>0.15149236464599722</v>
      </c>
      <c r="E597" s="7">
        <f t="shared" si="46"/>
        <v>30</v>
      </c>
      <c r="F597" s="6">
        <f t="shared" si="47"/>
        <v>9.4339622641509441E-2</v>
      </c>
      <c r="G597">
        <v>26</v>
      </c>
      <c r="H597" s="7">
        <f t="shared" si="44"/>
        <v>0</v>
      </c>
      <c r="I597" s="6">
        <f t="shared" si="42"/>
        <v>8.8135593220338981E-2</v>
      </c>
      <c r="J597" s="10">
        <f>IF(B597="Pending","",C597/(VLOOKUP(B597,Population!$A$2:$B$10,2,FALSE)/100000))</f>
        <v>292.5077147653293</v>
      </c>
      <c r="K597" s="10">
        <f>IF(B597="Pending","",SUMIFS(E:E,A:A,"&lt;="&amp;A597,A:A,"&gt;="&amp;A597-30,B:B,B597)/(VLOOKUP(B597,Population!$A$2:$B$10,2,FALSE)/100000))</f>
        <v>172.33272389572474</v>
      </c>
      <c r="L597" s="13">
        <f t="shared" si="43"/>
        <v>9.9274532264222986E-3</v>
      </c>
    </row>
    <row r="598" spans="1:12" x14ac:dyDescent="0.3">
      <c r="A598" s="1">
        <v>43967</v>
      </c>
      <c r="B598" t="s">
        <v>6</v>
      </c>
      <c r="C598">
        <v>1585</v>
      </c>
      <c r="D598" s="6">
        <f t="shared" si="45"/>
        <v>9.1682091624248035E-2</v>
      </c>
      <c r="E598" s="7">
        <f t="shared" si="46"/>
        <v>34</v>
      </c>
      <c r="F598" s="6">
        <f t="shared" si="47"/>
        <v>0.1069182389937107</v>
      </c>
      <c r="G598">
        <v>62</v>
      </c>
      <c r="H598" s="7">
        <f t="shared" si="44"/>
        <v>1</v>
      </c>
      <c r="I598" s="6">
        <f t="shared" si="42"/>
        <v>0.21016949152542372</v>
      </c>
      <c r="J598" s="10">
        <f>IF(B598="Pending","",C598/(VLOOKUP(B598,Population!$A$2:$B$10,2,FALSE)/100000))</f>
        <v>201.13243269994595</v>
      </c>
      <c r="K598" s="10">
        <f>IF(B598="Pending","",SUMIFS(E:E,A:A,"&lt;="&amp;A598,A:A,"&gt;="&amp;A598-30,B:B,B598)/(VLOOKUP(B598,Population!$A$2:$B$10,2,FALSE)/100000))</f>
        <v>108.37040853359863</v>
      </c>
      <c r="L598" s="13">
        <f t="shared" si="43"/>
        <v>3.9116719242902206E-2</v>
      </c>
    </row>
    <row r="599" spans="1:12" x14ac:dyDescent="0.3">
      <c r="A599" s="1">
        <v>43967</v>
      </c>
      <c r="B599" t="s">
        <v>7</v>
      </c>
      <c r="C599">
        <v>768</v>
      </c>
      <c r="D599" s="6">
        <f t="shared" si="45"/>
        <v>4.4423877834335955E-2</v>
      </c>
      <c r="E599" s="7">
        <f t="shared" si="46"/>
        <v>13</v>
      </c>
      <c r="F599" s="6">
        <f t="shared" si="47"/>
        <v>4.0880503144654086E-2</v>
      </c>
      <c r="G599">
        <v>87</v>
      </c>
      <c r="H599" s="7">
        <f t="shared" si="44"/>
        <v>2</v>
      </c>
      <c r="I599" s="6">
        <f t="shared" si="42"/>
        <v>0.29491525423728815</v>
      </c>
      <c r="J599" s="10">
        <f>IF(B599="Pending","",C599/(VLOOKUP(B599,Population!$A$2:$B$10,2,FALSE)/100000))</f>
        <v>160.13444621213227</v>
      </c>
      <c r="K599" s="10">
        <f>IF(B599="Pending","",SUMIFS(E:E,A:A,"&lt;="&amp;A599,A:A,"&gt;="&amp;A599-30,B:B,B599)/(VLOOKUP(B599,Population!$A$2:$B$10,2,FALSE)/100000))</f>
        <v>86.530983304732942</v>
      </c>
      <c r="L599" s="13">
        <f t="shared" si="43"/>
        <v>0.11328125</v>
      </c>
    </row>
    <row r="600" spans="1:12" x14ac:dyDescent="0.3">
      <c r="A600" s="1">
        <v>43967</v>
      </c>
      <c r="B600" t="s">
        <v>25</v>
      </c>
      <c r="C600">
        <v>481</v>
      </c>
      <c r="D600" s="6">
        <f t="shared" si="45"/>
        <v>2.7822767237390099E-2</v>
      </c>
      <c r="E600" s="7">
        <f t="shared" si="46"/>
        <v>2</v>
      </c>
      <c r="F600" s="6">
        <f t="shared" si="47"/>
        <v>6.2893081761006293E-3</v>
      </c>
      <c r="G600">
        <v>100</v>
      </c>
      <c r="H600" s="7">
        <f t="shared" si="44"/>
        <v>2</v>
      </c>
      <c r="I600" s="6">
        <f t="shared" si="42"/>
        <v>0.33898305084745761</v>
      </c>
      <c r="J600" s="10">
        <f>IF(B600="Pending","",C600/(VLOOKUP(B600,Population!$A$2:$B$10,2,FALSE)/100000))</f>
        <v>217.28426292751016</v>
      </c>
      <c r="K600" s="10">
        <f>IF(B600="Pending","",SUMIFS(E:E,A:A,"&lt;="&amp;A600,A:A,"&gt;="&amp;A600-30,B:B,B600)/(VLOOKUP(B600,Population!$A$2:$B$10,2,FALSE)/100000))</f>
        <v>128.29257935844674</v>
      </c>
      <c r="L600" s="13">
        <f t="shared" si="43"/>
        <v>0.20790020790020791</v>
      </c>
    </row>
    <row r="601" spans="1:12" x14ac:dyDescent="0.3">
      <c r="A601" s="1">
        <v>43967</v>
      </c>
      <c r="B601" t="s">
        <v>21</v>
      </c>
      <c r="C601">
        <v>496</v>
      </c>
      <c r="D601" s="6">
        <f t="shared" si="45"/>
        <v>2.869042110134197E-2</v>
      </c>
      <c r="E601" s="7">
        <f t="shared" si="46"/>
        <v>1</v>
      </c>
      <c r="F601" s="6">
        <f t="shared" si="47"/>
        <v>3.1446540880503146E-3</v>
      </c>
      <c r="G601">
        <v>0</v>
      </c>
      <c r="H601" s="7">
        <f t="shared" si="44"/>
        <v>0</v>
      </c>
      <c r="I601" s="6">
        <f t="shared" si="42"/>
        <v>0</v>
      </c>
      <c r="J601" s="10" t="str">
        <f>IF(B601="Pending","",C601/(VLOOKUP(B601,Population!$A$2:$B$10,2,FALSE)/100000))</f>
        <v/>
      </c>
      <c r="K601" s="10" t="str">
        <f>IF(B601="Pending","",SUMIFS(E:E,A:A,"&lt;="&amp;A601,A:A,"&gt;="&amp;A601-30,B:B,B601)/(VLOOKUP(B601,Population!$A$2:$B$10,2,FALSE)/100000))</f>
        <v/>
      </c>
      <c r="L601" s="13" t="str">
        <f t="shared" si="43"/>
        <v/>
      </c>
    </row>
    <row r="602" spans="1:12" x14ac:dyDescent="0.3">
      <c r="A602" s="1">
        <v>43968</v>
      </c>
      <c r="B602" s="11" t="s">
        <v>0</v>
      </c>
      <c r="C602" s="2">
        <v>449</v>
      </c>
      <c r="D602" s="6">
        <f t="shared" si="45"/>
        <v>2.5822406257188867E-2</v>
      </c>
      <c r="E602" s="7">
        <f t="shared" si="46"/>
        <v>3</v>
      </c>
      <c r="F602" s="6">
        <f t="shared" si="47"/>
        <v>0.03</v>
      </c>
      <c r="G602" s="2">
        <v>1</v>
      </c>
      <c r="H602" s="7">
        <f t="shared" si="44"/>
        <v>0</v>
      </c>
      <c r="I602" s="6">
        <f t="shared" si="42"/>
        <v>3.3557046979865771E-3</v>
      </c>
      <c r="J602" s="10">
        <f>IF(B602="Pending","",C602/(VLOOKUP(B602,Population!$A$2:$B$10,2,FALSE)/100000))</f>
        <v>49.562109381036585</v>
      </c>
      <c r="K602" s="10">
        <f>IF(B602="Pending","",SUMIFS(E:E,A:A,"&lt;="&amp;A602,A:A,"&gt;="&amp;A602-30,B:B,B602)/(VLOOKUP(B602,Population!$A$2:$B$10,2,FALSE)/100000))</f>
        <v>41.504127232226629</v>
      </c>
      <c r="L602" s="13">
        <f t="shared" si="43"/>
        <v>2.2271714922048997E-3</v>
      </c>
    </row>
    <row r="603" spans="1:12" x14ac:dyDescent="0.3">
      <c r="A603" s="1">
        <v>43968</v>
      </c>
      <c r="B603" t="s">
        <v>1</v>
      </c>
      <c r="C603" s="2">
        <v>1165</v>
      </c>
      <c r="D603" s="6">
        <f t="shared" si="45"/>
        <v>6.7000230043708309E-2</v>
      </c>
      <c r="E603" s="7">
        <f t="shared" si="46"/>
        <v>7</v>
      </c>
      <c r="F603" s="6">
        <f t="shared" si="47"/>
        <v>7.0000000000000007E-2</v>
      </c>
      <c r="G603" s="2">
        <v>1</v>
      </c>
      <c r="H603" s="7">
        <f t="shared" si="44"/>
        <v>0</v>
      </c>
      <c r="I603" s="6">
        <f t="shared" si="42"/>
        <v>3.3557046979865771E-3</v>
      </c>
      <c r="J603" s="10">
        <f>IF(B603="Pending","",C603/(VLOOKUP(B603,Population!$A$2:$B$10,2,FALSE)/100000))</f>
        <v>135.98295835886663</v>
      </c>
      <c r="K603" s="10">
        <f>IF(B603="Pending","",SUMIFS(E:E,A:A,"&lt;="&amp;A603,A:A,"&gt;="&amp;A603-30,B:B,B603)/(VLOOKUP(B603,Population!$A$2:$B$10,2,FALSE)/100000))</f>
        <v>100.73244039802738</v>
      </c>
      <c r="L603" s="13">
        <f t="shared" si="43"/>
        <v>8.5836909871244631E-4</v>
      </c>
    </row>
    <row r="604" spans="1:12" x14ac:dyDescent="0.3">
      <c r="A604" s="1">
        <v>43968</v>
      </c>
      <c r="B604" t="s">
        <v>2</v>
      </c>
      <c r="C604" s="2">
        <v>3409</v>
      </c>
      <c r="D604" s="6">
        <f t="shared" si="45"/>
        <v>0.1960547504025765</v>
      </c>
      <c r="E604" s="7">
        <f t="shared" si="46"/>
        <v>31</v>
      </c>
      <c r="F604" s="6">
        <f t="shared" si="47"/>
        <v>0.31</v>
      </c>
      <c r="G604" s="2">
        <v>1</v>
      </c>
      <c r="H604" s="7">
        <f t="shared" si="44"/>
        <v>0</v>
      </c>
      <c r="I604" s="6">
        <f t="shared" si="42"/>
        <v>3.3557046979865771E-3</v>
      </c>
      <c r="J604" s="10">
        <f>IF(B604="Pending","",C604/(VLOOKUP(B604,Population!$A$2:$B$10,2,FALSE)/100000))</f>
        <v>357.91980244590781</v>
      </c>
      <c r="K604" s="10">
        <f>IF(B604="Pending","",SUMIFS(E:E,A:A,"&lt;="&amp;A604,A:A,"&gt;="&amp;A604-30,B:B,B604)/(VLOOKUP(B604,Population!$A$2:$B$10,2,FALSE)/100000))</f>
        <v>224.99916005913184</v>
      </c>
      <c r="L604" s="13">
        <f t="shared" si="43"/>
        <v>2.9334115576415371E-4</v>
      </c>
    </row>
    <row r="605" spans="1:12" x14ac:dyDescent="0.3">
      <c r="A605" s="1">
        <v>43968</v>
      </c>
      <c r="B605" t="s">
        <v>3</v>
      </c>
      <c r="C605" s="2">
        <v>3358</v>
      </c>
      <c r="D605" s="6">
        <f t="shared" si="45"/>
        <v>0.19312169312169311</v>
      </c>
      <c r="E605" s="7">
        <f t="shared" si="46"/>
        <v>19</v>
      </c>
      <c r="F605" s="6">
        <f t="shared" si="47"/>
        <v>0.19</v>
      </c>
      <c r="G605" s="2">
        <v>3</v>
      </c>
      <c r="H605" s="7">
        <f t="shared" si="44"/>
        <v>0</v>
      </c>
      <c r="I605" s="6">
        <f t="shared" si="42"/>
        <v>1.0067114093959731E-2</v>
      </c>
      <c r="J605" s="10">
        <f>IF(B605="Pending","",C605/(VLOOKUP(B605,Population!$A$2:$B$10,2,FALSE)/100000))</f>
        <v>382.81679286624671</v>
      </c>
      <c r="K605" s="10">
        <f>IF(B605="Pending","",SUMIFS(E:E,A:A,"&lt;="&amp;A605,A:A,"&gt;="&amp;A605-30,B:B,B605)/(VLOOKUP(B605,Population!$A$2:$B$10,2,FALSE)/100000))</f>
        <v>264.59731275835571</v>
      </c>
      <c r="L605" s="13">
        <f t="shared" si="43"/>
        <v>8.9338892197736745E-4</v>
      </c>
    </row>
    <row r="606" spans="1:12" x14ac:dyDescent="0.3">
      <c r="A606" s="1">
        <v>43968</v>
      </c>
      <c r="B606" t="s">
        <v>4</v>
      </c>
      <c r="C606" s="2">
        <v>3030</v>
      </c>
      <c r="D606" s="6">
        <f t="shared" si="45"/>
        <v>0.17425810904071773</v>
      </c>
      <c r="E606" s="7">
        <f t="shared" si="46"/>
        <v>12</v>
      </c>
      <c r="F606" s="6">
        <f t="shared" si="47"/>
        <v>0.12</v>
      </c>
      <c r="G606" s="2">
        <v>14</v>
      </c>
      <c r="H606" s="7">
        <f t="shared" si="44"/>
        <v>0</v>
      </c>
      <c r="I606" s="6">
        <f t="shared" ref="I606:I669" si="48">G606/SUMIF(A:A,A606,G:G)</f>
        <v>4.6979865771812082E-2</v>
      </c>
      <c r="J606" s="10">
        <f>IF(B606="Pending","",C606/(VLOOKUP(B606,Population!$A$2:$B$10,2,FALSE)/100000))</f>
        <v>355.41688171538499</v>
      </c>
      <c r="K606" s="10">
        <f>IF(B606="Pending","",SUMIFS(E:E,A:A,"&lt;="&amp;A606,A:A,"&gt;="&amp;A606-30,B:B,B606)/(VLOOKUP(B606,Population!$A$2:$B$10,2,FALSE)/100000))</f>
        <v>230.96232346455216</v>
      </c>
      <c r="L606" s="13">
        <f t="shared" ref="L606:L669" si="49">IF(B606="Pending","",(G606/C606))</f>
        <v>4.6204620462046205E-3</v>
      </c>
    </row>
    <row r="607" spans="1:12" x14ac:dyDescent="0.3">
      <c r="A607" s="1">
        <v>43968</v>
      </c>
      <c r="B607" t="s">
        <v>5</v>
      </c>
      <c r="C607" s="2">
        <v>2635</v>
      </c>
      <c r="D607" s="6">
        <f t="shared" si="45"/>
        <v>0.15154129284564066</v>
      </c>
      <c r="E607" s="7">
        <f t="shared" si="46"/>
        <v>16</v>
      </c>
      <c r="F607" s="6">
        <f t="shared" si="47"/>
        <v>0.16</v>
      </c>
      <c r="G607" s="2">
        <v>26</v>
      </c>
      <c r="H607" s="7">
        <f t="shared" si="44"/>
        <v>0</v>
      </c>
      <c r="I607" s="6">
        <f t="shared" si="48"/>
        <v>8.7248322147651006E-2</v>
      </c>
      <c r="J607" s="10">
        <f>IF(B607="Pending","",C607/(VLOOKUP(B607,Population!$A$2:$B$10,2,FALSE)/100000))</f>
        <v>294.29470347714499</v>
      </c>
      <c r="K607" s="10">
        <f>IF(B607="Pending","",SUMIFS(E:E,A:A,"&lt;="&amp;A607,A:A,"&gt;="&amp;A607-30,B:B,B607)/(VLOOKUP(B607,Population!$A$2:$B$10,2,FALSE)/100000))</f>
        <v>165.63151622641595</v>
      </c>
      <c r="L607" s="13">
        <f t="shared" si="49"/>
        <v>9.8671726755218212E-3</v>
      </c>
    </row>
    <row r="608" spans="1:12" x14ac:dyDescent="0.3">
      <c r="A608" s="1">
        <v>43968</v>
      </c>
      <c r="B608" t="s">
        <v>6</v>
      </c>
      <c r="C608" s="2">
        <v>1588</v>
      </c>
      <c r="D608" s="6">
        <f t="shared" si="45"/>
        <v>9.1327352196917413E-2</v>
      </c>
      <c r="E608" s="7">
        <f t="shared" si="46"/>
        <v>3</v>
      </c>
      <c r="F608" s="6">
        <f t="shared" si="47"/>
        <v>0.03</v>
      </c>
      <c r="G608" s="2">
        <v>63</v>
      </c>
      <c r="H608" s="7">
        <f t="shared" si="44"/>
        <v>1</v>
      </c>
      <c r="I608" s="6">
        <f t="shared" si="48"/>
        <v>0.21140939597315436</v>
      </c>
      <c r="J608" s="10">
        <f>IF(B608="Pending","",C608/(VLOOKUP(B608,Population!$A$2:$B$10,2,FALSE)/100000))</f>
        <v>201.51312500158622</v>
      </c>
      <c r="K608" s="10">
        <f>IF(B608="Pending","",SUMIFS(E:E,A:A,"&lt;="&amp;A608,A:A,"&gt;="&amp;A608-30,B:B,B608)/(VLOOKUP(B608,Population!$A$2:$B$10,2,FALSE)/100000))</f>
        <v>103.54830604615513</v>
      </c>
      <c r="L608" s="13">
        <f t="shared" si="49"/>
        <v>3.9672544080604534E-2</v>
      </c>
    </row>
    <row r="609" spans="1:12" x14ac:dyDescent="0.3">
      <c r="A609" s="1">
        <v>43968</v>
      </c>
      <c r="B609" t="s">
        <v>7</v>
      </c>
      <c r="C609" s="2">
        <v>774</v>
      </c>
      <c r="D609" s="6">
        <f t="shared" si="45"/>
        <v>4.4513457556935816E-2</v>
      </c>
      <c r="E609" s="7">
        <f t="shared" si="46"/>
        <v>6</v>
      </c>
      <c r="F609" s="6">
        <f t="shared" si="47"/>
        <v>0.06</v>
      </c>
      <c r="G609" s="2">
        <v>87</v>
      </c>
      <c r="H609" s="7">
        <f t="shared" si="44"/>
        <v>0</v>
      </c>
      <c r="I609" s="6">
        <f t="shared" si="48"/>
        <v>0.29194630872483224</v>
      </c>
      <c r="J609" s="10">
        <f>IF(B609="Pending","",C609/(VLOOKUP(B609,Population!$A$2:$B$10,2,FALSE)/100000))</f>
        <v>161.38549657316457</v>
      </c>
      <c r="K609" s="10">
        <f>IF(B609="Pending","",SUMIFS(E:E,A:A,"&lt;="&amp;A609,A:A,"&gt;="&amp;A609-30,B:B,B609)/(VLOOKUP(B609,Population!$A$2:$B$10,2,FALSE)/100000))</f>
        <v>84.028882582668373</v>
      </c>
      <c r="L609" s="13">
        <f t="shared" si="49"/>
        <v>0.1124031007751938</v>
      </c>
    </row>
    <row r="610" spans="1:12" x14ac:dyDescent="0.3">
      <c r="A610" s="1">
        <v>43968</v>
      </c>
      <c r="B610" t="s">
        <v>25</v>
      </c>
      <c r="C610" s="2">
        <v>482</v>
      </c>
      <c r="D610" s="6">
        <f t="shared" si="45"/>
        <v>2.7720266850701634E-2</v>
      </c>
      <c r="E610" s="7">
        <f t="shared" si="46"/>
        <v>1</v>
      </c>
      <c r="F610" s="6">
        <f t="shared" si="47"/>
        <v>0.01</v>
      </c>
      <c r="G610" s="2">
        <v>102</v>
      </c>
      <c r="H610" s="7">
        <f t="shared" si="44"/>
        <v>2</v>
      </c>
      <c r="I610" s="6">
        <f t="shared" si="48"/>
        <v>0.34228187919463088</v>
      </c>
      <c r="J610" s="10">
        <f>IF(B610="Pending","",C610/(VLOOKUP(B610,Population!$A$2:$B$10,2,FALSE)/100000))</f>
        <v>217.73599736187089</v>
      </c>
      <c r="K610" s="10">
        <f>IF(B610="Pending","",SUMIFS(E:E,A:A,"&lt;="&amp;A610,A:A,"&gt;="&amp;A610-30,B:B,B610)/(VLOOKUP(B610,Population!$A$2:$B$10,2,FALSE)/100000))</f>
        <v>123.77523501483947</v>
      </c>
      <c r="L610" s="13">
        <f t="shared" si="49"/>
        <v>0.21161825726141079</v>
      </c>
    </row>
    <row r="611" spans="1:12" x14ac:dyDescent="0.3">
      <c r="A611" s="1">
        <v>43968</v>
      </c>
      <c r="B611" t="s">
        <v>21</v>
      </c>
      <c r="C611" s="2">
        <v>498</v>
      </c>
      <c r="D611" s="6">
        <f t="shared" si="45"/>
        <v>2.8640441683919944E-2</v>
      </c>
      <c r="E611" s="7">
        <f t="shared" si="46"/>
        <v>2</v>
      </c>
      <c r="F611" s="6">
        <f t="shared" si="47"/>
        <v>0.02</v>
      </c>
      <c r="G611" s="2">
        <v>0</v>
      </c>
      <c r="H611" s="7">
        <f t="shared" si="44"/>
        <v>0</v>
      </c>
      <c r="I611" s="6">
        <f t="shared" si="48"/>
        <v>0</v>
      </c>
      <c r="J611" s="10" t="str">
        <f>IF(B611="Pending","",C611/(VLOOKUP(B611,Population!$A$2:$B$10,2,FALSE)/100000))</f>
        <v/>
      </c>
      <c r="K611" s="10" t="str">
        <f>IF(B611="Pending","",SUMIFS(E:E,A:A,"&lt;="&amp;A611,A:A,"&gt;="&amp;A611-30,B:B,B611)/(VLOOKUP(B611,Population!$A$2:$B$10,2,FALSE)/100000))</f>
        <v/>
      </c>
      <c r="L611" s="13" t="str">
        <f t="shared" si="49"/>
        <v/>
      </c>
    </row>
    <row r="612" spans="1:12" x14ac:dyDescent="0.3">
      <c r="A612" s="1">
        <v>43969</v>
      </c>
      <c r="B612" s="11" t="s">
        <v>0</v>
      </c>
      <c r="C612" s="2">
        <v>473</v>
      </c>
      <c r="D612" s="6">
        <f t="shared" si="45"/>
        <v>2.6261728943423462E-2</v>
      </c>
      <c r="E612" s="7">
        <f t="shared" si="46"/>
        <v>24</v>
      </c>
      <c r="F612" s="6">
        <f t="shared" si="47"/>
        <v>3.8523274478330656E-2</v>
      </c>
      <c r="G612" s="2">
        <v>1</v>
      </c>
      <c r="H612" s="7">
        <f t="shared" si="44"/>
        <v>0</v>
      </c>
      <c r="I612" s="6">
        <f t="shared" si="48"/>
        <v>3.3222591362126247E-3</v>
      </c>
      <c r="J612" s="10">
        <f>IF(B612="Pending","",C612/(VLOOKUP(B612,Population!$A$2:$B$10,2,FALSE)/100000))</f>
        <v>52.211308991604241</v>
      </c>
      <c r="K612" s="10">
        <f>IF(B612="Pending","",SUMIFS(E:E,A:A,"&lt;="&amp;A612,A:A,"&gt;="&amp;A612-30,B:B,B612)/(VLOOKUP(B612,Population!$A$2:$B$10,2,FALSE)/100000))</f>
        <v>42.939110354617441</v>
      </c>
      <c r="L612" s="13">
        <f t="shared" si="49"/>
        <v>2.1141649048625794E-3</v>
      </c>
    </row>
    <row r="613" spans="1:12" x14ac:dyDescent="0.3">
      <c r="A613" s="1">
        <v>43969</v>
      </c>
      <c r="B613" t="s">
        <v>1</v>
      </c>
      <c r="C613" s="2">
        <v>1231</v>
      </c>
      <c r="D613" s="6">
        <f t="shared" si="45"/>
        <v>6.8347121203708838E-2</v>
      </c>
      <c r="E613" s="7">
        <f t="shared" si="46"/>
        <v>66</v>
      </c>
      <c r="F613" s="6">
        <f t="shared" si="47"/>
        <v>0.10593900481540931</v>
      </c>
      <c r="G613" s="2">
        <v>1</v>
      </c>
      <c r="H613" s="7">
        <f t="shared" si="44"/>
        <v>0</v>
      </c>
      <c r="I613" s="6">
        <f t="shared" si="48"/>
        <v>3.3222591362126247E-3</v>
      </c>
      <c r="J613" s="10">
        <f>IF(B613="Pending","",C613/(VLOOKUP(B613,Population!$A$2:$B$10,2,FALSE)/100000))</f>
        <v>143.68671393971229</v>
      </c>
      <c r="K613" s="10">
        <f>IF(B613="Pending","",SUMIFS(E:E,A:A,"&lt;="&amp;A613,A:A,"&gt;="&amp;A613-30,B:B,B613)/(VLOOKUP(B613,Population!$A$2:$B$10,2,FALSE)/100000))</f>
        <v>105.51810674370422</v>
      </c>
      <c r="L613" s="13">
        <f t="shared" si="49"/>
        <v>8.1234768480909826E-4</v>
      </c>
    </row>
    <row r="614" spans="1:12" x14ac:dyDescent="0.3">
      <c r="A614" s="1">
        <v>43969</v>
      </c>
      <c r="B614" t="s">
        <v>2</v>
      </c>
      <c r="C614" s="2">
        <v>3556</v>
      </c>
      <c r="D614" s="6">
        <f t="shared" si="45"/>
        <v>0.19743490089389817</v>
      </c>
      <c r="E614" s="7">
        <f t="shared" si="46"/>
        <v>147</v>
      </c>
      <c r="F614" s="6">
        <f t="shared" si="47"/>
        <v>0.23595505617977527</v>
      </c>
      <c r="G614" s="2">
        <v>1</v>
      </c>
      <c r="H614" s="7">
        <f t="shared" si="44"/>
        <v>0</v>
      </c>
      <c r="I614" s="6">
        <f t="shared" si="48"/>
        <v>3.3222591362126247E-3</v>
      </c>
      <c r="J614" s="10">
        <f>IF(B614="Pending","",C614/(VLOOKUP(B614,Population!$A$2:$B$10,2,FALSE)/100000))</f>
        <v>373.35371589840071</v>
      </c>
      <c r="K614" s="10">
        <f>IF(B614="Pending","",SUMIFS(E:E,A:A,"&lt;="&amp;A614,A:A,"&gt;="&amp;A614-30,B:B,B614)/(VLOOKUP(B614,Population!$A$2:$B$10,2,FALSE)/100000))</f>
        <v>234.44849482596425</v>
      </c>
      <c r="L614" s="13">
        <f t="shared" si="49"/>
        <v>2.8121484814398203E-4</v>
      </c>
    </row>
    <row r="615" spans="1:12" x14ac:dyDescent="0.3">
      <c r="A615" s="1">
        <v>43969</v>
      </c>
      <c r="B615" t="s">
        <v>3</v>
      </c>
      <c r="C615" s="2">
        <v>3506</v>
      </c>
      <c r="D615" s="6">
        <f t="shared" si="45"/>
        <v>0.19465881961023818</v>
      </c>
      <c r="E615" s="7">
        <f t="shared" si="46"/>
        <v>148</v>
      </c>
      <c r="F615" s="6">
        <f t="shared" si="47"/>
        <v>0.2375601926163724</v>
      </c>
      <c r="G615" s="2">
        <v>3</v>
      </c>
      <c r="H615" s="7">
        <f t="shared" si="44"/>
        <v>0</v>
      </c>
      <c r="I615" s="6">
        <f t="shared" si="48"/>
        <v>9.9667774086378731E-3</v>
      </c>
      <c r="J615" s="10">
        <f>IF(B615="Pending","",C615/(VLOOKUP(B615,Population!$A$2:$B$10,2,FALSE)/100000))</f>
        <v>399.68900410633142</v>
      </c>
      <c r="K615" s="10">
        <f>IF(B615="Pending","",SUMIFS(E:E,A:A,"&lt;="&amp;A615,A:A,"&gt;="&amp;A615-30,B:B,B615)/(VLOOKUP(B615,Population!$A$2:$B$10,2,FALSE)/100000))</f>
        <v>274.1734326513768</v>
      </c>
      <c r="L615" s="13">
        <f t="shared" si="49"/>
        <v>8.5567598402738168E-4</v>
      </c>
    </row>
    <row r="616" spans="1:12" x14ac:dyDescent="0.3">
      <c r="A616" s="1">
        <v>43969</v>
      </c>
      <c r="B616" t="s">
        <v>4</v>
      </c>
      <c r="C616" s="2">
        <v>3133</v>
      </c>
      <c r="D616" s="6">
        <f t="shared" si="45"/>
        <v>0.17394925323413468</v>
      </c>
      <c r="E616" s="7">
        <f t="shared" si="46"/>
        <v>103</v>
      </c>
      <c r="F616" s="6">
        <f t="shared" si="47"/>
        <v>0.1653290529695024</v>
      </c>
      <c r="G616" s="2">
        <v>14</v>
      </c>
      <c r="H616" s="7">
        <f t="shared" ref="H616:H679" si="50">G616-SUMIFS(G:G,A:A,A616-1,B:B,B616)</f>
        <v>0</v>
      </c>
      <c r="I616" s="6">
        <f t="shared" si="48"/>
        <v>4.6511627906976744E-2</v>
      </c>
      <c r="J616" s="10">
        <f>IF(B616="Pending","",C616/(VLOOKUP(B616,Population!$A$2:$B$10,2,FALSE)/100000))</f>
        <v>367.49870970769013</v>
      </c>
      <c r="K616" s="10">
        <f>IF(B616="Pending","",SUMIFS(E:E,A:A,"&lt;="&amp;A616,A:A,"&gt;="&amp;A616-30,B:B,B616)/(VLOOKUP(B616,Population!$A$2:$B$10,2,FALSE)/100000))</f>
        <v>237.41378501384133</v>
      </c>
      <c r="L616" s="13">
        <f t="shared" si="49"/>
        <v>4.4685604851579953E-3</v>
      </c>
    </row>
    <row r="617" spans="1:12" x14ac:dyDescent="0.3">
      <c r="A617" s="1">
        <v>43969</v>
      </c>
      <c r="B617" t="s">
        <v>5</v>
      </c>
      <c r="C617" s="2">
        <v>2713</v>
      </c>
      <c r="D617" s="6">
        <f t="shared" si="45"/>
        <v>0.15063017045139082</v>
      </c>
      <c r="E617" s="7">
        <f t="shared" si="46"/>
        <v>78</v>
      </c>
      <c r="F617" s="6">
        <f t="shared" si="47"/>
        <v>0.12520064205457465</v>
      </c>
      <c r="G617" s="2">
        <v>27</v>
      </c>
      <c r="H617" s="7">
        <f t="shared" si="50"/>
        <v>1</v>
      </c>
      <c r="I617" s="6">
        <f t="shared" si="48"/>
        <v>8.9700996677740868E-2</v>
      </c>
      <c r="J617" s="10">
        <f>IF(B617="Pending","",C617/(VLOOKUP(B617,Population!$A$2:$B$10,2,FALSE)/100000))</f>
        <v>303.00627344724643</v>
      </c>
      <c r="K617" s="10">
        <f>IF(B617="Pending","",SUMIFS(E:E,A:A,"&lt;="&amp;A617,A:A,"&gt;="&amp;A617-30,B:B,B617)/(VLOOKUP(B617,Population!$A$2:$B$10,2,FALSE)/100000))</f>
        <v>167.53019173272011</v>
      </c>
      <c r="L617" s="13">
        <f t="shared" si="49"/>
        <v>9.9520825654257281E-3</v>
      </c>
    </row>
    <row r="618" spans="1:12" x14ac:dyDescent="0.3">
      <c r="A618" s="1">
        <v>43969</v>
      </c>
      <c r="B618" t="s">
        <v>6</v>
      </c>
      <c r="C618" s="2">
        <v>1626</v>
      </c>
      <c r="D618" s="6">
        <f t="shared" si="45"/>
        <v>9.0278163344622728E-2</v>
      </c>
      <c r="E618" s="7">
        <f t="shared" si="46"/>
        <v>38</v>
      </c>
      <c r="F618" s="6">
        <f t="shared" si="47"/>
        <v>6.0995184590690206E-2</v>
      </c>
      <c r="G618" s="2">
        <v>63</v>
      </c>
      <c r="H618" s="7">
        <f t="shared" si="50"/>
        <v>0</v>
      </c>
      <c r="I618" s="6">
        <f t="shared" si="48"/>
        <v>0.20930232558139536</v>
      </c>
      <c r="J618" s="10">
        <f>IF(B618="Pending","",C618/(VLOOKUP(B618,Population!$A$2:$B$10,2,FALSE)/100000))</f>
        <v>206.33522748902973</v>
      </c>
      <c r="K618" s="10">
        <f>IF(B618="Pending","",SUMIFS(E:E,A:A,"&lt;="&amp;A618,A:A,"&gt;="&amp;A618-30,B:B,B618)/(VLOOKUP(B618,Population!$A$2:$B$10,2,FALSE)/100000))</f>
        <v>103.16761374451487</v>
      </c>
      <c r="L618" s="13">
        <f t="shared" si="49"/>
        <v>3.8745387453874541E-2</v>
      </c>
    </row>
    <row r="619" spans="1:12" x14ac:dyDescent="0.3">
      <c r="A619" s="1">
        <v>43969</v>
      </c>
      <c r="B619" t="s">
        <v>7</v>
      </c>
      <c r="C619" s="2">
        <v>786</v>
      </c>
      <c r="D619" s="6">
        <f t="shared" si="45"/>
        <v>4.3639997779134972E-2</v>
      </c>
      <c r="E619" s="7">
        <f t="shared" si="46"/>
        <v>12</v>
      </c>
      <c r="F619" s="6">
        <f t="shared" si="47"/>
        <v>1.9261637239165328E-2</v>
      </c>
      <c r="G619" s="2">
        <v>87</v>
      </c>
      <c r="H619" s="7">
        <f t="shared" si="50"/>
        <v>0</v>
      </c>
      <c r="I619" s="6">
        <f t="shared" si="48"/>
        <v>0.28903654485049834</v>
      </c>
      <c r="J619" s="10">
        <f>IF(B619="Pending","",C619/(VLOOKUP(B619,Population!$A$2:$B$10,2,FALSE)/100000))</f>
        <v>163.88759729522914</v>
      </c>
      <c r="K619" s="10">
        <f>IF(B619="Pending","",SUMIFS(E:E,A:A,"&lt;="&amp;A619,A:A,"&gt;="&amp;A619-30,B:B,B619)/(VLOOKUP(B619,Population!$A$2:$B$10,2,FALSE)/100000))</f>
        <v>83.403357402152224</v>
      </c>
      <c r="L619" s="13">
        <f t="shared" si="49"/>
        <v>0.11068702290076336</v>
      </c>
    </row>
    <row r="620" spans="1:12" x14ac:dyDescent="0.3">
      <c r="A620" s="1">
        <v>43969</v>
      </c>
      <c r="B620" t="s">
        <v>25</v>
      </c>
      <c r="C620" s="2">
        <v>491</v>
      </c>
      <c r="D620" s="6">
        <f t="shared" si="45"/>
        <v>2.7261118205541057E-2</v>
      </c>
      <c r="E620" s="7">
        <f t="shared" si="46"/>
        <v>9</v>
      </c>
      <c r="F620" s="6">
        <f t="shared" si="47"/>
        <v>1.4446227929373997E-2</v>
      </c>
      <c r="G620" s="2">
        <v>104</v>
      </c>
      <c r="H620" s="7">
        <f t="shared" si="50"/>
        <v>2</v>
      </c>
      <c r="I620" s="6">
        <f t="shared" si="48"/>
        <v>0.34551495016611294</v>
      </c>
      <c r="J620" s="10">
        <f>IF(B620="Pending","",C620/(VLOOKUP(B620,Population!$A$2:$B$10,2,FALSE)/100000))</f>
        <v>221.80160727111743</v>
      </c>
      <c r="K620" s="10">
        <f>IF(B620="Pending","",SUMIFS(E:E,A:A,"&lt;="&amp;A620,A:A,"&gt;="&amp;A620-30,B:B,B620)/(VLOOKUP(B620,Population!$A$2:$B$10,2,FALSE)/100000))</f>
        <v>126.48564162100384</v>
      </c>
      <c r="L620" s="13">
        <f t="shared" si="49"/>
        <v>0.21181262729124237</v>
      </c>
    </row>
    <row r="621" spans="1:12" x14ac:dyDescent="0.3">
      <c r="A621" s="1">
        <v>43969</v>
      </c>
      <c r="B621" t="s">
        <v>21</v>
      </c>
      <c r="C621" s="2">
        <v>496</v>
      </c>
      <c r="D621" s="6">
        <f t="shared" si="45"/>
        <v>2.7538726333907058E-2</v>
      </c>
      <c r="E621" s="7">
        <f t="shared" si="46"/>
        <v>-2</v>
      </c>
      <c r="F621" s="6">
        <f t="shared" si="47"/>
        <v>-3.2102728731942215E-3</v>
      </c>
      <c r="G621" s="2">
        <v>0</v>
      </c>
      <c r="H621" s="7">
        <f t="shared" si="50"/>
        <v>0</v>
      </c>
      <c r="I621" s="6">
        <f t="shared" si="48"/>
        <v>0</v>
      </c>
      <c r="J621" s="10" t="str">
        <f>IF(B621="Pending","",C621/(VLOOKUP(B621,Population!$A$2:$B$10,2,FALSE)/100000))</f>
        <v/>
      </c>
      <c r="K621" s="10" t="str">
        <f>IF(B621="Pending","",SUMIFS(E:E,A:A,"&lt;="&amp;A621,A:A,"&gt;="&amp;A621-30,B:B,B621)/(VLOOKUP(B621,Population!$A$2:$B$10,2,FALSE)/100000))</f>
        <v/>
      </c>
      <c r="L621" s="13" t="str">
        <f t="shared" si="49"/>
        <v/>
      </c>
    </row>
    <row r="622" spans="1:12" x14ac:dyDescent="0.3">
      <c r="A622" s="1">
        <v>43970</v>
      </c>
      <c r="B622" s="11" t="s">
        <v>0</v>
      </c>
      <c r="C622" s="2">
        <v>501</v>
      </c>
      <c r="D622" s="6">
        <f t="shared" si="45"/>
        <v>2.7260855370551746E-2</v>
      </c>
      <c r="E622" s="7">
        <f t="shared" si="46"/>
        <v>28</v>
      </c>
      <c r="F622" s="6">
        <f t="shared" si="47"/>
        <v>7.6294277929155316E-2</v>
      </c>
      <c r="G622" s="2">
        <v>1</v>
      </c>
      <c r="H622" s="7">
        <f t="shared" si="50"/>
        <v>0</v>
      </c>
      <c r="I622" s="6">
        <f t="shared" si="48"/>
        <v>3.2786885245901639E-3</v>
      </c>
      <c r="J622" s="10">
        <f>IF(B622="Pending","",C622/(VLOOKUP(B622,Population!$A$2:$B$10,2,FALSE)/100000))</f>
        <v>55.302041870599844</v>
      </c>
      <c r="K622" s="10">
        <f>IF(B622="Pending","",SUMIFS(E:E,A:A,"&lt;="&amp;A622,A:A,"&gt;="&amp;A622-30,B:B,B622)/(VLOOKUP(B622,Population!$A$2:$B$10,2,FALSE)/100000))</f>
        <v>46.029843233613043</v>
      </c>
      <c r="L622" s="13">
        <f t="shared" si="49"/>
        <v>1.996007984031936E-3</v>
      </c>
    </row>
    <row r="623" spans="1:12" x14ac:dyDescent="0.3">
      <c r="A623" s="1">
        <v>43970</v>
      </c>
      <c r="B623" t="s">
        <v>1</v>
      </c>
      <c r="C623" s="2">
        <v>1279</v>
      </c>
      <c r="D623" s="6">
        <f t="shared" si="45"/>
        <v>6.9594079878115139E-2</v>
      </c>
      <c r="E623" s="7">
        <f t="shared" si="46"/>
        <v>48</v>
      </c>
      <c r="F623" s="6">
        <f t="shared" si="47"/>
        <v>0.13079019073569481</v>
      </c>
      <c r="G623" s="2">
        <v>1</v>
      </c>
      <c r="H623" s="7">
        <f t="shared" si="50"/>
        <v>0</v>
      </c>
      <c r="I623" s="6">
        <f t="shared" si="48"/>
        <v>3.2786885245901639E-3</v>
      </c>
      <c r="J623" s="10">
        <f>IF(B623="Pending","",C623/(VLOOKUP(B623,Population!$A$2:$B$10,2,FALSE)/100000))</f>
        <v>149.28944527123639</v>
      </c>
      <c r="K623" s="10">
        <f>IF(B623="Pending","",SUMIFS(E:E,A:A,"&lt;="&amp;A623,A:A,"&gt;="&amp;A623-30,B:B,B623)/(VLOOKUP(B623,Population!$A$2:$B$10,2,FALSE)/100000))</f>
        <v>109.36998453412706</v>
      </c>
      <c r="L623" s="13">
        <f t="shared" si="49"/>
        <v>7.8186082877247849E-4</v>
      </c>
    </row>
    <row r="624" spans="1:12" x14ac:dyDescent="0.3">
      <c r="A624" s="1">
        <v>43970</v>
      </c>
      <c r="B624" t="s">
        <v>2</v>
      </c>
      <c r="C624" s="2">
        <v>3651</v>
      </c>
      <c r="D624" s="6">
        <f t="shared" si="45"/>
        <v>0.19866144302970942</v>
      </c>
      <c r="E624" s="7">
        <f t="shared" si="46"/>
        <v>95</v>
      </c>
      <c r="F624" s="6">
        <f t="shared" si="47"/>
        <v>0.25885558583106266</v>
      </c>
      <c r="G624" s="2">
        <v>1</v>
      </c>
      <c r="H624" s="7">
        <f t="shared" si="50"/>
        <v>0</v>
      </c>
      <c r="I624" s="6">
        <f t="shared" si="48"/>
        <v>3.2786885245901639E-3</v>
      </c>
      <c r="J624" s="10">
        <f>IF(B624="Pending","",C624/(VLOOKUP(B624,Population!$A$2:$B$10,2,FALSE)/100000))</f>
        <v>383.32801370783494</v>
      </c>
      <c r="K624" s="10">
        <f>IF(B624="Pending","",SUMIFS(E:E,A:A,"&lt;="&amp;A624,A:A,"&gt;="&amp;A624-30,B:B,B624)/(VLOOKUP(B624,Population!$A$2:$B$10,2,FALSE)/100000))</f>
        <v>241.27301437978764</v>
      </c>
      <c r="L624" s="13">
        <f t="shared" si="49"/>
        <v>2.7389756231169541E-4</v>
      </c>
    </row>
    <row r="625" spans="1:12" x14ac:dyDescent="0.3">
      <c r="A625" s="1">
        <v>43970</v>
      </c>
      <c r="B625" t="s">
        <v>3</v>
      </c>
      <c r="C625" s="2">
        <v>3572</v>
      </c>
      <c r="D625" s="6">
        <f t="shared" si="45"/>
        <v>0.19436282511698771</v>
      </c>
      <c r="E625" s="7">
        <f t="shared" si="46"/>
        <v>66</v>
      </c>
      <c r="F625" s="6">
        <f t="shared" si="47"/>
        <v>0.17983651226158037</v>
      </c>
      <c r="G625" s="2">
        <v>3</v>
      </c>
      <c r="H625" s="7">
        <f t="shared" si="50"/>
        <v>0</v>
      </c>
      <c r="I625" s="6">
        <f t="shared" si="48"/>
        <v>9.8360655737704927E-3</v>
      </c>
      <c r="J625" s="10">
        <f>IF(B625="Pending","",C625/(VLOOKUP(B625,Population!$A$2:$B$10,2,FALSE)/100000))</f>
        <v>407.21309830799083</v>
      </c>
      <c r="K625" s="10">
        <f>IF(B625="Pending","",SUMIFS(E:E,A:A,"&lt;="&amp;A625,A:A,"&gt;="&amp;A625-30,B:B,B625)/(VLOOKUP(B625,Population!$A$2:$B$10,2,FALSE)/100000))</f>
        <v>276.7954654792278</v>
      </c>
      <c r="L625" s="13">
        <f t="shared" si="49"/>
        <v>8.3986562150055986E-4</v>
      </c>
    </row>
    <row r="626" spans="1:12" x14ac:dyDescent="0.3">
      <c r="A626" s="1">
        <v>43970</v>
      </c>
      <c r="B626" t="s">
        <v>4</v>
      </c>
      <c r="C626" s="2">
        <v>3191</v>
      </c>
      <c r="D626" s="6">
        <f t="shared" si="45"/>
        <v>0.1736315159429753</v>
      </c>
      <c r="E626" s="7">
        <f t="shared" si="46"/>
        <v>58</v>
      </c>
      <c r="F626" s="6">
        <f t="shared" si="47"/>
        <v>0.15803814713896458</v>
      </c>
      <c r="G626" s="2">
        <v>14</v>
      </c>
      <c r="H626" s="7">
        <f t="shared" si="50"/>
        <v>0</v>
      </c>
      <c r="I626" s="6">
        <f t="shared" si="48"/>
        <v>4.5901639344262293E-2</v>
      </c>
      <c r="J626" s="10">
        <f>IF(B626="Pending","",C626/(VLOOKUP(B626,Population!$A$2:$B$10,2,FALSE)/100000))</f>
        <v>374.30206915966784</v>
      </c>
      <c r="K626" s="10">
        <f>IF(B626="Pending","",SUMIFS(E:E,A:A,"&lt;="&amp;A626,A:A,"&gt;="&amp;A626-30,B:B,B626)/(VLOOKUP(B626,Population!$A$2:$B$10,2,FALSE)/100000))</f>
        <v>240.81546473983016</v>
      </c>
      <c r="L626" s="13">
        <f t="shared" si="49"/>
        <v>4.3873393920401127E-3</v>
      </c>
    </row>
    <row r="627" spans="1:12" x14ac:dyDescent="0.3">
      <c r="A627" s="1">
        <v>43970</v>
      </c>
      <c r="B627" t="s">
        <v>5</v>
      </c>
      <c r="C627" s="2">
        <v>2745</v>
      </c>
      <c r="D627" s="6">
        <f t="shared" si="45"/>
        <v>0.1493633692458374</v>
      </c>
      <c r="E627" s="7">
        <f t="shared" si="46"/>
        <v>32</v>
      </c>
      <c r="F627" s="6">
        <f t="shared" si="47"/>
        <v>8.7193460490463212E-2</v>
      </c>
      <c r="G627" s="2">
        <v>28</v>
      </c>
      <c r="H627" s="7">
        <f t="shared" si="50"/>
        <v>1</v>
      </c>
      <c r="I627" s="6">
        <f t="shared" si="48"/>
        <v>9.1803278688524587E-2</v>
      </c>
      <c r="J627" s="10">
        <f>IF(B627="Pending","",C627/(VLOOKUP(B627,Population!$A$2:$B$10,2,FALSE)/100000))</f>
        <v>306.58025087087782</v>
      </c>
      <c r="K627" s="10">
        <f>IF(B627="Pending","",SUMIFS(E:E,A:A,"&lt;="&amp;A627,A:A,"&gt;="&amp;A627-30,B:B,B627)/(VLOOKUP(B627,Population!$A$2:$B$10,2,FALSE)/100000))</f>
        <v>168.53537288311642</v>
      </c>
      <c r="L627" s="13">
        <f t="shared" si="49"/>
        <v>1.0200364298724954E-2</v>
      </c>
    </row>
    <row r="628" spans="1:12" x14ac:dyDescent="0.3">
      <c r="A628" s="1">
        <v>43970</v>
      </c>
      <c r="B628" t="s">
        <v>6</v>
      </c>
      <c r="C628" s="2">
        <v>1658</v>
      </c>
      <c r="D628" s="6">
        <f t="shared" si="45"/>
        <v>9.0216563282185219E-2</v>
      </c>
      <c r="E628" s="7">
        <f t="shared" si="46"/>
        <v>32</v>
      </c>
      <c r="F628" s="6">
        <f t="shared" si="47"/>
        <v>8.7193460490463212E-2</v>
      </c>
      <c r="G628" s="2">
        <v>63</v>
      </c>
      <c r="H628" s="7">
        <f t="shared" si="50"/>
        <v>0</v>
      </c>
      <c r="I628" s="6">
        <f t="shared" si="48"/>
        <v>0.20655737704918034</v>
      </c>
      <c r="J628" s="10">
        <f>IF(B628="Pending","",C628/(VLOOKUP(B628,Population!$A$2:$B$10,2,FALSE)/100000))</f>
        <v>210.39594537319266</v>
      </c>
      <c r="K628" s="10">
        <f>IF(B628="Pending","",SUMIFS(E:E,A:A,"&lt;="&amp;A628,A:A,"&gt;="&amp;A628-30,B:B,B628)/(VLOOKUP(B628,Population!$A$2:$B$10,2,FALSE)/100000))</f>
        <v>106.21315215763707</v>
      </c>
      <c r="L628" s="13">
        <f t="shared" si="49"/>
        <v>3.7997587454764774E-2</v>
      </c>
    </row>
    <row r="629" spans="1:12" x14ac:dyDescent="0.3">
      <c r="A629" s="1">
        <v>43970</v>
      </c>
      <c r="B629" t="s">
        <v>7</v>
      </c>
      <c r="C629" s="2">
        <v>793</v>
      </c>
      <c r="D629" s="6">
        <f t="shared" si="45"/>
        <v>4.3149417782130807E-2</v>
      </c>
      <c r="E629" s="7">
        <f t="shared" si="46"/>
        <v>7</v>
      </c>
      <c r="F629" s="6">
        <f t="shared" si="47"/>
        <v>1.9073569482288829E-2</v>
      </c>
      <c r="G629" s="2">
        <v>89</v>
      </c>
      <c r="H629" s="7">
        <f t="shared" si="50"/>
        <v>2</v>
      </c>
      <c r="I629" s="6">
        <f t="shared" si="48"/>
        <v>0.29180327868852457</v>
      </c>
      <c r="J629" s="10">
        <f>IF(B629="Pending","",C629/(VLOOKUP(B629,Population!$A$2:$B$10,2,FALSE)/100000))</f>
        <v>165.3471560497668</v>
      </c>
      <c r="K629" s="10">
        <f>IF(B629="Pending","",SUMIFS(E:E,A:A,"&lt;="&amp;A629,A:A,"&gt;="&amp;A629-30,B:B,B629)/(VLOOKUP(B629,Population!$A$2:$B$10,2,FALSE)/100000))</f>
        <v>81.735290254109188</v>
      </c>
      <c r="L629" s="13">
        <f t="shared" si="49"/>
        <v>0.11223203026481715</v>
      </c>
    </row>
    <row r="630" spans="1:12" x14ac:dyDescent="0.3">
      <c r="A630" s="1">
        <v>43970</v>
      </c>
      <c r="B630" t="s">
        <v>25</v>
      </c>
      <c r="C630" s="2">
        <v>495</v>
      </c>
      <c r="D630" s="6">
        <f t="shared" si="45"/>
        <v>2.6934378060724781E-2</v>
      </c>
      <c r="E630" s="7">
        <f t="shared" si="46"/>
        <v>4</v>
      </c>
      <c r="F630" s="6">
        <f t="shared" si="47"/>
        <v>1.0899182561307902E-2</v>
      </c>
      <c r="G630" s="2">
        <v>105</v>
      </c>
      <c r="H630" s="7">
        <f t="shared" si="50"/>
        <v>1</v>
      </c>
      <c r="I630" s="6">
        <f t="shared" si="48"/>
        <v>0.34426229508196721</v>
      </c>
      <c r="J630" s="10">
        <f>IF(B630="Pending","",C630/(VLOOKUP(B630,Population!$A$2:$B$10,2,FALSE)/100000))</f>
        <v>223.60854500856036</v>
      </c>
      <c r="K630" s="10">
        <f>IF(B630="Pending","",SUMIFS(E:E,A:A,"&lt;="&amp;A630,A:A,"&gt;="&amp;A630-30,B:B,B630)/(VLOOKUP(B630,Population!$A$2:$B$10,2,FALSE)/100000))</f>
        <v>124.2269694492002</v>
      </c>
      <c r="L630" s="13">
        <f t="shared" si="49"/>
        <v>0.21212121212121213</v>
      </c>
    </row>
    <row r="631" spans="1:12" x14ac:dyDescent="0.3">
      <c r="A631" s="1">
        <v>43970</v>
      </c>
      <c r="B631" t="s">
        <v>21</v>
      </c>
      <c r="C631" s="2">
        <v>493</v>
      </c>
      <c r="D631" s="6">
        <f t="shared" si="45"/>
        <v>2.6825552290782456E-2</v>
      </c>
      <c r="E631" s="7">
        <f t="shared" si="46"/>
        <v>-3</v>
      </c>
      <c r="F631" s="6">
        <f t="shared" si="47"/>
        <v>-8.1743869209809257E-3</v>
      </c>
      <c r="G631" s="2">
        <v>0</v>
      </c>
      <c r="H631" s="7">
        <f t="shared" si="50"/>
        <v>0</v>
      </c>
      <c r="I631" s="6">
        <f t="shared" si="48"/>
        <v>0</v>
      </c>
      <c r="J631" s="10" t="str">
        <f>IF(B631="Pending","",C631/(VLOOKUP(B631,Population!$A$2:$B$10,2,FALSE)/100000))</f>
        <v/>
      </c>
      <c r="K631" s="10" t="str">
        <f>IF(B631="Pending","",SUMIFS(E:E,A:A,"&lt;="&amp;A631,A:A,"&gt;="&amp;A631-30,B:B,B631)/(VLOOKUP(B631,Population!$A$2:$B$10,2,FALSE)/100000))</f>
        <v/>
      </c>
      <c r="L631" s="13" t="str">
        <f t="shared" si="49"/>
        <v/>
      </c>
    </row>
    <row r="632" spans="1:12" x14ac:dyDescent="0.3">
      <c r="A632" s="1">
        <v>43971</v>
      </c>
      <c r="B632" s="11" t="s">
        <v>0</v>
      </c>
      <c r="C632" s="2">
        <v>509</v>
      </c>
      <c r="D632" s="6">
        <f t="shared" si="45"/>
        <v>2.746600474854306E-2</v>
      </c>
      <c r="E632" s="7">
        <f t="shared" si="46"/>
        <v>8</v>
      </c>
      <c r="F632" s="6">
        <f t="shared" si="47"/>
        <v>5.1948051948051951E-2</v>
      </c>
      <c r="G632" s="2">
        <v>1</v>
      </c>
      <c r="H632" s="7">
        <f t="shared" si="50"/>
        <v>0</v>
      </c>
      <c r="I632" s="6">
        <f t="shared" si="48"/>
        <v>3.2362459546925568E-3</v>
      </c>
      <c r="J632" s="10">
        <f>IF(B632="Pending","",C632/(VLOOKUP(B632,Population!$A$2:$B$10,2,FALSE)/100000))</f>
        <v>56.185108407455729</v>
      </c>
      <c r="K632" s="10">
        <f>IF(B632="Pending","",SUMIFS(E:E,A:A,"&lt;="&amp;A632,A:A,"&gt;="&amp;A632-30,B:B,B632)/(VLOOKUP(B632,Population!$A$2:$B$10,2,FALSE)/100000))</f>
        <v>45.367543330971124</v>
      </c>
      <c r="L632" s="13">
        <f t="shared" si="49"/>
        <v>1.9646365422396855E-3</v>
      </c>
    </row>
    <row r="633" spans="1:12" x14ac:dyDescent="0.3">
      <c r="A633" s="1">
        <v>43971</v>
      </c>
      <c r="B633" t="s">
        <v>1</v>
      </c>
      <c r="C633" s="2">
        <v>1299</v>
      </c>
      <c r="D633" s="6">
        <f t="shared" si="45"/>
        <v>7.0094970861213038E-2</v>
      </c>
      <c r="E633" s="7">
        <f t="shared" si="46"/>
        <v>20</v>
      </c>
      <c r="F633" s="6">
        <f t="shared" si="47"/>
        <v>0.12987012987012986</v>
      </c>
      <c r="G633" s="2">
        <v>1</v>
      </c>
      <c r="H633" s="7">
        <f t="shared" si="50"/>
        <v>0</v>
      </c>
      <c r="I633" s="6">
        <f t="shared" si="48"/>
        <v>3.2362459546925568E-3</v>
      </c>
      <c r="J633" s="10">
        <f>IF(B633="Pending","",C633/(VLOOKUP(B633,Population!$A$2:$B$10,2,FALSE)/100000))</f>
        <v>151.62391665937145</v>
      </c>
      <c r="K633" s="10">
        <f>IF(B633="Pending","",SUMIFS(E:E,A:A,"&lt;="&amp;A633,A:A,"&gt;="&amp;A633-30,B:B,B633)/(VLOOKUP(B633,Population!$A$2:$B$10,2,FALSE)/100000))</f>
        <v>107.38568385421226</v>
      </c>
      <c r="L633" s="13">
        <f t="shared" si="49"/>
        <v>7.6982294072363352E-4</v>
      </c>
    </row>
    <row r="634" spans="1:12" x14ac:dyDescent="0.3">
      <c r="A634" s="1">
        <v>43971</v>
      </c>
      <c r="B634" t="s">
        <v>2</v>
      </c>
      <c r="C634" s="2">
        <v>3690</v>
      </c>
      <c r="D634" s="6">
        <f t="shared" si="45"/>
        <v>0.19911504424778761</v>
      </c>
      <c r="E634" s="7">
        <f t="shared" si="46"/>
        <v>39</v>
      </c>
      <c r="F634" s="6">
        <f t="shared" si="47"/>
        <v>0.25324675324675322</v>
      </c>
      <c r="G634" s="2">
        <v>1</v>
      </c>
      <c r="H634" s="7">
        <f t="shared" si="50"/>
        <v>0</v>
      </c>
      <c r="I634" s="6">
        <f t="shared" si="48"/>
        <v>3.2362459546925568E-3</v>
      </c>
      <c r="J634" s="10">
        <f>IF(B634="Pending","",C634/(VLOOKUP(B634,Population!$A$2:$B$10,2,FALSE)/100000))</f>
        <v>387.422725440129</v>
      </c>
      <c r="K634" s="10">
        <f>IF(B634="Pending","",SUMIFS(E:E,A:A,"&lt;="&amp;A634,A:A,"&gt;="&amp;A634-30,B:B,B634)/(VLOOKUP(B634,Population!$A$2:$B$10,2,FALSE)/100000))</f>
        <v>238.12323612417686</v>
      </c>
      <c r="L634" s="13">
        <f t="shared" si="49"/>
        <v>2.7100271002710027E-4</v>
      </c>
    </row>
    <row r="635" spans="1:12" x14ac:dyDescent="0.3">
      <c r="A635" s="1">
        <v>43971</v>
      </c>
      <c r="B635" t="s">
        <v>3</v>
      </c>
      <c r="C635" s="2">
        <v>3612</v>
      </c>
      <c r="D635" s="6">
        <f t="shared" si="45"/>
        <v>0.19490610835311892</v>
      </c>
      <c r="E635" s="7">
        <f t="shared" si="46"/>
        <v>40</v>
      </c>
      <c r="F635" s="6">
        <f t="shared" si="47"/>
        <v>0.25974025974025972</v>
      </c>
      <c r="G635" s="2">
        <v>3</v>
      </c>
      <c r="H635" s="7">
        <f t="shared" si="50"/>
        <v>0</v>
      </c>
      <c r="I635" s="6">
        <f t="shared" si="48"/>
        <v>9.7087378640776691E-3</v>
      </c>
      <c r="J635" s="10">
        <f>IF(B635="Pending","",C635/(VLOOKUP(B635,Population!$A$2:$B$10,2,FALSE)/100000))</f>
        <v>411.77315539990559</v>
      </c>
      <c r="K635" s="10">
        <f>IF(B635="Pending","",SUMIFS(E:E,A:A,"&lt;="&amp;A635,A:A,"&gt;="&amp;A635-30,B:B,B635)/(VLOOKUP(B635,Population!$A$2:$B$10,2,FALSE)/100000))</f>
        <v>274.40143550597253</v>
      </c>
      <c r="L635" s="13">
        <f t="shared" si="49"/>
        <v>8.3056478405315617E-4</v>
      </c>
    </row>
    <row r="636" spans="1:12" x14ac:dyDescent="0.3">
      <c r="A636" s="1">
        <v>43971</v>
      </c>
      <c r="B636" t="s">
        <v>4</v>
      </c>
      <c r="C636" s="2">
        <v>3212</v>
      </c>
      <c r="D636" s="6">
        <f t="shared" si="45"/>
        <v>0.17332182171379235</v>
      </c>
      <c r="E636" s="7">
        <f t="shared" si="46"/>
        <v>21</v>
      </c>
      <c r="F636" s="6">
        <f t="shared" si="47"/>
        <v>0.13636363636363635</v>
      </c>
      <c r="G636" s="2">
        <v>14</v>
      </c>
      <c r="H636" s="7">
        <f t="shared" si="50"/>
        <v>0</v>
      </c>
      <c r="I636" s="6">
        <f t="shared" si="48"/>
        <v>4.5307443365695796E-2</v>
      </c>
      <c r="J636" s="10">
        <f>IF(B636="Pending","",C636/(VLOOKUP(B636,Population!$A$2:$B$10,2,FALSE)/100000))</f>
        <v>376.76535447848732</v>
      </c>
      <c r="K636" s="10">
        <f>IF(B636="Pending","",SUMIFS(E:E,A:A,"&lt;="&amp;A636,A:A,"&gt;="&amp;A636-30,B:B,B636)/(VLOOKUP(B636,Population!$A$2:$B$10,2,FALSE)/100000))</f>
        <v>236.70998920846432</v>
      </c>
      <c r="L636" s="13">
        <f t="shared" si="49"/>
        <v>4.3586550435865505E-3</v>
      </c>
    </row>
    <row r="637" spans="1:12" x14ac:dyDescent="0.3">
      <c r="A637" s="1">
        <v>43971</v>
      </c>
      <c r="B637" t="s">
        <v>5</v>
      </c>
      <c r="C637" s="2">
        <v>2753</v>
      </c>
      <c r="D637" s="6">
        <f t="shared" si="45"/>
        <v>0.14855385279516511</v>
      </c>
      <c r="E637" s="7">
        <f t="shared" si="46"/>
        <v>8</v>
      </c>
      <c r="F637" s="6">
        <f t="shared" si="47"/>
        <v>5.1948051948051951E-2</v>
      </c>
      <c r="G637" s="2">
        <v>27</v>
      </c>
      <c r="H637" s="7">
        <f t="shared" si="50"/>
        <v>-1</v>
      </c>
      <c r="I637" s="6">
        <f t="shared" si="48"/>
        <v>8.7378640776699032E-2</v>
      </c>
      <c r="J637" s="10">
        <f>IF(B637="Pending","",C637/(VLOOKUP(B637,Population!$A$2:$B$10,2,FALSE)/100000))</f>
        <v>307.47374522678564</v>
      </c>
      <c r="K637" s="10">
        <f>IF(B637="Pending","",SUMIFS(E:E,A:A,"&lt;="&amp;A637,A:A,"&gt;="&amp;A637-30,B:B,B637)/(VLOOKUP(B637,Population!$A$2:$B$10,2,FALSE)/100000))</f>
        <v>164.2912746925542</v>
      </c>
      <c r="L637" s="13">
        <f t="shared" si="49"/>
        <v>9.8074827460951693E-3</v>
      </c>
    </row>
    <row r="638" spans="1:12" x14ac:dyDescent="0.3">
      <c r="A638" s="1">
        <v>43971</v>
      </c>
      <c r="B638" t="s">
        <v>6</v>
      </c>
      <c r="C638" s="2">
        <v>1666</v>
      </c>
      <c r="D638" s="6">
        <f t="shared" si="45"/>
        <v>8.989855385279516E-2</v>
      </c>
      <c r="E638" s="7">
        <f t="shared" si="46"/>
        <v>8</v>
      </c>
      <c r="F638" s="6">
        <f t="shared" si="47"/>
        <v>5.1948051948051951E-2</v>
      </c>
      <c r="G638" s="2">
        <v>66</v>
      </c>
      <c r="H638" s="7">
        <f t="shared" si="50"/>
        <v>3</v>
      </c>
      <c r="I638" s="6">
        <f t="shared" si="48"/>
        <v>0.21359223300970873</v>
      </c>
      <c r="J638" s="10">
        <f>IF(B638="Pending","",C638/(VLOOKUP(B638,Population!$A$2:$B$10,2,FALSE)/100000))</f>
        <v>211.4111248442334</v>
      </c>
      <c r="K638" s="10">
        <f>IF(B638="Pending","",SUMIFS(E:E,A:A,"&lt;="&amp;A638,A:A,"&gt;="&amp;A638-30,B:B,B638)/(VLOOKUP(B638,Population!$A$2:$B$10,2,FALSE)/100000))</f>
        <v>104.56348551719587</v>
      </c>
      <c r="L638" s="13">
        <f t="shared" si="49"/>
        <v>3.9615846338535411E-2</v>
      </c>
    </row>
    <row r="639" spans="1:12" x14ac:dyDescent="0.3">
      <c r="A639" s="1">
        <v>43971</v>
      </c>
      <c r="B639" t="s">
        <v>7</v>
      </c>
      <c r="C639" s="2">
        <v>800</v>
      </c>
      <c r="D639" s="6">
        <f t="shared" si="45"/>
        <v>4.3168573278653144E-2</v>
      </c>
      <c r="E639" s="7">
        <f t="shared" si="46"/>
        <v>7</v>
      </c>
      <c r="F639" s="6">
        <f t="shared" si="47"/>
        <v>4.5454545454545456E-2</v>
      </c>
      <c r="G639" s="2">
        <v>89</v>
      </c>
      <c r="H639" s="7">
        <f t="shared" si="50"/>
        <v>0</v>
      </c>
      <c r="I639" s="6">
        <f t="shared" si="48"/>
        <v>0.28802588996763756</v>
      </c>
      <c r="J639" s="10">
        <f>IF(B639="Pending","",C639/(VLOOKUP(B639,Population!$A$2:$B$10,2,FALSE)/100000))</f>
        <v>166.80671480430445</v>
      </c>
      <c r="K639" s="10">
        <f>IF(B639="Pending","",SUMIFS(E:E,A:A,"&lt;="&amp;A639,A:A,"&gt;="&amp;A639-30,B:B,B639)/(VLOOKUP(B639,Population!$A$2:$B$10,2,FALSE)/100000))</f>
        <v>82.569323828130706</v>
      </c>
      <c r="L639" s="13">
        <f t="shared" si="49"/>
        <v>0.11125</v>
      </c>
    </row>
    <row r="640" spans="1:12" x14ac:dyDescent="0.3">
      <c r="A640" s="1">
        <v>43971</v>
      </c>
      <c r="B640" t="s">
        <v>25</v>
      </c>
      <c r="C640" s="2">
        <v>497</v>
      </c>
      <c r="D640" s="6">
        <f t="shared" si="45"/>
        <v>2.6818476149363262E-2</v>
      </c>
      <c r="E640" s="7">
        <f t="shared" si="46"/>
        <v>2</v>
      </c>
      <c r="F640" s="6">
        <f t="shared" si="47"/>
        <v>1.2987012987012988E-2</v>
      </c>
      <c r="G640" s="2">
        <v>107</v>
      </c>
      <c r="H640" s="7">
        <f t="shared" si="50"/>
        <v>2</v>
      </c>
      <c r="I640" s="6">
        <f t="shared" si="48"/>
        <v>0.34627831715210355</v>
      </c>
      <c r="J640" s="10">
        <f>IF(B640="Pending","",C640/(VLOOKUP(B640,Population!$A$2:$B$10,2,FALSE)/100000))</f>
        <v>224.51201387728182</v>
      </c>
      <c r="K640" s="10">
        <f>IF(B640="Pending","",SUMIFS(E:E,A:A,"&lt;="&amp;A640,A:A,"&gt;="&amp;A640-30,B:B,B640)/(VLOOKUP(B640,Population!$A$2:$B$10,2,FALSE)/100000))</f>
        <v>121.51656284303583</v>
      </c>
      <c r="L640" s="13">
        <f t="shared" si="49"/>
        <v>0.2152917505030181</v>
      </c>
    </row>
    <row r="641" spans="1:12" x14ac:dyDescent="0.3">
      <c r="A641" s="1">
        <v>43971</v>
      </c>
      <c r="B641" t="s">
        <v>21</v>
      </c>
      <c r="C641" s="2">
        <v>494</v>
      </c>
      <c r="D641" s="6">
        <f t="shared" si="45"/>
        <v>2.6656593999568313E-2</v>
      </c>
      <c r="E641" s="7">
        <f t="shared" si="46"/>
        <v>1</v>
      </c>
      <c r="F641" s="6">
        <f t="shared" si="47"/>
        <v>6.4935064935064939E-3</v>
      </c>
      <c r="G641" s="2">
        <v>0</v>
      </c>
      <c r="H641" s="7">
        <f t="shared" si="50"/>
        <v>0</v>
      </c>
      <c r="I641" s="6">
        <f t="shared" si="48"/>
        <v>0</v>
      </c>
      <c r="J641" s="10" t="str">
        <f>IF(B641="Pending","",C641/(VLOOKUP(B641,Population!$A$2:$B$10,2,FALSE)/100000))</f>
        <v/>
      </c>
      <c r="K641" s="10" t="str">
        <f>IF(B641="Pending","",SUMIFS(E:E,A:A,"&lt;="&amp;A641,A:A,"&gt;="&amp;A641-30,B:B,B641)/(VLOOKUP(B641,Population!$A$2:$B$10,2,FALSE)/100000))</f>
        <v/>
      </c>
      <c r="L641" s="13" t="str">
        <f t="shared" si="49"/>
        <v/>
      </c>
    </row>
    <row r="642" spans="1:12" x14ac:dyDescent="0.3">
      <c r="A642" s="1">
        <v>43972</v>
      </c>
      <c r="B642" s="11" t="s">
        <v>0</v>
      </c>
      <c r="C642" s="2">
        <v>533</v>
      </c>
      <c r="D642" s="6">
        <f t="shared" ref="D642:D705" si="51">C642/SUMIF(A:A,A642,C:C)</f>
        <v>2.8110331733558355E-2</v>
      </c>
      <c r="E642" s="7">
        <f t="shared" si="46"/>
        <v>24</v>
      </c>
      <c r="F642" s="6">
        <f t="shared" si="47"/>
        <v>5.5944055944055944E-2</v>
      </c>
      <c r="G642">
        <v>1</v>
      </c>
      <c r="H642" s="7">
        <f t="shared" si="50"/>
        <v>0</v>
      </c>
      <c r="I642" s="6">
        <f t="shared" si="48"/>
        <v>3.1948881789137379E-3</v>
      </c>
      <c r="J642" s="10">
        <f>IF(B642="Pending","",C642/(VLOOKUP(B642,Population!$A$2:$B$10,2,FALSE)/100000))</f>
        <v>58.834308018023386</v>
      </c>
      <c r="K642" s="10">
        <f>IF(B642="Pending","",SUMIFS(E:E,A:A,"&lt;="&amp;A642,A:A,"&gt;="&amp;A642-30,B:B,B642)/(VLOOKUP(B642,Population!$A$2:$B$10,2,FALSE)/100000))</f>
        <v>47.906359624431801</v>
      </c>
      <c r="L642" s="13">
        <f t="shared" si="49"/>
        <v>1.876172607879925E-3</v>
      </c>
    </row>
    <row r="643" spans="1:12" x14ac:dyDescent="0.3">
      <c r="A643" s="1">
        <v>43972</v>
      </c>
      <c r="B643" t="s">
        <v>1</v>
      </c>
      <c r="C643" s="2">
        <v>1337</v>
      </c>
      <c r="D643" s="6">
        <f t="shared" si="51"/>
        <v>7.0513158588682026E-2</v>
      </c>
      <c r="E643" s="7">
        <f t="shared" si="46"/>
        <v>38</v>
      </c>
      <c r="F643" s="6">
        <f t="shared" si="47"/>
        <v>8.8578088578088576E-2</v>
      </c>
      <c r="G643">
        <v>1</v>
      </c>
      <c r="H643" s="7">
        <f t="shared" si="50"/>
        <v>0</v>
      </c>
      <c r="I643" s="6">
        <f t="shared" si="48"/>
        <v>3.1948881789137379E-3</v>
      </c>
      <c r="J643" s="10">
        <f>IF(B643="Pending","",C643/(VLOOKUP(B643,Population!$A$2:$B$10,2,FALSE)/100000))</f>
        <v>156.05941229682804</v>
      </c>
      <c r="K643" s="10">
        <f>IF(B643="Pending","",SUMIFS(E:E,A:A,"&lt;="&amp;A643,A:A,"&gt;="&amp;A643-30,B:B,B643)/(VLOOKUP(B643,Population!$A$2:$B$10,2,FALSE)/100000))</f>
        <v>111.00411450582159</v>
      </c>
      <c r="L643" s="13">
        <f t="shared" si="49"/>
        <v>7.4794315632011965E-4</v>
      </c>
    </row>
    <row r="644" spans="1:12" x14ac:dyDescent="0.3">
      <c r="A644" s="1">
        <v>43972</v>
      </c>
      <c r="B644" t="s">
        <v>2</v>
      </c>
      <c r="C644" s="2">
        <v>3829</v>
      </c>
      <c r="D644" s="6">
        <f t="shared" si="51"/>
        <v>0.20194082590580664</v>
      </c>
      <c r="E644" s="7">
        <f t="shared" si="46"/>
        <v>139</v>
      </c>
      <c r="F644" s="6">
        <f t="shared" si="47"/>
        <v>0.32400932400932403</v>
      </c>
      <c r="G644">
        <v>1</v>
      </c>
      <c r="H644" s="7">
        <f t="shared" si="50"/>
        <v>0</v>
      </c>
      <c r="I644" s="6">
        <f t="shared" si="48"/>
        <v>3.1948881789137379E-3</v>
      </c>
      <c r="J644" s="10">
        <f>IF(B644="Pending","",C644/(VLOOKUP(B644,Population!$A$2:$B$10,2,FALSE)/100000))</f>
        <v>402.01669802445906</v>
      </c>
      <c r="K644" s="10">
        <f>IF(B644="Pending","",SUMIFS(E:E,A:A,"&lt;="&amp;A644,A:A,"&gt;="&amp;A644-30,B:B,B644)/(VLOOKUP(B644,Population!$A$2:$B$10,2,FALSE)/100000))</f>
        <v>249.25245262733503</v>
      </c>
      <c r="L644" s="13">
        <f t="shared" si="49"/>
        <v>2.6116479498563595E-4</v>
      </c>
    </row>
    <row r="645" spans="1:12" x14ac:dyDescent="0.3">
      <c r="A645" s="1">
        <v>43972</v>
      </c>
      <c r="B645" t="s">
        <v>3</v>
      </c>
      <c r="C645" s="2">
        <v>3708</v>
      </c>
      <c r="D645" s="6">
        <f t="shared" si="51"/>
        <v>0.19555930594377935</v>
      </c>
      <c r="E645" s="7">
        <f t="shared" si="46"/>
        <v>96</v>
      </c>
      <c r="F645" s="6">
        <f t="shared" si="47"/>
        <v>0.22377622377622378</v>
      </c>
      <c r="G645">
        <v>3</v>
      </c>
      <c r="H645" s="7">
        <f t="shared" si="50"/>
        <v>0</v>
      </c>
      <c r="I645" s="6">
        <f t="shared" si="48"/>
        <v>9.5846645367412137E-3</v>
      </c>
      <c r="J645" s="10">
        <f>IF(B645="Pending","",C645/(VLOOKUP(B645,Population!$A$2:$B$10,2,FALSE)/100000))</f>
        <v>422.71729242050111</v>
      </c>
      <c r="K645" s="10">
        <f>IF(B645="Pending","",SUMIFS(E:E,A:A,"&lt;="&amp;A645,A:A,"&gt;="&amp;A645-30,B:B,B645)/(VLOOKUP(B645,Population!$A$2:$B$10,2,FALSE)/100000))</f>
        <v>280.44351115275964</v>
      </c>
      <c r="L645" s="13">
        <f t="shared" si="49"/>
        <v>8.090614886731392E-4</v>
      </c>
    </row>
    <row r="646" spans="1:12" x14ac:dyDescent="0.3">
      <c r="A646" s="1">
        <v>43972</v>
      </c>
      <c r="B646" t="s">
        <v>4</v>
      </c>
      <c r="C646" s="2">
        <v>3274</v>
      </c>
      <c r="D646" s="6">
        <f t="shared" si="51"/>
        <v>0.17267021781551606</v>
      </c>
      <c r="E646" s="7">
        <f t="shared" si="46"/>
        <v>62</v>
      </c>
      <c r="F646" s="6">
        <f t="shared" si="47"/>
        <v>0.14452214452214451</v>
      </c>
      <c r="G646">
        <v>14</v>
      </c>
      <c r="H646" s="7">
        <f t="shared" si="50"/>
        <v>0</v>
      </c>
      <c r="I646" s="6">
        <f t="shared" si="48"/>
        <v>4.472843450479233E-2</v>
      </c>
      <c r="J646" s="10">
        <f>IF(B646="Pending","",C646/(VLOOKUP(B646,Population!$A$2:$B$10,2,FALSE)/100000))</f>
        <v>384.03791113404964</v>
      </c>
      <c r="K646" s="10">
        <f>IF(B646="Pending","",SUMIFS(E:E,A:A,"&lt;="&amp;A646,A:A,"&gt;="&amp;A646-30,B:B,B646)/(VLOOKUP(B646,Population!$A$2:$B$10,2,FALSE)/100000))</f>
        <v>239.17327452728381</v>
      </c>
      <c r="L646" s="13">
        <f t="shared" si="49"/>
        <v>4.2761148442272447E-3</v>
      </c>
    </row>
    <row r="647" spans="1:12" x14ac:dyDescent="0.3">
      <c r="A647" s="1">
        <v>43972</v>
      </c>
      <c r="B647" t="s">
        <v>5</v>
      </c>
      <c r="C647" s="2">
        <v>2785</v>
      </c>
      <c r="D647" s="6">
        <f t="shared" si="51"/>
        <v>0.14688043879542217</v>
      </c>
      <c r="E647" s="7">
        <f t="shared" si="46"/>
        <v>32</v>
      </c>
      <c r="F647" s="6">
        <f t="shared" si="47"/>
        <v>7.4592074592074592E-2</v>
      </c>
      <c r="G647">
        <v>28</v>
      </c>
      <c r="H647" s="7">
        <f t="shared" si="50"/>
        <v>1</v>
      </c>
      <c r="I647" s="6">
        <f t="shared" si="48"/>
        <v>8.9456869009584661E-2</v>
      </c>
      <c r="J647" s="10">
        <f>IF(B647="Pending","",C647/(VLOOKUP(B647,Population!$A$2:$B$10,2,FALSE)/100000))</f>
        <v>311.04772265041703</v>
      </c>
      <c r="K647" s="10">
        <f>IF(B647="Pending","",SUMIFS(E:E,A:A,"&lt;="&amp;A647,A:A,"&gt;="&amp;A647-30,B:B,B647)/(VLOOKUP(B647,Population!$A$2:$B$10,2,FALSE)/100000))</f>
        <v>164.62633507601961</v>
      </c>
      <c r="L647" s="13">
        <f t="shared" si="49"/>
        <v>1.0053859964093357E-2</v>
      </c>
    </row>
    <row r="648" spans="1:12" x14ac:dyDescent="0.3">
      <c r="A648" s="1">
        <v>43972</v>
      </c>
      <c r="B648" t="s">
        <v>6</v>
      </c>
      <c r="C648" s="2">
        <v>1685</v>
      </c>
      <c r="D648" s="6">
        <f t="shared" si="51"/>
        <v>8.8866620958810191E-2</v>
      </c>
      <c r="E648" s="7">
        <f t="shared" ref="E648:E711" si="52">C648-SUMIFS(C:C,A:A,A648-1,B:B,B648)</f>
        <v>19</v>
      </c>
      <c r="F648" s="6">
        <f t="shared" ref="F648:F711" si="53">E648/SUMIF(A:A,A648,E:E)</f>
        <v>4.4289044289044288E-2</v>
      </c>
      <c r="G648">
        <v>66</v>
      </c>
      <c r="H648" s="7">
        <f t="shared" si="50"/>
        <v>0</v>
      </c>
      <c r="I648" s="6">
        <f t="shared" si="48"/>
        <v>0.2108626198083067</v>
      </c>
      <c r="J648" s="10">
        <f>IF(B648="Pending","",C648/(VLOOKUP(B648,Population!$A$2:$B$10,2,FALSE)/100000))</f>
        <v>213.82217608795517</v>
      </c>
      <c r="K648" s="10">
        <f>IF(B648="Pending","",SUMIFS(E:E,A:A,"&lt;="&amp;A648,A:A,"&gt;="&amp;A648-30,B:B,B648)/(VLOOKUP(B648,Population!$A$2:$B$10,2,FALSE)/100000))</f>
        <v>105.19797268659633</v>
      </c>
      <c r="L648" s="13">
        <f t="shared" si="49"/>
        <v>3.9169139465875372E-2</v>
      </c>
    </row>
    <row r="649" spans="1:12" x14ac:dyDescent="0.3">
      <c r="A649" s="1">
        <v>43972</v>
      </c>
      <c r="B649" t="s">
        <v>7</v>
      </c>
      <c r="C649" s="2">
        <v>811</v>
      </c>
      <c r="D649" s="6">
        <f t="shared" si="51"/>
        <v>4.2772005695902116E-2</v>
      </c>
      <c r="E649" s="7">
        <f t="shared" si="52"/>
        <v>11</v>
      </c>
      <c r="F649" s="6">
        <f t="shared" si="53"/>
        <v>2.564102564102564E-2</v>
      </c>
      <c r="G649">
        <v>91</v>
      </c>
      <c r="H649" s="7">
        <f t="shared" si="50"/>
        <v>2</v>
      </c>
      <c r="I649" s="6">
        <f t="shared" si="48"/>
        <v>0.29073482428115016</v>
      </c>
      <c r="J649" s="10">
        <f>IF(B649="Pending","",C649/(VLOOKUP(B649,Population!$A$2:$B$10,2,FALSE)/100000))</f>
        <v>169.10030713286363</v>
      </c>
      <c r="K649" s="10">
        <f>IF(B649="Pending","",SUMIFS(E:E,A:A,"&lt;="&amp;A649,A:A,"&gt;="&amp;A649-30,B:B,B649)/(VLOOKUP(B649,Population!$A$2:$B$10,2,FALSE)/100000))</f>
        <v>84.237390976173756</v>
      </c>
      <c r="L649" s="13">
        <f t="shared" si="49"/>
        <v>0.11220715166461159</v>
      </c>
    </row>
    <row r="650" spans="1:12" x14ac:dyDescent="0.3">
      <c r="A650" s="1">
        <v>43972</v>
      </c>
      <c r="B650" t="s">
        <v>25</v>
      </c>
      <c r="C650" s="2">
        <v>522</v>
      </c>
      <c r="D650" s="6">
        <f t="shared" si="51"/>
        <v>2.7530193555192237E-2</v>
      </c>
      <c r="E650" s="7">
        <f t="shared" si="52"/>
        <v>25</v>
      </c>
      <c r="F650" s="6">
        <f t="shared" si="53"/>
        <v>5.8275058275058272E-2</v>
      </c>
      <c r="G650">
        <v>108</v>
      </c>
      <c r="H650" s="7">
        <f t="shared" si="50"/>
        <v>1</v>
      </c>
      <c r="I650" s="6">
        <f t="shared" si="48"/>
        <v>0.34504792332268369</v>
      </c>
      <c r="J650" s="10">
        <f>IF(B650="Pending","",C650/(VLOOKUP(B650,Population!$A$2:$B$10,2,FALSE)/100000))</f>
        <v>235.8053747363</v>
      </c>
      <c r="K650" s="10">
        <f>IF(B650="Pending","",SUMIFS(E:E,A:A,"&lt;="&amp;A650,A:A,"&gt;="&amp;A650-30,B:B,B650)/(VLOOKUP(B650,Population!$A$2:$B$10,2,FALSE)/100000))</f>
        <v>131.45472039897183</v>
      </c>
      <c r="L650" s="13">
        <f t="shared" si="49"/>
        <v>0.20689655172413793</v>
      </c>
    </row>
    <row r="651" spans="1:12" x14ac:dyDescent="0.3">
      <c r="A651" s="1">
        <v>43972</v>
      </c>
      <c r="B651" t="s">
        <v>21</v>
      </c>
      <c r="C651" s="2">
        <v>477</v>
      </c>
      <c r="D651" s="6">
        <f t="shared" si="51"/>
        <v>2.5156901007330836E-2</v>
      </c>
      <c r="E651" s="7">
        <f t="shared" si="52"/>
        <v>-17</v>
      </c>
      <c r="F651" s="6">
        <f t="shared" si="53"/>
        <v>-3.9627039627039624E-2</v>
      </c>
      <c r="G651">
        <v>0</v>
      </c>
      <c r="H651" s="7">
        <f t="shared" si="50"/>
        <v>0</v>
      </c>
      <c r="I651" s="6">
        <f t="shared" si="48"/>
        <v>0</v>
      </c>
      <c r="J651" s="10" t="str">
        <f>IF(B651="Pending","",C651/(VLOOKUP(B651,Population!$A$2:$B$10,2,FALSE)/100000))</f>
        <v/>
      </c>
      <c r="K651" s="10" t="str">
        <f>IF(B651="Pending","",SUMIFS(E:E,A:A,"&lt;="&amp;A651,A:A,"&gt;="&amp;A651-30,B:B,B651)/(VLOOKUP(B651,Population!$A$2:$B$10,2,FALSE)/100000))</f>
        <v/>
      </c>
      <c r="L651" s="13" t="str">
        <f t="shared" si="49"/>
        <v/>
      </c>
    </row>
    <row r="652" spans="1:12" x14ac:dyDescent="0.3">
      <c r="A652" s="1">
        <v>43973</v>
      </c>
      <c r="B652" s="11" t="s">
        <v>0</v>
      </c>
      <c r="C652" s="2">
        <v>557</v>
      </c>
      <c r="D652" s="6">
        <f t="shared" si="51"/>
        <v>2.8720222749303907E-2</v>
      </c>
      <c r="E652" s="7">
        <f t="shared" si="52"/>
        <v>24</v>
      </c>
      <c r="F652" s="6">
        <f t="shared" si="53"/>
        <v>5.5427251732101619E-2</v>
      </c>
      <c r="G652" s="2">
        <v>1</v>
      </c>
      <c r="H652" s="7">
        <f t="shared" si="50"/>
        <v>0</v>
      </c>
      <c r="I652" s="6">
        <f t="shared" si="48"/>
        <v>3.1746031746031746E-3</v>
      </c>
      <c r="J652" s="10">
        <f>IF(B652="Pending","",C652/(VLOOKUP(B652,Population!$A$2:$B$10,2,FALSE)/100000))</f>
        <v>61.483507628591042</v>
      </c>
      <c r="K652" s="10">
        <f>IF(B652="Pending","",SUMIFS(E:E,A:A,"&lt;="&amp;A652,A:A,"&gt;="&amp;A652-30,B:B,B652)/(VLOOKUP(B652,Population!$A$2:$B$10,2,FALSE)/100000))</f>
        <v>49.672492698143571</v>
      </c>
      <c r="L652" s="13">
        <f t="shared" si="49"/>
        <v>1.7953321364452424E-3</v>
      </c>
    </row>
    <row r="653" spans="1:12" x14ac:dyDescent="0.3">
      <c r="A653" s="1">
        <v>43973</v>
      </c>
      <c r="B653" t="s">
        <v>1</v>
      </c>
      <c r="C653" s="2">
        <v>1388</v>
      </c>
      <c r="D653" s="6">
        <f t="shared" si="51"/>
        <v>7.1568526348355158E-2</v>
      </c>
      <c r="E653" s="7">
        <f t="shared" si="52"/>
        <v>51</v>
      </c>
      <c r="F653" s="6">
        <f t="shared" si="53"/>
        <v>0.11778290993071594</v>
      </c>
      <c r="G653" s="2">
        <v>1</v>
      </c>
      <c r="H653" s="7">
        <f t="shared" si="50"/>
        <v>0</v>
      </c>
      <c r="I653" s="6">
        <f t="shared" si="48"/>
        <v>3.1746031746031746E-3</v>
      </c>
      <c r="J653" s="10">
        <f>IF(B653="Pending","",C653/(VLOOKUP(B653,Population!$A$2:$B$10,2,FALSE)/100000))</f>
        <v>162.01231433657242</v>
      </c>
      <c r="K653" s="10">
        <f>IF(B653="Pending","",SUMIFS(E:E,A:A,"&lt;="&amp;A653,A:A,"&gt;="&amp;A653-30,B:B,B653)/(VLOOKUP(B653,Population!$A$2:$B$10,2,FALSE)/100000))</f>
        <v>114.97271586565118</v>
      </c>
      <c r="L653" s="13">
        <f t="shared" si="49"/>
        <v>7.2046109510086451E-4</v>
      </c>
    </row>
    <row r="654" spans="1:12" x14ac:dyDescent="0.3">
      <c r="A654" s="1">
        <v>43973</v>
      </c>
      <c r="B654" t="s">
        <v>2</v>
      </c>
      <c r="C654" s="2">
        <v>3914</v>
      </c>
      <c r="D654" s="6">
        <f t="shared" si="51"/>
        <v>0.20181499432814273</v>
      </c>
      <c r="E654" s="7">
        <f t="shared" si="52"/>
        <v>85</v>
      </c>
      <c r="F654" s="6">
        <f t="shared" si="53"/>
        <v>0.19630484988452657</v>
      </c>
      <c r="G654" s="2">
        <v>1</v>
      </c>
      <c r="H654" s="7">
        <f t="shared" si="50"/>
        <v>0</v>
      </c>
      <c r="I654" s="6">
        <f t="shared" si="48"/>
        <v>3.1746031746031746E-3</v>
      </c>
      <c r="J654" s="10">
        <f>IF(B654="Pending","",C654/(VLOOKUP(B654,Population!$A$2:$B$10,2,FALSE)/100000))</f>
        <v>410.94106974868964</v>
      </c>
      <c r="K654" s="10">
        <f>IF(B654="Pending","",SUMIFS(E:E,A:A,"&lt;="&amp;A654,A:A,"&gt;="&amp;A654-30,B:B,B654)/(VLOOKUP(B654,Population!$A$2:$B$10,2,FALSE)/100000))</f>
        <v>256.49694261523985</v>
      </c>
      <c r="L654" s="13">
        <f t="shared" si="49"/>
        <v>2.554931016862545E-4</v>
      </c>
    </row>
    <row r="655" spans="1:12" x14ac:dyDescent="0.3">
      <c r="A655" s="1">
        <v>43973</v>
      </c>
      <c r="B655" t="s">
        <v>3</v>
      </c>
      <c r="C655" s="2">
        <v>3804</v>
      </c>
      <c r="D655" s="6">
        <f t="shared" si="51"/>
        <v>0.1961431370526967</v>
      </c>
      <c r="E655" s="7">
        <f t="shared" si="52"/>
        <v>96</v>
      </c>
      <c r="F655" s="6">
        <f t="shared" si="53"/>
        <v>0.22170900692840648</v>
      </c>
      <c r="G655" s="2">
        <v>3</v>
      </c>
      <c r="H655" s="7">
        <f t="shared" si="50"/>
        <v>0</v>
      </c>
      <c r="I655" s="6">
        <f t="shared" si="48"/>
        <v>9.5238095238095247E-3</v>
      </c>
      <c r="J655" s="10">
        <f>IF(B655="Pending","",C655/(VLOOKUP(B655,Population!$A$2:$B$10,2,FALSE)/100000))</f>
        <v>433.66142944109663</v>
      </c>
      <c r="K655" s="10">
        <f>IF(B655="Pending","",SUMIFS(E:E,A:A,"&lt;="&amp;A655,A:A,"&gt;="&amp;A655-30,B:B,B655)/(VLOOKUP(B655,Population!$A$2:$B$10,2,FALSE)/100000))</f>
        <v>288.7656153455041</v>
      </c>
      <c r="L655" s="13">
        <f t="shared" si="49"/>
        <v>7.8864353312302837E-4</v>
      </c>
    </row>
    <row r="656" spans="1:12" x14ac:dyDescent="0.3">
      <c r="A656" s="1">
        <v>43973</v>
      </c>
      <c r="B656" t="s">
        <v>4</v>
      </c>
      <c r="C656" s="2">
        <v>3337</v>
      </c>
      <c r="D656" s="6">
        <f t="shared" si="51"/>
        <v>0.17206352480148498</v>
      </c>
      <c r="E656" s="7">
        <f t="shared" si="52"/>
        <v>63</v>
      </c>
      <c r="F656" s="6">
        <f t="shared" si="53"/>
        <v>0.14549653579676675</v>
      </c>
      <c r="G656" s="2">
        <v>14</v>
      </c>
      <c r="H656" s="7">
        <f t="shared" si="50"/>
        <v>0</v>
      </c>
      <c r="I656" s="6">
        <f t="shared" si="48"/>
        <v>4.4444444444444446E-2</v>
      </c>
      <c r="J656" s="10">
        <f>IF(B656="Pending","",C656/(VLOOKUP(B656,Population!$A$2:$B$10,2,FALSE)/100000))</f>
        <v>391.42776709050815</v>
      </c>
      <c r="K656" s="10">
        <f>IF(B656="Pending","",SUMIFS(E:E,A:A,"&lt;="&amp;A656,A:A,"&gt;="&amp;A656-30,B:B,B656)/(VLOOKUP(B656,Population!$A$2:$B$10,2,FALSE)/100000))</f>
        <v>243.39604935954583</v>
      </c>
      <c r="L656" s="13">
        <f t="shared" si="49"/>
        <v>4.1953850764159424E-3</v>
      </c>
    </row>
    <row r="657" spans="1:12" x14ac:dyDescent="0.3">
      <c r="A657" s="1">
        <v>43973</v>
      </c>
      <c r="B657" t="s">
        <v>5</v>
      </c>
      <c r="C657" s="2">
        <v>2853</v>
      </c>
      <c r="D657" s="6">
        <f t="shared" si="51"/>
        <v>0.14710735278952253</v>
      </c>
      <c r="E657" s="7">
        <f t="shared" si="52"/>
        <v>68</v>
      </c>
      <c r="F657" s="6">
        <f t="shared" si="53"/>
        <v>0.15704387990762125</v>
      </c>
      <c r="G657" s="2">
        <v>28</v>
      </c>
      <c r="H657" s="7">
        <f t="shared" si="50"/>
        <v>0</v>
      </c>
      <c r="I657" s="6">
        <f t="shared" si="48"/>
        <v>8.8888888888888892E-2</v>
      </c>
      <c r="J657" s="10">
        <f>IF(B657="Pending","",C657/(VLOOKUP(B657,Population!$A$2:$B$10,2,FALSE)/100000))</f>
        <v>318.64242467563366</v>
      </c>
      <c r="K657" s="10">
        <f>IF(B657="Pending","",SUMIFS(E:E,A:A,"&lt;="&amp;A657,A:A,"&gt;="&amp;A657-30,B:B,B657)/(VLOOKUP(B657,Population!$A$2:$B$10,2,FALSE)/100000))</f>
        <v>168.53537288311642</v>
      </c>
      <c r="L657" s="13">
        <f t="shared" si="49"/>
        <v>9.8142306344199091E-3</v>
      </c>
    </row>
    <row r="658" spans="1:12" x14ac:dyDescent="0.3">
      <c r="A658" s="1">
        <v>43973</v>
      </c>
      <c r="B658" t="s">
        <v>6</v>
      </c>
      <c r="C658" s="2">
        <v>1709</v>
      </c>
      <c r="D658" s="6">
        <f t="shared" si="51"/>
        <v>8.812003712488399E-2</v>
      </c>
      <c r="E658" s="7">
        <f t="shared" si="52"/>
        <v>24</v>
      </c>
      <c r="F658" s="6">
        <f t="shared" si="53"/>
        <v>5.5427251732101619E-2</v>
      </c>
      <c r="G658" s="2">
        <v>66</v>
      </c>
      <c r="H658" s="7">
        <f t="shared" si="50"/>
        <v>0</v>
      </c>
      <c r="I658" s="6">
        <f t="shared" si="48"/>
        <v>0.20952380952380953</v>
      </c>
      <c r="J658" s="10">
        <f>IF(B658="Pending","",C658/(VLOOKUP(B658,Population!$A$2:$B$10,2,FALSE)/100000))</f>
        <v>216.86771450107736</v>
      </c>
      <c r="K658" s="10">
        <f>IF(B658="Pending","",SUMIFS(E:E,A:A,"&lt;="&amp;A658,A:A,"&gt;="&amp;A658-30,B:B,B658)/(VLOOKUP(B658,Population!$A$2:$B$10,2,FALSE)/100000))</f>
        <v>106.46694702539726</v>
      </c>
      <c r="L658" s="13">
        <f t="shared" si="49"/>
        <v>3.8619075482738442E-2</v>
      </c>
    </row>
    <row r="659" spans="1:12" x14ac:dyDescent="0.3">
      <c r="A659" s="1">
        <v>43973</v>
      </c>
      <c r="B659" t="s">
        <v>7</v>
      </c>
      <c r="C659" s="2">
        <v>829</v>
      </c>
      <c r="D659" s="6">
        <f t="shared" si="51"/>
        <v>4.2745178921315873E-2</v>
      </c>
      <c r="E659" s="7">
        <f t="shared" si="52"/>
        <v>18</v>
      </c>
      <c r="F659" s="6">
        <f t="shared" si="53"/>
        <v>4.1570438799076209E-2</v>
      </c>
      <c r="G659" s="2">
        <v>92</v>
      </c>
      <c r="H659" s="7">
        <f t="shared" si="50"/>
        <v>1</v>
      </c>
      <c r="I659" s="6">
        <f t="shared" si="48"/>
        <v>0.29206349206349208</v>
      </c>
      <c r="J659" s="10">
        <f>IF(B659="Pending","",C659/(VLOOKUP(B659,Population!$A$2:$B$10,2,FALSE)/100000))</f>
        <v>172.8534582159605</v>
      </c>
      <c r="K659" s="10">
        <f>IF(B659="Pending","",SUMIFS(E:E,A:A,"&lt;="&amp;A659,A:A,"&gt;="&amp;A659-30,B:B,B659)/(VLOOKUP(B659,Population!$A$2:$B$10,2,FALSE)/100000))</f>
        <v>85.905458124216793</v>
      </c>
      <c r="L659" s="13">
        <f t="shared" si="49"/>
        <v>0.11097708082026538</v>
      </c>
    </row>
    <row r="660" spans="1:12" x14ac:dyDescent="0.3">
      <c r="A660" s="1">
        <v>43973</v>
      </c>
      <c r="B660" t="s">
        <v>25</v>
      </c>
      <c r="C660" s="2">
        <v>542</v>
      </c>
      <c r="D660" s="6">
        <f t="shared" si="51"/>
        <v>2.7946787666288542E-2</v>
      </c>
      <c r="E660" s="7">
        <f t="shared" si="52"/>
        <v>20</v>
      </c>
      <c r="F660" s="6">
        <f t="shared" si="53"/>
        <v>4.6189376443418015E-2</v>
      </c>
      <c r="G660" s="2">
        <v>109</v>
      </c>
      <c r="H660" s="7">
        <f t="shared" si="50"/>
        <v>1</v>
      </c>
      <c r="I660" s="6">
        <f t="shared" si="48"/>
        <v>0.34603174603174602</v>
      </c>
      <c r="J660" s="10">
        <f>IF(B660="Pending","",C660/(VLOOKUP(B660,Population!$A$2:$B$10,2,FALSE)/100000))</f>
        <v>244.84006342351458</v>
      </c>
      <c r="K660" s="10">
        <f>IF(B660="Pending","",SUMIFS(E:E,A:A,"&lt;="&amp;A660,A:A,"&gt;="&amp;A660-30,B:B,B660)/(VLOOKUP(B660,Population!$A$2:$B$10,2,FALSE)/100000))</f>
        <v>135.5203303082184</v>
      </c>
      <c r="L660" s="13">
        <f t="shared" si="49"/>
        <v>0.2011070110701107</v>
      </c>
    </row>
    <row r="661" spans="1:12" x14ac:dyDescent="0.3">
      <c r="A661" s="1">
        <v>43973</v>
      </c>
      <c r="B661" t="s">
        <v>21</v>
      </c>
      <c r="C661" s="2">
        <v>461</v>
      </c>
      <c r="D661" s="6">
        <f t="shared" si="51"/>
        <v>2.3770238218005568E-2</v>
      </c>
      <c r="E661" s="7">
        <f t="shared" si="52"/>
        <v>-16</v>
      </c>
      <c r="F661" s="6">
        <f t="shared" si="53"/>
        <v>-3.695150115473441E-2</v>
      </c>
      <c r="G661" s="2">
        <v>0</v>
      </c>
      <c r="H661" s="7">
        <f t="shared" si="50"/>
        <v>0</v>
      </c>
      <c r="I661" s="6">
        <f t="shared" si="48"/>
        <v>0</v>
      </c>
      <c r="J661" s="10" t="str">
        <f>IF(B661="Pending","",C661/(VLOOKUP(B661,Population!$A$2:$B$10,2,FALSE)/100000))</f>
        <v/>
      </c>
      <c r="K661" s="10" t="str">
        <f>IF(B661="Pending","",SUMIFS(E:E,A:A,"&lt;="&amp;A661,A:A,"&gt;="&amp;A661-30,B:B,B661)/(VLOOKUP(B661,Population!$A$2:$B$10,2,FALSE)/100000))</f>
        <v/>
      </c>
      <c r="L661" s="13" t="str">
        <f t="shared" si="49"/>
        <v/>
      </c>
    </row>
    <row r="662" spans="1:12" x14ac:dyDescent="0.3">
      <c r="A662" s="1">
        <v>43974</v>
      </c>
      <c r="B662" s="11" t="s">
        <v>0</v>
      </c>
      <c r="C662" s="2">
        <v>588</v>
      </c>
      <c r="D662" s="6">
        <f t="shared" si="51"/>
        <v>2.9713477184294304E-2</v>
      </c>
      <c r="E662" s="7">
        <f t="shared" si="52"/>
        <v>31</v>
      </c>
      <c r="F662" s="6">
        <f t="shared" si="53"/>
        <v>7.848101265822785E-2</v>
      </c>
      <c r="G662" s="2">
        <v>1</v>
      </c>
      <c r="H662" s="7">
        <f t="shared" si="50"/>
        <v>0</v>
      </c>
      <c r="I662" s="6">
        <f t="shared" si="48"/>
        <v>3.0395136778115501E-3</v>
      </c>
      <c r="J662" s="10">
        <f>IF(B662="Pending","",C662/(VLOOKUP(B662,Population!$A$2:$B$10,2,FALSE)/100000))</f>
        <v>64.905390458907604</v>
      </c>
      <c r="K662" s="10">
        <f>IF(B662="Pending","",SUMIFS(E:E,A:A,"&lt;="&amp;A662,A:A,"&gt;="&amp;A662-30,B:B,B662)/(VLOOKUP(B662,Population!$A$2:$B$10,2,FALSE)/100000))</f>
        <v>52.211308991604241</v>
      </c>
      <c r="L662" s="13">
        <f t="shared" si="49"/>
        <v>1.7006802721088435E-3</v>
      </c>
    </row>
    <row r="663" spans="1:12" x14ac:dyDescent="0.3">
      <c r="A663" s="1">
        <v>43974</v>
      </c>
      <c r="B663" t="s">
        <v>1</v>
      </c>
      <c r="C663" s="2">
        <v>1430</v>
      </c>
      <c r="D663" s="6">
        <f t="shared" si="51"/>
        <v>7.2262367982212333E-2</v>
      </c>
      <c r="E663" s="7">
        <f t="shared" si="52"/>
        <v>42</v>
      </c>
      <c r="F663" s="6">
        <f t="shared" si="53"/>
        <v>0.10632911392405063</v>
      </c>
      <c r="G663" s="2">
        <v>1</v>
      </c>
      <c r="H663" s="7">
        <f t="shared" si="50"/>
        <v>0</v>
      </c>
      <c r="I663" s="6">
        <f t="shared" si="48"/>
        <v>3.0395136778115501E-3</v>
      </c>
      <c r="J663" s="10">
        <f>IF(B663="Pending","",C663/(VLOOKUP(B663,Population!$A$2:$B$10,2,FALSE)/100000))</f>
        <v>166.91470425165602</v>
      </c>
      <c r="K663" s="10">
        <f>IF(B663="Pending","",SUMIFS(E:E,A:A,"&lt;="&amp;A663,A:A,"&gt;="&amp;A663-30,B:B,B663)/(VLOOKUP(B663,Population!$A$2:$B$10,2,FALSE)/100000))</f>
        <v>116.49012226793896</v>
      </c>
      <c r="L663" s="13">
        <f t="shared" si="49"/>
        <v>6.993006993006993E-4</v>
      </c>
    </row>
    <row r="664" spans="1:12" x14ac:dyDescent="0.3">
      <c r="A664" s="1">
        <v>43974</v>
      </c>
      <c r="B664" t="s">
        <v>2</v>
      </c>
      <c r="C664" s="2">
        <v>3996</v>
      </c>
      <c r="D664" s="6">
        <f t="shared" si="51"/>
        <v>0.20193036535448985</v>
      </c>
      <c r="E664" s="7">
        <f t="shared" si="52"/>
        <v>82</v>
      </c>
      <c r="F664" s="6">
        <f t="shared" si="53"/>
        <v>0.20759493670886076</v>
      </c>
      <c r="G664" s="2">
        <v>1</v>
      </c>
      <c r="H664" s="7">
        <f t="shared" si="50"/>
        <v>0</v>
      </c>
      <c r="I664" s="6">
        <f t="shared" si="48"/>
        <v>3.0395136778115501E-3</v>
      </c>
      <c r="J664" s="10">
        <f>IF(B664="Pending","",C664/(VLOOKUP(B664,Population!$A$2:$B$10,2,FALSE)/100000))</f>
        <v>419.55046364735921</v>
      </c>
      <c r="K664" s="10">
        <f>IF(B664="Pending","",SUMIFS(E:E,A:A,"&lt;="&amp;A664,A:A,"&gt;="&amp;A664-30,B:B,B664)/(VLOOKUP(B664,Population!$A$2:$B$10,2,FALSE)/100000))</f>
        <v>254.92205348743448</v>
      </c>
      <c r="L664" s="13">
        <f t="shared" si="49"/>
        <v>2.5025025025025025E-4</v>
      </c>
    </row>
    <row r="665" spans="1:12" x14ac:dyDescent="0.3">
      <c r="A665" s="1">
        <v>43974</v>
      </c>
      <c r="B665" t="s">
        <v>3</v>
      </c>
      <c r="C665" s="2">
        <v>3892</v>
      </c>
      <c r="D665" s="6">
        <f t="shared" si="51"/>
        <v>0.19667492041032897</v>
      </c>
      <c r="E665" s="7">
        <f t="shared" si="52"/>
        <v>88</v>
      </c>
      <c r="F665" s="6">
        <f t="shared" si="53"/>
        <v>0.22278481012658227</v>
      </c>
      <c r="G665" s="2">
        <v>3</v>
      </c>
      <c r="H665" s="7">
        <f t="shared" si="50"/>
        <v>0</v>
      </c>
      <c r="I665" s="6">
        <f t="shared" si="48"/>
        <v>9.11854103343465E-3</v>
      </c>
      <c r="J665" s="10">
        <f>IF(B665="Pending","",C665/(VLOOKUP(B665,Population!$A$2:$B$10,2,FALSE)/100000))</f>
        <v>443.69355504330912</v>
      </c>
      <c r="K665" s="10">
        <f>IF(B665="Pending","",SUMIFS(E:E,A:A,"&lt;="&amp;A665,A:A,"&gt;="&amp;A665-30,B:B,B665)/(VLOOKUP(B665,Population!$A$2:$B$10,2,FALSE)/100000))</f>
        <v>288.87961677280202</v>
      </c>
      <c r="L665" s="13">
        <f t="shared" si="49"/>
        <v>7.7081192189105854E-4</v>
      </c>
    </row>
    <row r="666" spans="1:12" x14ac:dyDescent="0.3">
      <c r="A666" s="1">
        <v>43974</v>
      </c>
      <c r="B666" t="s">
        <v>4</v>
      </c>
      <c r="C666" s="2">
        <v>3408</v>
      </c>
      <c r="D666" s="6">
        <f t="shared" si="51"/>
        <v>0.17221688817019556</v>
      </c>
      <c r="E666" s="7">
        <f t="shared" si="52"/>
        <v>71</v>
      </c>
      <c r="F666" s="6">
        <f t="shared" si="53"/>
        <v>0.17974683544303796</v>
      </c>
      <c r="G666" s="2">
        <v>15</v>
      </c>
      <c r="H666" s="7">
        <f t="shared" si="50"/>
        <v>1</v>
      </c>
      <c r="I666" s="6">
        <f t="shared" si="48"/>
        <v>4.5592705167173252E-2</v>
      </c>
      <c r="J666" s="10">
        <f>IF(B666="Pending","",C666/(VLOOKUP(B666,Population!$A$2:$B$10,2,FALSE)/100000))</f>
        <v>399.75601745413599</v>
      </c>
      <c r="K666" s="10">
        <f>IF(B666="Pending","",SUMIFS(E:E,A:A,"&lt;="&amp;A666,A:A,"&gt;="&amp;A666-30,B:B,B666)/(VLOOKUP(B666,Population!$A$2:$B$10,2,FALSE)/100000))</f>
        <v>239.05597522638766</v>
      </c>
      <c r="L666" s="13">
        <f t="shared" si="49"/>
        <v>4.4014084507042256E-3</v>
      </c>
    </row>
    <row r="667" spans="1:12" x14ac:dyDescent="0.3">
      <c r="A667" s="1">
        <v>43974</v>
      </c>
      <c r="B667" t="s">
        <v>5</v>
      </c>
      <c r="C667" s="2">
        <v>2885</v>
      </c>
      <c r="D667" s="6">
        <f t="shared" si="51"/>
        <v>0.14578806407600181</v>
      </c>
      <c r="E667" s="7">
        <f t="shared" si="52"/>
        <v>32</v>
      </c>
      <c r="F667" s="6">
        <f t="shared" si="53"/>
        <v>8.1012658227848103E-2</v>
      </c>
      <c r="G667" s="2">
        <v>30</v>
      </c>
      <c r="H667" s="7">
        <f t="shared" si="50"/>
        <v>2</v>
      </c>
      <c r="I667" s="6">
        <f t="shared" si="48"/>
        <v>9.1185410334346503E-2</v>
      </c>
      <c r="J667" s="10">
        <f>IF(B667="Pending","",C667/(VLOOKUP(B667,Population!$A$2:$B$10,2,FALSE)/100000))</f>
        <v>322.216402099265</v>
      </c>
      <c r="K667" s="10">
        <f>IF(B667="Pending","",SUMIFS(E:E,A:A,"&lt;="&amp;A667,A:A,"&gt;="&amp;A667-30,B:B,B667)/(VLOOKUP(B667,Population!$A$2:$B$10,2,FALSE)/100000))</f>
        <v>165.07308225397355</v>
      </c>
      <c r="L667" s="13">
        <f t="shared" si="49"/>
        <v>1.0398613518197574E-2</v>
      </c>
    </row>
    <row r="668" spans="1:12" x14ac:dyDescent="0.3">
      <c r="A668" s="1">
        <v>43974</v>
      </c>
      <c r="B668" t="s">
        <v>6</v>
      </c>
      <c r="C668" s="2">
        <v>1737</v>
      </c>
      <c r="D668" s="6">
        <f t="shared" si="51"/>
        <v>8.77760371923796E-2</v>
      </c>
      <c r="E668" s="7">
        <f t="shared" si="52"/>
        <v>28</v>
      </c>
      <c r="F668" s="6">
        <f t="shared" si="53"/>
        <v>7.0886075949367092E-2</v>
      </c>
      <c r="G668" s="2">
        <v>68</v>
      </c>
      <c r="H668" s="7">
        <f t="shared" si="50"/>
        <v>2</v>
      </c>
      <c r="I668" s="6">
        <f t="shared" si="48"/>
        <v>0.20668693009118541</v>
      </c>
      <c r="J668" s="10">
        <f>IF(B668="Pending","",C668/(VLOOKUP(B668,Population!$A$2:$B$10,2,FALSE)/100000))</f>
        <v>220.42084264971996</v>
      </c>
      <c r="K668" s="10">
        <f>IF(B668="Pending","",SUMIFS(E:E,A:A,"&lt;="&amp;A668,A:A,"&gt;="&amp;A668-30,B:B,B668)/(VLOOKUP(B668,Population!$A$2:$B$10,2,FALSE)/100000))</f>
        <v>106.21315215763707</v>
      </c>
      <c r="L668" s="13">
        <f t="shared" si="49"/>
        <v>3.9147956246401841E-2</v>
      </c>
    </row>
    <row r="669" spans="1:12" x14ac:dyDescent="0.3">
      <c r="A669" s="1">
        <v>43974</v>
      </c>
      <c r="B669" t="s">
        <v>7</v>
      </c>
      <c r="C669" s="2">
        <v>842</v>
      </c>
      <c r="D669" s="6">
        <f t="shared" si="51"/>
        <v>4.2548890797918036E-2</v>
      </c>
      <c r="E669" s="7">
        <f t="shared" si="52"/>
        <v>13</v>
      </c>
      <c r="F669" s="6">
        <f t="shared" si="53"/>
        <v>3.2911392405063293E-2</v>
      </c>
      <c r="G669" s="2">
        <v>94</v>
      </c>
      <c r="H669" s="7">
        <f t="shared" si="50"/>
        <v>2</v>
      </c>
      <c r="I669" s="6">
        <f t="shared" si="48"/>
        <v>0.2857142857142857</v>
      </c>
      <c r="J669" s="10">
        <f>IF(B669="Pending","",C669/(VLOOKUP(B669,Population!$A$2:$B$10,2,FALSE)/100000))</f>
        <v>175.56406733153045</v>
      </c>
      <c r="K669" s="10">
        <f>IF(B669="Pending","",SUMIFS(E:E,A:A,"&lt;="&amp;A669,A:A,"&gt;="&amp;A669-30,B:B,B669)/(VLOOKUP(B669,Population!$A$2:$B$10,2,FALSE)/100000))</f>
        <v>85.905458124216793</v>
      </c>
      <c r="L669" s="13">
        <f t="shared" si="49"/>
        <v>0.11163895486935867</v>
      </c>
    </row>
    <row r="670" spans="1:12" x14ac:dyDescent="0.3">
      <c r="A670" s="1">
        <v>43974</v>
      </c>
      <c r="B670" t="s">
        <v>25</v>
      </c>
      <c r="C670" s="2">
        <v>550</v>
      </c>
      <c r="D670" s="6">
        <f t="shared" si="51"/>
        <v>2.7793218454697052E-2</v>
      </c>
      <c r="E670" s="7">
        <f t="shared" si="52"/>
        <v>8</v>
      </c>
      <c r="F670" s="6">
        <f t="shared" si="53"/>
        <v>2.0253164556962026E-2</v>
      </c>
      <c r="G670" s="2">
        <v>116</v>
      </c>
      <c r="H670" s="7">
        <f t="shared" si="50"/>
        <v>7</v>
      </c>
      <c r="I670" s="6">
        <f t="shared" ref="I670:I733" si="54">G670/SUMIF(A:A,A670,G:G)</f>
        <v>0.35258358662613981</v>
      </c>
      <c r="J670" s="10">
        <f>IF(B670="Pending","",C670/(VLOOKUP(B670,Population!$A$2:$B$10,2,FALSE)/100000))</f>
        <v>248.45393889840039</v>
      </c>
      <c r="K670" s="10">
        <f>IF(B670="Pending","",SUMIFS(E:E,A:A,"&lt;="&amp;A670,A:A,"&gt;="&amp;A670-30,B:B,B670)/(VLOOKUP(B670,Population!$A$2:$B$10,2,FALSE)/100000))</f>
        <v>134.61686143949694</v>
      </c>
      <c r="L670" s="13">
        <f t="shared" ref="L670:L733" si="55">IF(B670="Pending","",(G670/C670))</f>
        <v>0.21090909090909091</v>
      </c>
    </row>
    <row r="671" spans="1:12" x14ac:dyDescent="0.3">
      <c r="A671" s="1">
        <v>43974</v>
      </c>
      <c r="B671" t="s">
        <v>21</v>
      </c>
      <c r="C671" s="2">
        <v>461</v>
      </c>
      <c r="D671" s="6">
        <f t="shared" si="51"/>
        <v>2.3295770377482438E-2</v>
      </c>
      <c r="E671" s="7">
        <f t="shared" si="52"/>
        <v>0</v>
      </c>
      <c r="F671" s="6">
        <f t="shared" si="53"/>
        <v>0</v>
      </c>
      <c r="G671" s="2">
        <v>0</v>
      </c>
      <c r="H671" s="7">
        <f t="shared" si="50"/>
        <v>0</v>
      </c>
      <c r="I671" s="6">
        <f t="shared" si="54"/>
        <v>0</v>
      </c>
      <c r="J671" s="10" t="str">
        <f>IF(B671="Pending","",C671/(VLOOKUP(B671,Population!$A$2:$B$10,2,FALSE)/100000))</f>
        <v/>
      </c>
      <c r="K671" s="10" t="str">
        <f>IF(B671="Pending","",SUMIFS(E:E,A:A,"&lt;="&amp;A671,A:A,"&gt;="&amp;A671-30,B:B,B671)/(VLOOKUP(B671,Population!$A$2:$B$10,2,FALSE)/100000))</f>
        <v/>
      </c>
      <c r="L671" s="13" t="str">
        <f t="shared" si="55"/>
        <v/>
      </c>
    </row>
    <row r="672" spans="1:12" x14ac:dyDescent="0.3">
      <c r="A672" s="1">
        <v>43975</v>
      </c>
      <c r="B672" s="11" t="s">
        <v>0</v>
      </c>
      <c r="C672">
        <v>606</v>
      </c>
      <c r="D672" s="6">
        <f t="shared" si="51"/>
        <v>3.0081906180193598E-2</v>
      </c>
      <c r="E672" s="7">
        <f t="shared" si="52"/>
        <v>18</v>
      </c>
      <c r="F672" s="6">
        <f t="shared" si="53"/>
        <v>5.0561797752808987E-2</v>
      </c>
      <c r="G672" s="2">
        <v>1</v>
      </c>
      <c r="H672" s="7">
        <f t="shared" si="50"/>
        <v>0</v>
      </c>
      <c r="I672" s="6">
        <f t="shared" si="54"/>
        <v>2.976190476190476E-3</v>
      </c>
      <c r="J672" s="10">
        <f>IF(B672="Pending","",C672/(VLOOKUP(B672,Population!$A$2:$B$10,2,FALSE)/100000))</f>
        <v>66.892290166833334</v>
      </c>
      <c r="K672" s="10">
        <f>IF(B672="Pending","",SUMIFS(E:E,A:A,"&lt;="&amp;A672,A:A,"&gt;="&amp;A672-30,B:B,B672)/(VLOOKUP(B672,Population!$A$2:$B$10,2,FALSE)/100000))</f>
        <v>53.425525479781086</v>
      </c>
      <c r="L672" s="13">
        <f t="shared" si="55"/>
        <v>1.6501650165016502E-3</v>
      </c>
    </row>
    <row r="673" spans="1:12" x14ac:dyDescent="0.3">
      <c r="A673" s="1">
        <v>43975</v>
      </c>
      <c r="B673" t="s">
        <v>1</v>
      </c>
      <c r="C673">
        <v>1474</v>
      </c>
      <c r="D673" s="6">
        <f t="shared" si="51"/>
        <v>7.3169520972946142E-2</v>
      </c>
      <c r="E673" s="7">
        <f t="shared" si="52"/>
        <v>44</v>
      </c>
      <c r="F673" s="6">
        <f t="shared" si="53"/>
        <v>0.12359550561797752</v>
      </c>
      <c r="G673" s="2">
        <v>1</v>
      </c>
      <c r="H673" s="7">
        <f t="shared" si="50"/>
        <v>0</v>
      </c>
      <c r="I673" s="6">
        <f t="shared" si="54"/>
        <v>2.976190476190476E-3</v>
      </c>
      <c r="J673" s="10">
        <f>IF(B673="Pending","",C673/(VLOOKUP(B673,Population!$A$2:$B$10,2,FALSE)/100000))</f>
        <v>172.05054130555314</v>
      </c>
      <c r="K673" s="10">
        <f>IF(B673="Pending","",SUMIFS(E:E,A:A,"&lt;="&amp;A673,A:A,"&gt;="&amp;A673-30,B:B,B673)/(VLOOKUP(B673,Population!$A$2:$B$10,2,FALSE)/100000))</f>
        <v>120.34200005836179</v>
      </c>
      <c r="L673" s="13">
        <f t="shared" si="55"/>
        <v>6.7842605156037987E-4</v>
      </c>
    </row>
    <row r="674" spans="1:12" x14ac:dyDescent="0.3">
      <c r="A674" s="1">
        <v>43975</v>
      </c>
      <c r="B674" t="s">
        <v>2</v>
      </c>
      <c r="C674">
        <v>4073</v>
      </c>
      <c r="D674" s="6">
        <f t="shared" si="51"/>
        <v>0.20218416480516258</v>
      </c>
      <c r="E674" s="7">
        <f t="shared" si="52"/>
        <v>77</v>
      </c>
      <c r="F674" s="6">
        <f t="shared" si="53"/>
        <v>0.21629213483146068</v>
      </c>
      <c r="G674" s="2">
        <v>1</v>
      </c>
      <c r="H674" s="7">
        <f t="shared" si="50"/>
        <v>0</v>
      </c>
      <c r="I674" s="6">
        <f t="shared" si="54"/>
        <v>2.976190476190476E-3</v>
      </c>
      <c r="J674" s="10">
        <f>IF(B674="Pending","",C674/(VLOOKUP(B674,Population!$A$2:$B$10,2,FALSE)/100000))</f>
        <v>427.63489450342695</v>
      </c>
      <c r="K674" s="10">
        <f>IF(B674="Pending","",SUMIFS(E:E,A:A,"&lt;="&amp;A674,A:A,"&gt;="&amp;A674-30,B:B,B674)/(VLOOKUP(B674,Population!$A$2:$B$10,2,FALSE)/100000))</f>
        <v>255.3420239215159</v>
      </c>
      <c r="L674" s="13">
        <f t="shared" si="55"/>
        <v>2.4551927326295114E-4</v>
      </c>
    </row>
    <row r="675" spans="1:12" x14ac:dyDescent="0.3">
      <c r="A675" s="1">
        <v>43975</v>
      </c>
      <c r="B675" t="s">
        <v>3</v>
      </c>
      <c r="C675">
        <v>3971</v>
      </c>
      <c r="D675" s="6">
        <f t="shared" si="51"/>
        <v>0.19712087366592207</v>
      </c>
      <c r="E675" s="7">
        <f t="shared" si="52"/>
        <v>79</v>
      </c>
      <c r="F675" s="6">
        <f t="shared" si="53"/>
        <v>0.22191011235955055</v>
      </c>
      <c r="G675" s="2">
        <v>3</v>
      </c>
      <c r="H675" s="7">
        <f t="shared" si="50"/>
        <v>0</v>
      </c>
      <c r="I675" s="6">
        <f t="shared" si="54"/>
        <v>8.9285714285714281E-3</v>
      </c>
      <c r="J675" s="10">
        <f>IF(B675="Pending","",C675/(VLOOKUP(B675,Population!$A$2:$B$10,2,FALSE)/100000))</f>
        <v>452.69966779984088</v>
      </c>
      <c r="K675" s="10">
        <f>IF(B675="Pending","",SUMIFS(E:E,A:A,"&lt;="&amp;A675,A:A,"&gt;="&amp;A675-30,B:B,B675)/(VLOOKUP(B675,Population!$A$2:$B$10,2,FALSE)/100000))</f>
        <v>291.38764817335516</v>
      </c>
      <c r="L675" s="13">
        <f t="shared" si="55"/>
        <v>7.5547720977083856E-4</v>
      </c>
    </row>
    <row r="676" spans="1:12" x14ac:dyDescent="0.3">
      <c r="A676" s="1">
        <v>43975</v>
      </c>
      <c r="B676" t="s">
        <v>4</v>
      </c>
      <c r="C676">
        <v>3479</v>
      </c>
      <c r="D676" s="6">
        <f t="shared" si="51"/>
        <v>0.17269793993546786</v>
      </c>
      <c r="E676" s="7">
        <f t="shared" si="52"/>
        <v>71</v>
      </c>
      <c r="F676" s="6">
        <f t="shared" si="53"/>
        <v>0.199438202247191</v>
      </c>
      <c r="G676" s="2">
        <v>16</v>
      </c>
      <c r="H676" s="7">
        <f t="shared" si="50"/>
        <v>1</v>
      </c>
      <c r="I676" s="6">
        <f t="shared" si="54"/>
        <v>4.7619047619047616E-2</v>
      </c>
      <c r="J676" s="10">
        <f>IF(B676="Pending","",C676/(VLOOKUP(B676,Population!$A$2:$B$10,2,FALSE)/100000))</f>
        <v>408.08426781776382</v>
      </c>
      <c r="K676" s="10">
        <f>IF(B676="Pending","",SUMIFS(E:E,A:A,"&lt;="&amp;A676,A:A,"&gt;="&amp;A676-30,B:B,B676)/(VLOOKUP(B676,Population!$A$2:$B$10,2,FALSE)/100000))</f>
        <v>241.75385914699947</v>
      </c>
      <c r="L676" s="13">
        <f t="shared" si="55"/>
        <v>4.5990227076746189E-3</v>
      </c>
    </row>
    <row r="677" spans="1:12" x14ac:dyDescent="0.3">
      <c r="A677" s="1">
        <v>43975</v>
      </c>
      <c r="B677" t="s">
        <v>5</v>
      </c>
      <c r="C677">
        <v>2918</v>
      </c>
      <c r="D677" s="6">
        <f t="shared" si="51"/>
        <v>0.14484983866964507</v>
      </c>
      <c r="E677" s="7">
        <f t="shared" si="52"/>
        <v>33</v>
      </c>
      <c r="F677" s="6">
        <f t="shared" si="53"/>
        <v>9.269662921348315E-2</v>
      </c>
      <c r="G677" s="2">
        <v>30</v>
      </c>
      <c r="H677" s="7">
        <f t="shared" si="50"/>
        <v>0</v>
      </c>
      <c r="I677" s="6">
        <f t="shared" si="54"/>
        <v>8.9285714285714288E-2</v>
      </c>
      <c r="J677" s="10">
        <f>IF(B677="Pending","",C677/(VLOOKUP(B677,Population!$A$2:$B$10,2,FALSE)/100000))</f>
        <v>325.90206631738488</v>
      </c>
      <c r="K677" s="10">
        <f>IF(B677="Pending","",SUMIFS(E:E,A:A,"&lt;="&amp;A677,A:A,"&gt;="&amp;A677-30,B:B,B677)/(VLOOKUP(B677,Population!$A$2:$B$10,2,FALSE)/100000))</f>
        <v>163.95621430908875</v>
      </c>
      <c r="L677" s="13">
        <f t="shared" si="55"/>
        <v>1.028101439342015E-2</v>
      </c>
    </row>
    <row r="678" spans="1:12" x14ac:dyDescent="0.3">
      <c r="A678" s="1">
        <v>43975</v>
      </c>
      <c r="B678" t="s">
        <v>6</v>
      </c>
      <c r="C678">
        <v>1752</v>
      </c>
      <c r="D678" s="6">
        <f t="shared" si="51"/>
        <v>8.6969471332836931E-2</v>
      </c>
      <c r="E678" s="7">
        <f t="shared" si="52"/>
        <v>15</v>
      </c>
      <c r="F678" s="6">
        <f t="shared" si="53"/>
        <v>4.2134831460674156E-2</v>
      </c>
      <c r="G678" s="2">
        <v>71</v>
      </c>
      <c r="H678" s="7">
        <f t="shared" si="50"/>
        <v>3</v>
      </c>
      <c r="I678" s="6">
        <f t="shared" si="54"/>
        <v>0.21130952380952381</v>
      </c>
      <c r="J678" s="10">
        <f>IF(B678="Pending","",C678/(VLOOKUP(B678,Population!$A$2:$B$10,2,FALSE)/100000))</f>
        <v>222.32430415792132</v>
      </c>
      <c r="K678" s="10">
        <f>IF(B678="Pending","",SUMIFS(E:E,A:A,"&lt;="&amp;A678,A:A,"&gt;="&amp;A678-30,B:B,B678)/(VLOOKUP(B678,Population!$A$2:$B$10,2,FALSE)/100000))</f>
        <v>106.08625472375698</v>
      </c>
      <c r="L678" s="13">
        <f t="shared" si="55"/>
        <v>4.0525114155251139E-2</v>
      </c>
    </row>
    <row r="679" spans="1:12" x14ac:dyDescent="0.3">
      <c r="A679" s="1">
        <v>43975</v>
      </c>
      <c r="B679" t="s">
        <v>7</v>
      </c>
      <c r="C679">
        <v>852</v>
      </c>
      <c r="D679" s="6">
        <f t="shared" si="51"/>
        <v>4.2293373045420697E-2</v>
      </c>
      <c r="E679" s="7">
        <f t="shared" si="52"/>
        <v>10</v>
      </c>
      <c r="F679" s="6">
        <f t="shared" si="53"/>
        <v>2.8089887640449437E-2</v>
      </c>
      <c r="G679" s="2">
        <v>96</v>
      </c>
      <c r="H679" s="7">
        <f t="shared" si="50"/>
        <v>2</v>
      </c>
      <c r="I679" s="6">
        <f t="shared" si="54"/>
        <v>0.2857142857142857</v>
      </c>
      <c r="J679" s="10">
        <f>IF(B679="Pending","",C679/(VLOOKUP(B679,Population!$A$2:$B$10,2,FALSE)/100000))</f>
        <v>177.64915126658425</v>
      </c>
      <c r="K679" s="10">
        <f>IF(B679="Pending","",SUMIFS(E:E,A:A,"&lt;="&amp;A679,A:A,"&gt;="&amp;A679-30,B:B,B679)/(VLOOKUP(B679,Population!$A$2:$B$10,2,FALSE)/100000))</f>
        <v>84.862916156689892</v>
      </c>
      <c r="L679" s="13">
        <f t="shared" si="55"/>
        <v>0.11267605633802817</v>
      </c>
    </row>
    <row r="680" spans="1:12" x14ac:dyDescent="0.3">
      <c r="A680" s="1">
        <v>43975</v>
      </c>
      <c r="B680" t="s">
        <v>25</v>
      </c>
      <c r="C680">
        <v>564</v>
      </c>
      <c r="D680" s="6">
        <f t="shared" si="51"/>
        <v>2.7997021593447507E-2</v>
      </c>
      <c r="E680" s="7">
        <f t="shared" si="52"/>
        <v>14</v>
      </c>
      <c r="F680" s="6">
        <f t="shared" si="53"/>
        <v>3.9325842696629212E-2</v>
      </c>
      <c r="G680" s="2">
        <v>117</v>
      </c>
      <c r="H680" s="7">
        <f t="shared" ref="H680:H743" si="56">G680-SUMIFS(G:G,A:A,A680-1,B:B,B680)</f>
        <v>1</v>
      </c>
      <c r="I680" s="6">
        <f t="shared" si="54"/>
        <v>0.3482142857142857</v>
      </c>
      <c r="J680" s="10">
        <f>IF(B680="Pending","",C680/(VLOOKUP(B680,Population!$A$2:$B$10,2,FALSE)/100000))</f>
        <v>254.77822097945059</v>
      </c>
      <c r="K680" s="10">
        <f>IF(B680="Pending","",SUMIFS(E:E,A:A,"&lt;="&amp;A680,A:A,"&gt;="&amp;A680-30,B:B,B680)/(VLOOKUP(B680,Population!$A$2:$B$10,2,FALSE)/100000))</f>
        <v>135.5203303082184</v>
      </c>
      <c r="L680" s="13">
        <f t="shared" si="55"/>
        <v>0.20744680851063829</v>
      </c>
    </row>
    <row r="681" spans="1:12" x14ac:dyDescent="0.3">
      <c r="A681" s="1">
        <v>43975</v>
      </c>
      <c r="B681" t="s">
        <v>21</v>
      </c>
      <c r="C681">
        <v>456</v>
      </c>
      <c r="D681" s="6">
        <f t="shared" si="51"/>
        <v>2.2635889798957559E-2</v>
      </c>
      <c r="E681" s="7">
        <f t="shared" si="52"/>
        <v>-5</v>
      </c>
      <c r="F681" s="6">
        <f t="shared" si="53"/>
        <v>-1.4044943820224719E-2</v>
      </c>
      <c r="G681" s="2">
        <v>0</v>
      </c>
      <c r="H681" s="7">
        <f t="shared" si="56"/>
        <v>0</v>
      </c>
      <c r="I681" s="6">
        <f t="shared" si="54"/>
        <v>0</v>
      </c>
      <c r="J681" s="10" t="str">
        <f>IF(B681="Pending","",C681/(VLOOKUP(B681,Population!$A$2:$B$10,2,FALSE)/100000))</f>
        <v/>
      </c>
      <c r="K681" s="10" t="str">
        <f>IF(B681="Pending","",SUMIFS(E:E,A:A,"&lt;="&amp;A681,A:A,"&gt;="&amp;A681-30,B:B,B681)/(VLOOKUP(B681,Population!$A$2:$B$10,2,FALSE)/100000))</f>
        <v/>
      </c>
      <c r="L681" s="13" t="str">
        <f t="shared" si="55"/>
        <v/>
      </c>
    </row>
    <row r="682" spans="1:12" x14ac:dyDescent="0.3">
      <c r="A682" s="1">
        <v>43976</v>
      </c>
      <c r="B682" s="11" t="s">
        <v>0</v>
      </c>
      <c r="C682" s="2">
        <v>635</v>
      </c>
      <c r="D682" s="6">
        <f t="shared" si="51"/>
        <v>3.0814771679526374E-2</v>
      </c>
      <c r="E682" s="7">
        <f t="shared" si="52"/>
        <v>29</v>
      </c>
      <c r="F682" s="6">
        <f t="shared" si="53"/>
        <v>6.2770562770562768E-2</v>
      </c>
      <c r="G682" s="2">
        <v>1</v>
      </c>
      <c r="H682" s="7">
        <f t="shared" si="56"/>
        <v>0</v>
      </c>
      <c r="I682" s="6">
        <f t="shared" si="54"/>
        <v>2.9585798816568047E-3</v>
      </c>
      <c r="J682" s="10">
        <f>IF(B682="Pending","",C682/(VLOOKUP(B682,Population!$A$2:$B$10,2,FALSE)/100000))</f>
        <v>70.093406362935923</v>
      </c>
      <c r="K682" s="10">
        <f>IF(B682="Pending","",SUMIFS(E:E,A:A,"&lt;="&amp;A682,A:A,"&gt;="&amp;A682-30,B:B,B682)/(VLOOKUP(B682,Population!$A$2:$B$10,2,FALSE)/100000))</f>
        <v>55.743575139027783</v>
      </c>
      <c r="L682" s="13">
        <f t="shared" si="55"/>
        <v>1.5748031496062992E-3</v>
      </c>
    </row>
    <row r="683" spans="1:12" x14ac:dyDescent="0.3">
      <c r="A683" s="1">
        <v>43976</v>
      </c>
      <c r="B683" t="s">
        <v>1</v>
      </c>
      <c r="C683" s="2">
        <v>1534</v>
      </c>
      <c r="D683" s="6">
        <f t="shared" si="51"/>
        <v>7.4440724025816474E-2</v>
      </c>
      <c r="E683" s="7">
        <f t="shared" si="52"/>
        <v>60</v>
      </c>
      <c r="F683" s="6">
        <f t="shared" si="53"/>
        <v>0.12987012987012986</v>
      </c>
      <c r="G683" s="2">
        <v>1</v>
      </c>
      <c r="H683" s="7">
        <f t="shared" si="56"/>
        <v>0</v>
      </c>
      <c r="I683" s="6">
        <f t="shared" si="54"/>
        <v>2.9585798816568047E-3</v>
      </c>
      <c r="J683" s="10">
        <f>IF(B683="Pending","",C683/(VLOOKUP(B683,Population!$A$2:$B$10,2,FALSE)/100000))</f>
        <v>179.05395546995828</v>
      </c>
      <c r="K683" s="10">
        <f>IF(B683="Pending","",SUMIFS(E:E,A:A,"&lt;="&amp;A683,A:A,"&gt;="&amp;A683-30,B:B,B683)/(VLOOKUP(B683,Population!$A$2:$B$10,2,FALSE)/100000))</f>
        <v>125.24438997344539</v>
      </c>
      <c r="L683" s="13">
        <f t="shared" si="55"/>
        <v>6.5189048239895696E-4</v>
      </c>
    </row>
    <row r="684" spans="1:12" x14ac:dyDescent="0.3">
      <c r="A684" s="1">
        <v>43976</v>
      </c>
      <c r="B684" t="s">
        <v>2</v>
      </c>
      <c r="C684" s="2">
        <v>4174</v>
      </c>
      <c r="D684" s="6">
        <f t="shared" si="51"/>
        <v>0.20255253069345369</v>
      </c>
      <c r="E684" s="7">
        <f t="shared" si="52"/>
        <v>101</v>
      </c>
      <c r="F684" s="6">
        <f t="shared" si="53"/>
        <v>0.21861471861471862</v>
      </c>
      <c r="G684" s="2">
        <v>1</v>
      </c>
      <c r="H684" s="7">
        <f t="shared" si="56"/>
        <v>0</v>
      </c>
      <c r="I684" s="6">
        <f t="shared" si="54"/>
        <v>2.9585798816568047E-3</v>
      </c>
      <c r="J684" s="10">
        <f>IF(B684="Pending","",C684/(VLOOKUP(B684,Population!$A$2:$B$10,2,FALSE)/100000))</f>
        <v>438.23914796398333</v>
      </c>
      <c r="K684" s="10">
        <f>IF(B684="Pending","",SUMIFS(E:E,A:A,"&lt;="&amp;A684,A:A,"&gt;="&amp;A684-30,B:B,B684)/(VLOOKUP(B684,Population!$A$2:$B$10,2,FALSE)/100000))</f>
        <v>262.79649912646147</v>
      </c>
      <c r="L684" s="13">
        <f t="shared" si="55"/>
        <v>2.3957834211787255E-4</v>
      </c>
    </row>
    <row r="685" spans="1:12" x14ac:dyDescent="0.3">
      <c r="A685" s="1">
        <v>43976</v>
      </c>
      <c r="B685" t="s">
        <v>3</v>
      </c>
      <c r="C685" s="2">
        <v>4098</v>
      </c>
      <c r="D685" s="6">
        <f t="shared" si="51"/>
        <v>0.19886446353180959</v>
      </c>
      <c r="E685" s="7">
        <f t="shared" si="52"/>
        <v>127</v>
      </c>
      <c r="F685" s="6">
        <f t="shared" si="53"/>
        <v>0.27489177489177491</v>
      </c>
      <c r="G685" s="2">
        <v>3</v>
      </c>
      <c r="H685" s="7">
        <f t="shared" si="56"/>
        <v>0</v>
      </c>
      <c r="I685" s="6">
        <f t="shared" si="54"/>
        <v>8.8757396449704144E-3</v>
      </c>
      <c r="J685" s="10">
        <f>IF(B685="Pending","",C685/(VLOOKUP(B685,Population!$A$2:$B$10,2,FALSE)/100000))</f>
        <v>467.17784906667032</v>
      </c>
      <c r="K685" s="10">
        <f>IF(B685="Pending","",SUMIFS(E:E,A:A,"&lt;="&amp;A685,A:A,"&gt;="&amp;A685-30,B:B,B685)/(VLOOKUP(B685,Population!$A$2:$B$10,2,FALSE)/100000))</f>
        <v>301.87577948475916</v>
      </c>
      <c r="L685" s="13">
        <f t="shared" si="55"/>
        <v>7.320644216691069E-4</v>
      </c>
    </row>
    <row r="686" spans="1:12" x14ac:dyDescent="0.3">
      <c r="A686" s="1">
        <v>43976</v>
      </c>
      <c r="B686" t="s">
        <v>4</v>
      </c>
      <c r="C686" s="2">
        <v>3534</v>
      </c>
      <c r="D686" s="6">
        <f t="shared" si="51"/>
        <v>0.17149512301645073</v>
      </c>
      <c r="E686" s="7">
        <f t="shared" si="52"/>
        <v>55</v>
      </c>
      <c r="F686" s="6">
        <f t="shared" si="53"/>
        <v>0.11904761904761904</v>
      </c>
      <c r="G686" s="2">
        <v>16</v>
      </c>
      <c r="H686" s="7">
        <f t="shared" si="56"/>
        <v>0</v>
      </c>
      <c r="I686" s="6">
        <f t="shared" si="54"/>
        <v>4.7337278106508875E-2</v>
      </c>
      <c r="J686" s="10">
        <f>IF(B686="Pending","",C686/(VLOOKUP(B686,Population!$A$2:$B$10,2,FALSE)/100000))</f>
        <v>414.53572936705297</v>
      </c>
      <c r="K686" s="10">
        <f>IF(B686="Pending","",SUMIFS(E:E,A:A,"&lt;="&amp;A686,A:A,"&gt;="&amp;A686-30,B:B,B686)/(VLOOKUP(B686,Population!$A$2:$B$10,2,FALSE)/100000))</f>
        <v>244.33444376671514</v>
      </c>
      <c r="L686" s="13">
        <f t="shared" si="55"/>
        <v>4.5274476513865311E-3</v>
      </c>
    </row>
    <row r="687" spans="1:12" x14ac:dyDescent="0.3">
      <c r="A687" s="1">
        <v>43976</v>
      </c>
      <c r="B687" t="s">
        <v>5</v>
      </c>
      <c r="C687" s="2">
        <v>2980</v>
      </c>
      <c r="D687" s="6">
        <f t="shared" si="51"/>
        <v>0.14461105449604503</v>
      </c>
      <c r="E687" s="7">
        <f t="shared" si="52"/>
        <v>62</v>
      </c>
      <c r="F687" s="6">
        <f t="shared" si="53"/>
        <v>0.13419913419913421</v>
      </c>
      <c r="G687" s="2">
        <v>30</v>
      </c>
      <c r="H687" s="7">
        <f t="shared" si="56"/>
        <v>0</v>
      </c>
      <c r="I687" s="6">
        <f t="shared" si="54"/>
        <v>8.8757396449704137E-2</v>
      </c>
      <c r="J687" s="10">
        <f>IF(B687="Pending","",C687/(VLOOKUP(B687,Population!$A$2:$B$10,2,FALSE)/100000))</f>
        <v>332.82664757567062</v>
      </c>
      <c r="K687" s="10">
        <f>IF(B687="Pending","",SUMIFS(E:E,A:A,"&lt;="&amp;A687,A:A,"&gt;="&amp;A687-30,B:B,B687)/(VLOOKUP(B687,Population!$A$2:$B$10,2,FALSE)/100000))</f>
        <v>167.53019173272011</v>
      </c>
      <c r="L687" s="13">
        <f t="shared" si="55"/>
        <v>1.0067114093959731E-2</v>
      </c>
    </row>
    <row r="688" spans="1:12" x14ac:dyDescent="0.3">
      <c r="A688" s="1">
        <v>43976</v>
      </c>
      <c r="B688" t="s">
        <v>6</v>
      </c>
      <c r="C688" s="2">
        <v>1769</v>
      </c>
      <c r="D688" s="6">
        <f t="shared" si="51"/>
        <v>8.5844615907215996E-2</v>
      </c>
      <c r="E688" s="7">
        <f t="shared" si="52"/>
        <v>17</v>
      </c>
      <c r="F688" s="6">
        <f t="shared" si="53"/>
        <v>3.67965367965368E-2</v>
      </c>
      <c r="G688" s="2">
        <v>72</v>
      </c>
      <c r="H688" s="7">
        <f t="shared" si="56"/>
        <v>1</v>
      </c>
      <c r="I688" s="6">
        <f t="shared" si="54"/>
        <v>0.21301775147928995</v>
      </c>
      <c r="J688" s="10">
        <f>IF(B688="Pending","",C688/(VLOOKUP(B688,Population!$A$2:$B$10,2,FALSE)/100000))</f>
        <v>224.48156053388288</v>
      </c>
      <c r="K688" s="10">
        <f>IF(B688="Pending","",SUMIFS(E:E,A:A,"&lt;="&amp;A688,A:A,"&gt;="&amp;A688-30,B:B,B688)/(VLOOKUP(B688,Population!$A$2:$B$10,2,FALSE)/100000))</f>
        <v>105.8324598559968</v>
      </c>
      <c r="L688" s="13">
        <f t="shared" si="55"/>
        <v>4.0700960994912383E-2</v>
      </c>
    </row>
    <row r="689" spans="1:12" x14ac:dyDescent="0.3">
      <c r="A689" s="1">
        <v>43976</v>
      </c>
      <c r="B689" t="s">
        <v>7</v>
      </c>
      <c r="C689" s="2">
        <v>858</v>
      </c>
      <c r="D689" s="6">
        <f t="shared" si="51"/>
        <v>4.163633716698209E-2</v>
      </c>
      <c r="E689" s="7">
        <f t="shared" si="52"/>
        <v>6</v>
      </c>
      <c r="F689" s="6">
        <f t="shared" si="53"/>
        <v>1.2987012987012988E-2</v>
      </c>
      <c r="G689" s="2">
        <v>96</v>
      </c>
      <c r="H689" s="7">
        <f t="shared" si="56"/>
        <v>0</v>
      </c>
      <c r="I689" s="6">
        <f t="shared" si="54"/>
        <v>0.28402366863905326</v>
      </c>
      <c r="J689" s="10">
        <f>IF(B689="Pending","",C689/(VLOOKUP(B689,Population!$A$2:$B$10,2,FALSE)/100000))</f>
        <v>178.90020162761653</v>
      </c>
      <c r="K689" s="10">
        <f>IF(B689="Pending","",SUMIFS(E:E,A:A,"&lt;="&amp;A689,A:A,"&gt;="&amp;A689-30,B:B,B689)/(VLOOKUP(B689,Population!$A$2:$B$10,2,FALSE)/100000))</f>
        <v>83.194849008646855</v>
      </c>
      <c r="L689" s="13">
        <f t="shared" si="55"/>
        <v>0.11188811188811189</v>
      </c>
    </row>
    <row r="690" spans="1:12" x14ac:dyDescent="0.3">
      <c r="A690" s="1">
        <v>43976</v>
      </c>
      <c r="B690" t="s">
        <v>25</v>
      </c>
      <c r="C690" s="2">
        <v>565</v>
      </c>
      <c r="D690" s="6">
        <f t="shared" si="51"/>
        <v>2.7417867714854174E-2</v>
      </c>
      <c r="E690" s="7">
        <f t="shared" si="52"/>
        <v>1</v>
      </c>
      <c r="F690" s="6">
        <f t="shared" si="53"/>
        <v>2.1645021645021645E-3</v>
      </c>
      <c r="G690" s="2">
        <v>118</v>
      </c>
      <c r="H690" s="7">
        <f t="shared" si="56"/>
        <v>1</v>
      </c>
      <c r="I690" s="6">
        <f t="shared" si="54"/>
        <v>0.34911242603550297</v>
      </c>
      <c r="J690" s="10">
        <f>IF(B690="Pending","",C690/(VLOOKUP(B690,Population!$A$2:$B$10,2,FALSE)/100000))</f>
        <v>255.2299554138113</v>
      </c>
      <c r="K690" s="10">
        <f>IF(B690="Pending","",SUMIFS(E:E,A:A,"&lt;="&amp;A690,A:A,"&gt;="&amp;A690-30,B:B,B690)/(VLOOKUP(B690,Population!$A$2:$B$10,2,FALSE)/100000))</f>
        <v>131.45472039897183</v>
      </c>
      <c r="L690" s="13">
        <f t="shared" si="55"/>
        <v>0.20884955752212389</v>
      </c>
    </row>
    <row r="691" spans="1:12" x14ac:dyDescent="0.3">
      <c r="A691" s="1">
        <v>43976</v>
      </c>
      <c r="B691" t="s">
        <v>21</v>
      </c>
      <c r="C691" s="2">
        <v>460</v>
      </c>
      <c r="D691" s="6">
        <f t="shared" si="51"/>
        <v>2.2322511767845877E-2</v>
      </c>
      <c r="E691" s="7">
        <f t="shared" si="52"/>
        <v>4</v>
      </c>
      <c r="F691" s="6">
        <f t="shared" si="53"/>
        <v>8.658008658008658E-3</v>
      </c>
      <c r="G691" s="2">
        <v>0</v>
      </c>
      <c r="H691" s="7">
        <f t="shared" si="56"/>
        <v>0</v>
      </c>
      <c r="I691" s="6">
        <f t="shared" si="54"/>
        <v>0</v>
      </c>
      <c r="J691" s="10" t="str">
        <f>IF(B691="Pending","",C691/(VLOOKUP(B691,Population!$A$2:$B$10,2,FALSE)/100000))</f>
        <v/>
      </c>
      <c r="K691" s="10" t="str">
        <f>IF(B691="Pending","",SUMIFS(E:E,A:A,"&lt;="&amp;A691,A:A,"&gt;="&amp;A691-30,B:B,B691)/(VLOOKUP(B691,Population!$A$2:$B$10,2,FALSE)/100000))</f>
        <v/>
      </c>
      <c r="L691" s="13" t="str">
        <f t="shared" si="55"/>
        <v/>
      </c>
    </row>
    <row r="692" spans="1:12" x14ac:dyDescent="0.3">
      <c r="A692" s="1">
        <v>43977</v>
      </c>
      <c r="B692" s="11" t="s">
        <v>0</v>
      </c>
      <c r="C692" s="2">
        <v>663</v>
      </c>
      <c r="D692" s="6">
        <f t="shared" si="51"/>
        <v>3.1624135463868351E-2</v>
      </c>
      <c r="E692" s="7">
        <f t="shared" si="52"/>
        <v>28</v>
      </c>
      <c r="F692" s="6">
        <f t="shared" si="53"/>
        <v>7.8212290502793297E-2</v>
      </c>
      <c r="G692" s="2">
        <v>1</v>
      </c>
      <c r="H692" s="7">
        <f t="shared" si="56"/>
        <v>0</v>
      </c>
      <c r="I692" s="6">
        <f t="shared" si="54"/>
        <v>2.9154518950437317E-3</v>
      </c>
      <c r="J692" s="10">
        <f>IF(B692="Pending","",C692/(VLOOKUP(B692,Population!$A$2:$B$10,2,FALSE)/100000))</f>
        <v>73.184139241931533</v>
      </c>
      <c r="K692" s="10">
        <f>IF(B692="Pending","",SUMIFS(E:E,A:A,"&lt;="&amp;A692,A:A,"&gt;="&amp;A692-30,B:B,B692)/(VLOOKUP(B692,Population!$A$2:$B$10,2,FALSE)/100000))</f>
        <v>57.178558261418601</v>
      </c>
      <c r="L692" s="13">
        <f t="shared" si="55"/>
        <v>1.5082956259426848E-3</v>
      </c>
    </row>
    <row r="693" spans="1:12" x14ac:dyDescent="0.3">
      <c r="A693" s="1">
        <v>43977</v>
      </c>
      <c r="B693" t="s">
        <v>1</v>
      </c>
      <c r="C693" s="2">
        <v>1572</v>
      </c>
      <c r="D693" s="6">
        <f t="shared" si="51"/>
        <v>7.4982113045552107E-2</v>
      </c>
      <c r="E693" s="7">
        <f t="shared" si="52"/>
        <v>38</v>
      </c>
      <c r="F693" s="6">
        <f t="shared" si="53"/>
        <v>0.10614525139664804</v>
      </c>
      <c r="G693" s="2">
        <v>1</v>
      </c>
      <c r="H693" s="7">
        <f t="shared" si="56"/>
        <v>0</v>
      </c>
      <c r="I693" s="6">
        <f t="shared" si="54"/>
        <v>2.9154518950437317E-3</v>
      </c>
      <c r="J693" s="10">
        <f>IF(B693="Pending","",C693/(VLOOKUP(B693,Population!$A$2:$B$10,2,FALSE)/100000))</f>
        <v>183.48945110741488</v>
      </c>
      <c r="K693" s="10">
        <f>IF(B693="Pending","",SUMIFS(E:E,A:A,"&lt;="&amp;A693,A:A,"&gt;="&amp;A693-30,B:B,B693)/(VLOOKUP(B693,Population!$A$2:$B$10,2,FALSE)/100000))</f>
        <v>123.14336572412385</v>
      </c>
      <c r="L693" s="13">
        <f t="shared" si="55"/>
        <v>6.3613231552162855E-4</v>
      </c>
    </row>
    <row r="694" spans="1:12" x14ac:dyDescent="0.3">
      <c r="A694" s="1">
        <v>43977</v>
      </c>
      <c r="B694" t="s">
        <v>2</v>
      </c>
      <c r="C694" s="2">
        <v>4245</v>
      </c>
      <c r="D694" s="6">
        <f t="shared" si="51"/>
        <v>0.20248032435010732</v>
      </c>
      <c r="E694" s="7">
        <f t="shared" si="52"/>
        <v>71</v>
      </c>
      <c r="F694" s="6">
        <f t="shared" si="53"/>
        <v>0.19832402234636873</v>
      </c>
      <c r="G694" s="2">
        <v>1</v>
      </c>
      <c r="H694" s="7">
        <f t="shared" si="56"/>
        <v>0</v>
      </c>
      <c r="I694" s="6">
        <f t="shared" si="54"/>
        <v>2.9154518950437317E-3</v>
      </c>
      <c r="J694" s="10">
        <f>IF(B694="Pending","",C694/(VLOOKUP(B694,Population!$A$2:$B$10,2,FALSE)/100000))</f>
        <v>445.69362316892887</v>
      </c>
      <c r="K694" s="10">
        <f>IF(B694="Pending","",SUMIFS(E:E,A:A,"&lt;="&amp;A694,A:A,"&gt;="&amp;A694-30,B:B,B694)/(VLOOKUP(B694,Population!$A$2:$B$10,2,FALSE)/100000))</f>
        <v>262.79649912646147</v>
      </c>
      <c r="L694" s="13">
        <f t="shared" si="55"/>
        <v>2.3557126030624264E-4</v>
      </c>
    </row>
    <row r="695" spans="1:12" x14ac:dyDescent="0.3">
      <c r="A695" s="1">
        <v>43977</v>
      </c>
      <c r="B695" t="s">
        <v>3</v>
      </c>
      <c r="C695" s="2">
        <v>4183</v>
      </c>
      <c r="D695" s="6">
        <f t="shared" si="51"/>
        <v>0.19952301454805629</v>
      </c>
      <c r="E695" s="7">
        <f t="shared" si="52"/>
        <v>85</v>
      </c>
      <c r="F695" s="6">
        <f t="shared" si="53"/>
        <v>0.23743016759776536</v>
      </c>
      <c r="G695" s="2">
        <v>3</v>
      </c>
      <c r="H695" s="7">
        <f t="shared" si="56"/>
        <v>0</v>
      </c>
      <c r="I695" s="6">
        <f t="shared" si="54"/>
        <v>8.7463556851311956E-3</v>
      </c>
      <c r="J695" s="10">
        <f>IF(B695="Pending","",C695/(VLOOKUP(B695,Population!$A$2:$B$10,2,FALSE)/100000))</f>
        <v>476.86797038698927</v>
      </c>
      <c r="K695" s="10">
        <f>IF(B695="Pending","",SUMIFS(E:E,A:A,"&lt;="&amp;A695,A:A,"&gt;="&amp;A695-30,B:B,B695)/(VLOOKUP(B695,Population!$A$2:$B$10,2,FALSE)/100000))</f>
        <v>301.7617780574613</v>
      </c>
      <c r="L695" s="13">
        <f t="shared" si="55"/>
        <v>7.171886206072197E-4</v>
      </c>
    </row>
    <row r="696" spans="1:12" x14ac:dyDescent="0.3">
      <c r="A696" s="1">
        <v>43977</v>
      </c>
      <c r="B696" t="s">
        <v>4</v>
      </c>
      <c r="C696" s="2">
        <v>3587</v>
      </c>
      <c r="D696" s="6">
        <f t="shared" si="51"/>
        <v>0.17109468161221084</v>
      </c>
      <c r="E696" s="7">
        <f t="shared" si="52"/>
        <v>53</v>
      </c>
      <c r="F696" s="6">
        <f t="shared" si="53"/>
        <v>0.14804469273743018</v>
      </c>
      <c r="G696" s="2">
        <v>16</v>
      </c>
      <c r="H696" s="7">
        <f t="shared" si="56"/>
        <v>0</v>
      </c>
      <c r="I696" s="6">
        <f t="shared" si="54"/>
        <v>4.6647230320699708E-2</v>
      </c>
      <c r="J696" s="10">
        <f>IF(B696="Pending","",C696/(VLOOKUP(B696,Population!$A$2:$B$10,2,FALSE)/100000))</f>
        <v>420.75259231454982</v>
      </c>
      <c r="K696" s="10">
        <f>IF(B696="Pending","",SUMIFS(E:E,A:A,"&lt;="&amp;A696,A:A,"&gt;="&amp;A696-30,B:B,B696)/(VLOOKUP(B696,Population!$A$2:$B$10,2,FALSE)/100000))</f>
        <v>241.16736264251864</v>
      </c>
      <c r="L696" s="13">
        <f t="shared" si="55"/>
        <v>4.460551993309172E-3</v>
      </c>
    </row>
    <row r="697" spans="1:12" x14ac:dyDescent="0.3">
      <c r="A697" s="1">
        <v>43977</v>
      </c>
      <c r="B697" t="s">
        <v>5</v>
      </c>
      <c r="C697" s="2">
        <v>3032</v>
      </c>
      <c r="D697" s="6">
        <f t="shared" si="51"/>
        <v>0.1446219890293346</v>
      </c>
      <c r="E697" s="7">
        <f t="shared" si="52"/>
        <v>52</v>
      </c>
      <c r="F697" s="6">
        <f t="shared" si="53"/>
        <v>0.14525139664804471</v>
      </c>
      <c r="G697" s="2">
        <v>31</v>
      </c>
      <c r="H697" s="7">
        <f t="shared" si="56"/>
        <v>1</v>
      </c>
      <c r="I697" s="6">
        <f t="shared" si="54"/>
        <v>9.0379008746355682E-2</v>
      </c>
      <c r="J697" s="10">
        <f>IF(B697="Pending","",C697/(VLOOKUP(B697,Population!$A$2:$B$10,2,FALSE)/100000))</f>
        <v>338.63436088907156</v>
      </c>
      <c r="K697" s="10">
        <f>IF(B697="Pending","",SUMIFS(E:E,A:A,"&lt;="&amp;A697,A:A,"&gt;="&amp;A697-30,B:B,B697)/(VLOOKUP(B697,Population!$A$2:$B$10,2,FALSE)/100000))</f>
        <v>166.41332378783531</v>
      </c>
      <c r="L697" s="13">
        <f t="shared" si="55"/>
        <v>1.0224274406332454E-2</v>
      </c>
    </row>
    <row r="698" spans="1:12" x14ac:dyDescent="0.3">
      <c r="A698" s="1">
        <v>43977</v>
      </c>
      <c r="B698" t="s">
        <v>6</v>
      </c>
      <c r="C698" s="2">
        <v>1790</v>
      </c>
      <c r="D698" s="6">
        <f t="shared" si="51"/>
        <v>8.5380395897925107E-2</v>
      </c>
      <c r="E698" s="7">
        <f t="shared" si="52"/>
        <v>21</v>
      </c>
      <c r="F698" s="6">
        <f t="shared" si="53"/>
        <v>5.8659217877094973E-2</v>
      </c>
      <c r="G698" s="2">
        <v>73</v>
      </c>
      <c r="H698" s="7">
        <f t="shared" si="56"/>
        <v>1</v>
      </c>
      <c r="I698" s="6">
        <f t="shared" si="54"/>
        <v>0.21282798833819241</v>
      </c>
      <c r="J698" s="10">
        <f>IF(B698="Pending","",C698/(VLOOKUP(B698,Population!$A$2:$B$10,2,FALSE)/100000))</f>
        <v>227.14640664536483</v>
      </c>
      <c r="K698" s="10">
        <f>IF(B698="Pending","",SUMIFS(E:E,A:A,"&lt;="&amp;A698,A:A,"&gt;="&amp;A698-30,B:B,B698)/(VLOOKUP(B698,Population!$A$2:$B$10,2,FALSE)/100000))</f>
        <v>104.0558957816755</v>
      </c>
      <c r="L698" s="13">
        <f t="shared" si="55"/>
        <v>4.0782122905027932E-2</v>
      </c>
    </row>
    <row r="699" spans="1:12" x14ac:dyDescent="0.3">
      <c r="A699" s="1">
        <v>43977</v>
      </c>
      <c r="B699" t="s">
        <v>7</v>
      </c>
      <c r="C699" s="2">
        <v>867</v>
      </c>
      <c r="D699" s="6">
        <f t="shared" si="51"/>
        <v>4.1354638683520149E-2</v>
      </c>
      <c r="E699" s="7">
        <f t="shared" si="52"/>
        <v>9</v>
      </c>
      <c r="F699" s="6">
        <f t="shared" si="53"/>
        <v>2.5139664804469275E-2</v>
      </c>
      <c r="G699" s="2">
        <v>97</v>
      </c>
      <c r="H699" s="7">
        <f t="shared" si="56"/>
        <v>1</v>
      </c>
      <c r="I699" s="6">
        <f t="shared" si="54"/>
        <v>0.28279883381924198</v>
      </c>
      <c r="J699" s="10">
        <f>IF(B699="Pending","",C699/(VLOOKUP(B699,Population!$A$2:$B$10,2,FALSE)/100000))</f>
        <v>180.77677716916497</v>
      </c>
      <c r="K699" s="10">
        <f>IF(B699="Pending","",SUMIFS(E:E,A:A,"&lt;="&amp;A699,A:A,"&gt;="&amp;A699-30,B:B,B699)/(VLOOKUP(B699,Population!$A$2:$B$10,2,FALSE)/100000))</f>
        <v>80.484239893076904</v>
      </c>
      <c r="L699" s="13">
        <f t="shared" si="55"/>
        <v>0.1118800461361015</v>
      </c>
    </row>
    <row r="700" spans="1:12" x14ac:dyDescent="0.3">
      <c r="A700" s="1">
        <v>43977</v>
      </c>
      <c r="B700" t="s">
        <v>25</v>
      </c>
      <c r="C700" s="2">
        <v>570</v>
      </c>
      <c r="D700" s="6">
        <f t="shared" si="51"/>
        <v>2.7188170760791795E-2</v>
      </c>
      <c r="E700" s="7">
        <f t="shared" si="52"/>
        <v>5</v>
      </c>
      <c r="F700" s="6">
        <f t="shared" si="53"/>
        <v>1.3966480446927373E-2</v>
      </c>
      <c r="G700" s="2">
        <v>120</v>
      </c>
      <c r="H700" s="7">
        <f t="shared" si="56"/>
        <v>2</v>
      </c>
      <c r="I700" s="6">
        <f t="shared" si="54"/>
        <v>0.3498542274052478</v>
      </c>
      <c r="J700" s="10">
        <f>IF(B700="Pending","",C700/(VLOOKUP(B700,Population!$A$2:$B$10,2,FALSE)/100000))</f>
        <v>257.48862758561495</v>
      </c>
      <c r="K700" s="10">
        <f>IF(B700="Pending","",SUMIFS(E:E,A:A,"&lt;="&amp;A700,A:A,"&gt;="&amp;A700-30,B:B,B700)/(VLOOKUP(B700,Population!$A$2:$B$10,2,FALSE)/100000))</f>
        <v>126.03390718664311</v>
      </c>
      <c r="L700" s="13">
        <f t="shared" si="55"/>
        <v>0.21052631578947367</v>
      </c>
    </row>
    <row r="701" spans="1:12" x14ac:dyDescent="0.3">
      <c r="A701" s="1">
        <v>43977</v>
      </c>
      <c r="B701" t="s">
        <v>21</v>
      </c>
      <c r="C701" s="2">
        <v>456</v>
      </c>
      <c r="D701" s="6">
        <f t="shared" si="51"/>
        <v>2.1750536608633436E-2</v>
      </c>
      <c r="E701" s="7">
        <f t="shared" si="52"/>
        <v>-4</v>
      </c>
      <c r="F701" s="6">
        <f t="shared" si="53"/>
        <v>-1.11731843575419E-2</v>
      </c>
      <c r="G701" s="2">
        <v>0</v>
      </c>
      <c r="H701" s="7">
        <f t="shared" si="56"/>
        <v>0</v>
      </c>
      <c r="I701" s="6">
        <f t="shared" si="54"/>
        <v>0</v>
      </c>
      <c r="J701" s="10" t="str">
        <f>IF(B701="Pending","",C701/(VLOOKUP(B701,Population!$A$2:$B$10,2,FALSE)/100000))</f>
        <v/>
      </c>
      <c r="K701" s="10" t="str">
        <f>IF(B701="Pending","",SUMIFS(E:E,A:A,"&lt;="&amp;A701,A:A,"&gt;="&amp;A701-30,B:B,B701)/(VLOOKUP(B701,Population!$A$2:$B$10,2,FALSE)/100000))</f>
        <v/>
      </c>
      <c r="L701" s="13" t="str">
        <f t="shared" si="55"/>
        <v/>
      </c>
    </row>
    <row r="702" spans="1:12" x14ac:dyDescent="0.3">
      <c r="A702" s="1">
        <v>43978</v>
      </c>
      <c r="B702" s="11" t="s">
        <v>0</v>
      </c>
      <c r="C702" s="2">
        <v>692</v>
      </c>
      <c r="D702" s="6">
        <f t="shared" si="51"/>
        <v>3.2479113864639066E-2</v>
      </c>
      <c r="E702" s="7">
        <f t="shared" si="52"/>
        <v>29</v>
      </c>
      <c r="F702" s="6">
        <f t="shared" si="53"/>
        <v>8.5043988269794715E-2</v>
      </c>
      <c r="G702" s="2">
        <v>1</v>
      </c>
      <c r="H702" s="7">
        <f t="shared" si="56"/>
        <v>0</v>
      </c>
      <c r="I702" s="6">
        <f t="shared" si="54"/>
        <v>2.8328611898016999E-3</v>
      </c>
      <c r="J702" s="10">
        <f>IF(B702="Pending","",C702/(VLOOKUP(B702,Population!$A$2:$B$10,2,FALSE)/100000))</f>
        <v>76.385255438034108</v>
      </c>
      <c r="K702" s="10">
        <f>IF(B702="Pending","",SUMIFS(E:E,A:A,"&lt;="&amp;A702,A:A,"&gt;="&amp;A702-30,B:B,B702)/(VLOOKUP(B702,Population!$A$2:$B$10,2,FALSE)/100000))</f>
        <v>58.944691335130372</v>
      </c>
      <c r="L702" s="13">
        <f t="shared" si="55"/>
        <v>1.4450867052023121E-3</v>
      </c>
    </row>
    <row r="703" spans="1:12" x14ac:dyDescent="0.3">
      <c r="A703" s="1">
        <v>43978</v>
      </c>
      <c r="B703" t="s">
        <v>1</v>
      </c>
      <c r="C703" s="2">
        <v>1622</v>
      </c>
      <c r="D703" s="6">
        <f t="shared" si="51"/>
        <v>7.6128790012203129E-2</v>
      </c>
      <c r="E703" s="7">
        <f t="shared" si="52"/>
        <v>50</v>
      </c>
      <c r="F703" s="6">
        <f t="shared" si="53"/>
        <v>0.1466275659824047</v>
      </c>
      <c r="G703" s="2">
        <v>1</v>
      </c>
      <c r="H703" s="7">
        <f t="shared" si="56"/>
        <v>0</v>
      </c>
      <c r="I703" s="6">
        <f t="shared" si="54"/>
        <v>2.8328611898016999E-3</v>
      </c>
      <c r="J703" s="10">
        <f>IF(B703="Pending","",C703/(VLOOKUP(B703,Population!$A$2:$B$10,2,FALSE)/100000))</f>
        <v>189.32562957775249</v>
      </c>
      <c r="K703" s="10">
        <f>IF(B703="Pending","",SUMIFS(E:E,A:A,"&lt;="&amp;A703,A:A,"&gt;="&amp;A703-30,B:B,B703)/(VLOOKUP(B703,Population!$A$2:$B$10,2,FALSE)/100000))</f>
        <v>123.14336572412385</v>
      </c>
      <c r="L703" s="13">
        <f t="shared" si="55"/>
        <v>6.1652281134401974E-4</v>
      </c>
    </row>
    <row r="704" spans="1:12" x14ac:dyDescent="0.3">
      <c r="A704" s="1">
        <v>43978</v>
      </c>
      <c r="B704" t="s">
        <v>2</v>
      </c>
      <c r="C704" s="2">
        <v>4309</v>
      </c>
      <c r="D704" s="6">
        <f t="shared" si="51"/>
        <v>0.20224349948371351</v>
      </c>
      <c r="E704" s="7">
        <f t="shared" si="52"/>
        <v>64</v>
      </c>
      <c r="F704" s="6">
        <f t="shared" si="53"/>
        <v>0.18768328445747801</v>
      </c>
      <c r="G704" s="2">
        <v>1</v>
      </c>
      <c r="H704" s="7">
        <f t="shared" si="56"/>
        <v>0</v>
      </c>
      <c r="I704" s="6">
        <f t="shared" si="54"/>
        <v>2.8328611898016999E-3</v>
      </c>
      <c r="J704" s="10">
        <f>IF(B704="Pending","",C704/(VLOOKUP(B704,Population!$A$2:$B$10,2,FALSE)/100000))</f>
        <v>452.41315011423194</v>
      </c>
      <c r="K704" s="10">
        <f>IF(B704="Pending","",SUMIFS(E:E,A:A,"&lt;="&amp;A704,A:A,"&gt;="&amp;A704-30,B:B,B704)/(VLOOKUP(B704,Population!$A$2:$B$10,2,FALSE)/100000))</f>
        <v>256.07697218115845</v>
      </c>
      <c r="L704" s="13">
        <f t="shared" si="55"/>
        <v>2.3207240659085636E-4</v>
      </c>
    </row>
    <row r="705" spans="1:12" x14ac:dyDescent="0.3">
      <c r="A705" s="1">
        <v>43978</v>
      </c>
      <c r="B705" t="s">
        <v>3</v>
      </c>
      <c r="C705" s="2">
        <v>4247</v>
      </c>
      <c r="D705" s="6">
        <f t="shared" si="51"/>
        <v>0.19933352107387589</v>
      </c>
      <c r="E705" s="7">
        <f t="shared" si="52"/>
        <v>64</v>
      </c>
      <c r="F705" s="6">
        <f t="shared" si="53"/>
        <v>0.18768328445747801</v>
      </c>
      <c r="G705" s="2">
        <v>5</v>
      </c>
      <c r="H705" s="7">
        <f t="shared" si="56"/>
        <v>2</v>
      </c>
      <c r="I705" s="6">
        <f t="shared" si="54"/>
        <v>1.4164305949008499E-2</v>
      </c>
      <c r="J705" s="10">
        <f>IF(B705="Pending","",C705/(VLOOKUP(B705,Population!$A$2:$B$10,2,FALSE)/100000))</f>
        <v>484.16406173405289</v>
      </c>
      <c r="K705" s="10">
        <f>IF(B705="Pending","",SUMIFS(E:E,A:A,"&lt;="&amp;A705,A:A,"&gt;="&amp;A705-30,B:B,B705)/(VLOOKUP(B705,Population!$A$2:$B$10,2,FALSE)/100000))</f>
        <v>298.34173523852519</v>
      </c>
      <c r="L705" s="13">
        <f t="shared" si="55"/>
        <v>1.1773016246762421E-3</v>
      </c>
    </row>
    <row r="706" spans="1:12" x14ac:dyDescent="0.3">
      <c r="A706" s="1">
        <v>43978</v>
      </c>
      <c r="B706" t="s">
        <v>4</v>
      </c>
      <c r="C706" s="2">
        <v>3631</v>
      </c>
      <c r="D706" s="6">
        <f t="shared" ref="D706:D769" si="57">C706/SUMIF(A:A,A706,C:C)</f>
        <v>0.17042147751807002</v>
      </c>
      <c r="E706" s="7">
        <f t="shared" si="52"/>
        <v>44</v>
      </c>
      <c r="F706" s="6">
        <f t="shared" si="53"/>
        <v>0.12903225806451613</v>
      </c>
      <c r="G706" s="2">
        <v>16</v>
      </c>
      <c r="H706" s="7">
        <f t="shared" si="56"/>
        <v>0</v>
      </c>
      <c r="I706" s="6">
        <f t="shared" si="54"/>
        <v>4.5325779036827198E-2</v>
      </c>
      <c r="J706" s="10">
        <f>IF(B706="Pending","",C706/(VLOOKUP(B706,Population!$A$2:$B$10,2,FALSE)/100000))</f>
        <v>425.91376155398115</v>
      </c>
      <c r="K706" s="10">
        <f>IF(B706="Pending","",SUMIFS(E:E,A:A,"&lt;="&amp;A706,A:A,"&gt;="&amp;A706-30,B:B,B706)/(VLOOKUP(B706,Population!$A$2:$B$10,2,FALSE)/100000))</f>
        <v>237.29648571294516</v>
      </c>
      <c r="L706" s="13">
        <f t="shared" si="55"/>
        <v>4.406499586890664E-3</v>
      </c>
    </row>
    <row r="707" spans="1:12" x14ac:dyDescent="0.3">
      <c r="A707" s="1">
        <v>43978</v>
      </c>
      <c r="B707" t="s">
        <v>5</v>
      </c>
      <c r="C707" s="2">
        <v>3077</v>
      </c>
      <c r="D707" s="6">
        <f t="shared" si="57"/>
        <v>0.14441941237210176</v>
      </c>
      <c r="E707" s="7">
        <f t="shared" si="52"/>
        <v>45</v>
      </c>
      <c r="F707" s="6">
        <f t="shared" si="53"/>
        <v>0.13196480938416422</v>
      </c>
      <c r="G707" s="2">
        <v>31</v>
      </c>
      <c r="H707" s="7">
        <f t="shared" si="56"/>
        <v>0</v>
      </c>
      <c r="I707" s="6">
        <f t="shared" si="54"/>
        <v>8.7818696883852687E-2</v>
      </c>
      <c r="J707" s="10">
        <f>IF(B707="Pending","",C707/(VLOOKUP(B707,Population!$A$2:$B$10,2,FALSE)/100000))</f>
        <v>343.66026664105317</v>
      </c>
      <c r="K707" s="10">
        <f>IF(B707="Pending","",SUMIFS(E:E,A:A,"&lt;="&amp;A707,A:A,"&gt;="&amp;A707-30,B:B,B707)/(VLOOKUP(B707,Population!$A$2:$B$10,2,FALSE)/100000))</f>
        <v>165.85488981539291</v>
      </c>
      <c r="L707" s="13">
        <f t="shared" si="55"/>
        <v>1.0074748131296718E-2</v>
      </c>
    </row>
    <row r="708" spans="1:12" x14ac:dyDescent="0.3">
      <c r="A708" s="1">
        <v>43978</v>
      </c>
      <c r="B708" t="s">
        <v>6</v>
      </c>
      <c r="C708" s="2">
        <v>1812</v>
      </c>
      <c r="D708" s="6">
        <f t="shared" si="57"/>
        <v>8.504646578428611E-2</v>
      </c>
      <c r="E708" s="7">
        <f t="shared" si="52"/>
        <v>22</v>
      </c>
      <c r="F708" s="6">
        <f t="shared" si="53"/>
        <v>6.4516129032258063E-2</v>
      </c>
      <c r="G708" s="2">
        <v>76</v>
      </c>
      <c r="H708" s="7">
        <f t="shared" si="56"/>
        <v>3</v>
      </c>
      <c r="I708" s="6">
        <f t="shared" si="54"/>
        <v>0.21529745042492918</v>
      </c>
      <c r="J708" s="10">
        <f>IF(B708="Pending","",C708/(VLOOKUP(B708,Population!$A$2:$B$10,2,FALSE)/100000))</f>
        <v>229.93815019072684</v>
      </c>
      <c r="K708" s="10">
        <f>IF(B708="Pending","",SUMIFS(E:E,A:A,"&lt;="&amp;A708,A:A,"&gt;="&amp;A708-30,B:B,B708)/(VLOOKUP(B708,Population!$A$2:$B$10,2,FALSE)/100000))</f>
        <v>102.91381887675468</v>
      </c>
      <c r="L708" s="13">
        <f t="shared" si="55"/>
        <v>4.194260485651214E-2</v>
      </c>
    </row>
    <row r="709" spans="1:12" x14ac:dyDescent="0.3">
      <c r="A709" s="1">
        <v>43978</v>
      </c>
      <c r="B709" t="s">
        <v>7</v>
      </c>
      <c r="C709" s="2">
        <v>881</v>
      </c>
      <c r="D709" s="6">
        <f t="shared" si="57"/>
        <v>4.134985450107951E-2</v>
      </c>
      <c r="E709" s="7">
        <f t="shared" si="52"/>
        <v>14</v>
      </c>
      <c r="F709" s="6">
        <f t="shared" si="53"/>
        <v>4.1055718475073312E-2</v>
      </c>
      <c r="G709" s="2">
        <v>100</v>
      </c>
      <c r="H709" s="7">
        <f t="shared" si="56"/>
        <v>3</v>
      </c>
      <c r="I709" s="6">
        <f t="shared" si="54"/>
        <v>0.28328611898016998</v>
      </c>
      <c r="J709" s="10">
        <f>IF(B709="Pending","",C709/(VLOOKUP(B709,Population!$A$2:$B$10,2,FALSE)/100000))</f>
        <v>183.69589467824028</v>
      </c>
      <c r="K709" s="10">
        <f>IF(B709="Pending","",SUMIFS(E:E,A:A,"&lt;="&amp;A709,A:A,"&gt;="&amp;A709-30,B:B,B709)/(VLOOKUP(B709,Population!$A$2:$B$10,2,FALSE)/100000))</f>
        <v>80.067223106066137</v>
      </c>
      <c r="L709" s="13">
        <f t="shared" si="55"/>
        <v>0.11350737797956867</v>
      </c>
    </row>
    <row r="710" spans="1:12" x14ac:dyDescent="0.3">
      <c r="A710" s="1">
        <v>43978</v>
      </c>
      <c r="B710" t="s">
        <v>25</v>
      </c>
      <c r="C710" s="2">
        <v>579</v>
      </c>
      <c r="D710" s="6">
        <f t="shared" si="57"/>
        <v>2.7175443537031822E-2</v>
      </c>
      <c r="E710" s="7">
        <f t="shared" si="52"/>
        <v>9</v>
      </c>
      <c r="F710" s="6">
        <f t="shared" si="53"/>
        <v>2.6392961876832845E-2</v>
      </c>
      <c r="G710" s="2">
        <v>122</v>
      </c>
      <c r="H710" s="7">
        <f t="shared" si="56"/>
        <v>2</v>
      </c>
      <c r="I710" s="6">
        <f t="shared" si="54"/>
        <v>0.34560906515580736</v>
      </c>
      <c r="J710" s="10">
        <f>IF(B710="Pending","",C710/(VLOOKUP(B710,Population!$A$2:$B$10,2,FALSE)/100000))</f>
        <v>261.55423749486152</v>
      </c>
      <c r="K710" s="10">
        <f>IF(B710="Pending","",SUMIFS(E:E,A:A,"&lt;="&amp;A710,A:A,"&gt;="&amp;A710-30,B:B,B710)/(VLOOKUP(B710,Population!$A$2:$B$10,2,FALSE)/100000))</f>
        <v>121.0648284086751</v>
      </c>
      <c r="L710" s="13">
        <f t="shared" si="55"/>
        <v>0.21070811744386875</v>
      </c>
    </row>
    <row r="711" spans="1:12" x14ac:dyDescent="0.3">
      <c r="A711" s="1">
        <v>43978</v>
      </c>
      <c r="B711" t="s">
        <v>21</v>
      </c>
      <c r="C711" s="2">
        <v>456</v>
      </c>
      <c r="D711" s="6">
        <f t="shared" si="57"/>
        <v>2.1402421852999155E-2</v>
      </c>
      <c r="E711" s="7">
        <f t="shared" si="52"/>
        <v>0</v>
      </c>
      <c r="F711" s="6">
        <f t="shared" si="53"/>
        <v>0</v>
      </c>
      <c r="G711" s="2">
        <v>0</v>
      </c>
      <c r="H711" s="7">
        <f t="shared" si="56"/>
        <v>0</v>
      </c>
      <c r="I711" s="6">
        <f t="shared" si="54"/>
        <v>0</v>
      </c>
      <c r="J711" s="10" t="str">
        <f>IF(B711="Pending","",C711/(VLOOKUP(B711,Population!$A$2:$B$10,2,FALSE)/100000))</f>
        <v/>
      </c>
      <c r="K711" s="10" t="str">
        <f>IF(B711="Pending","",SUMIFS(E:E,A:A,"&lt;="&amp;A711,A:A,"&gt;="&amp;A711-30,B:B,B711)/(VLOOKUP(B711,Population!$A$2:$B$10,2,FALSE)/100000))</f>
        <v/>
      </c>
      <c r="L711" s="13" t="str">
        <f t="shared" si="55"/>
        <v/>
      </c>
    </row>
    <row r="712" spans="1:12" x14ac:dyDescent="0.3">
      <c r="A712" s="1">
        <v>43979</v>
      </c>
      <c r="B712" s="11" t="s">
        <v>0</v>
      </c>
      <c r="C712" s="2">
        <v>720</v>
      </c>
      <c r="D712" s="6">
        <f t="shared" si="57"/>
        <v>3.3211864015867891E-2</v>
      </c>
      <c r="E712" s="7">
        <f t="shared" ref="E712:E775" si="58">C712-SUMIFS(C:C,A:A,A712-1,B:B,B712)</f>
        <v>28</v>
      </c>
      <c r="F712" s="6">
        <f t="shared" ref="F712:F775" si="59">E712/SUMIF(A:A,A712,E:E)</f>
        <v>7.5067024128686322E-2</v>
      </c>
      <c r="G712" s="2">
        <v>1</v>
      </c>
      <c r="H712" s="7">
        <f t="shared" si="56"/>
        <v>0</v>
      </c>
      <c r="I712" s="6">
        <f t="shared" si="54"/>
        <v>2.8089887640449437E-3</v>
      </c>
      <c r="J712" s="10">
        <f>IF(B712="Pending","",C712/(VLOOKUP(B712,Population!$A$2:$B$10,2,FALSE)/100000))</f>
        <v>79.475988317029717</v>
      </c>
      <c r="K712" s="10">
        <f>IF(B712="Pending","",SUMIFS(E:E,A:A,"&lt;="&amp;A712,A:A,"&gt;="&amp;A712-30,B:B,B712)/(VLOOKUP(B712,Population!$A$2:$B$10,2,FALSE)/100000))</f>
        <v>61.152357677270082</v>
      </c>
      <c r="L712" s="13">
        <f t="shared" si="55"/>
        <v>1.3888888888888889E-3</v>
      </c>
    </row>
    <row r="713" spans="1:12" x14ac:dyDescent="0.3">
      <c r="A713" s="1">
        <v>43979</v>
      </c>
      <c r="B713" t="s">
        <v>1</v>
      </c>
      <c r="C713" s="2">
        <v>1670</v>
      </c>
      <c r="D713" s="6">
        <f t="shared" si="57"/>
        <v>7.7033073481249131E-2</v>
      </c>
      <c r="E713" s="7">
        <f t="shared" si="58"/>
        <v>48</v>
      </c>
      <c r="F713" s="6">
        <f t="shared" si="59"/>
        <v>0.12868632707774799</v>
      </c>
      <c r="G713" s="2">
        <v>1</v>
      </c>
      <c r="H713" s="7">
        <f t="shared" si="56"/>
        <v>0</v>
      </c>
      <c r="I713" s="6">
        <f t="shared" si="54"/>
        <v>2.8089887640449437E-3</v>
      </c>
      <c r="J713" s="10">
        <f>IF(B713="Pending","",C713/(VLOOKUP(B713,Population!$A$2:$B$10,2,FALSE)/100000))</f>
        <v>194.92836090927662</v>
      </c>
      <c r="K713" s="10">
        <f>IF(B713="Pending","",SUMIFS(E:E,A:A,"&lt;="&amp;A713,A:A,"&gt;="&amp;A713-30,B:B,B713)/(VLOOKUP(B713,Population!$A$2:$B$10,2,FALSE)/100000))</f>
        <v>125.59456068166566</v>
      </c>
      <c r="L713" s="13">
        <f t="shared" si="55"/>
        <v>5.9880239520958083E-4</v>
      </c>
    </row>
    <row r="714" spans="1:12" x14ac:dyDescent="0.3">
      <c r="A714" s="1">
        <v>43979</v>
      </c>
      <c r="B714" t="s">
        <v>2</v>
      </c>
      <c r="C714" s="2">
        <v>4382</v>
      </c>
      <c r="D714" s="6">
        <f t="shared" si="57"/>
        <v>0.20213109460768486</v>
      </c>
      <c r="E714" s="7">
        <f t="shared" si="58"/>
        <v>73</v>
      </c>
      <c r="F714" s="6">
        <f t="shared" si="59"/>
        <v>0.19571045576407506</v>
      </c>
      <c r="G714" s="2">
        <v>1</v>
      </c>
      <c r="H714" s="7">
        <f t="shared" si="56"/>
        <v>0</v>
      </c>
      <c r="I714" s="6">
        <f t="shared" si="54"/>
        <v>2.8089887640449437E-3</v>
      </c>
      <c r="J714" s="10">
        <f>IF(B714="Pending","",C714/(VLOOKUP(B714,Population!$A$2:$B$10,2,FALSE)/100000))</f>
        <v>460.07761053621823</v>
      </c>
      <c r="K714" s="10">
        <f>IF(B714="Pending","",SUMIFS(E:E,A:A,"&lt;="&amp;A714,A:A,"&gt;="&amp;A714-30,B:B,B714)/(VLOOKUP(B714,Population!$A$2:$B$10,2,FALSE)/100000))</f>
        <v>259.22675043676924</v>
      </c>
      <c r="L714" s="13">
        <f t="shared" si="55"/>
        <v>2.2820629849383843E-4</v>
      </c>
    </row>
    <row r="715" spans="1:12" x14ac:dyDescent="0.3">
      <c r="A715" s="1">
        <v>43979</v>
      </c>
      <c r="B715" t="s">
        <v>3</v>
      </c>
      <c r="C715" s="2">
        <v>4334</v>
      </c>
      <c r="D715" s="6">
        <f t="shared" si="57"/>
        <v>0.19991697033996034</v>
      </c>
      <c r="E715" s="7">
        <f t="shared" si="58"/>
        <v>87</v>
      </c>
      <c r="F715" s="6">
        <f t="shared" si="59"/>
        <v>0.23324396782841822</v>
      </c>
      <c r="G715" s="2">
        <v>5</v>
      </c>
      <c r="H715" s="7">
        <f t="shared" si="56"/>
        <v>0</v>
      </c>
      <c r="I715" s="6">
        <f t="shared" si="54"/>
        <v>1.4044943820224719E-2</v>
      </c>
      <c r="J715" s="10">
        <f>IF(B715="Pending","",C715/(VLOOKUP(B715,Population!$A$2:$B$10,2,FALSE)/100000))</f>
        <v>494.08218590896757</v>
      </c>
      <c r="K715" s="10">
        <f>IF(B715="Pending","",SUMIFS(E:E,A:A,"&lt;="&amp;A715,A:A,"&gt;="&amp;A715-30,B:B,B715)/(VLOOKUP(B715,Population!$A$2:$B$10,2,FALSE)/100000))</f>
        <v>303.69980232152506</v>
      </c>
      <c r="L715" s="13">
        <f t="shared" si="55"/>
        <v>1.1536686663590216E-3</v>
      </c>
    </row>
    <row r="716" spans="1:12" x14ac:dyDescent="0.3">
      <c r="A716" s="1">
        <v>43979</v>
      </c>
      <c r="B716" t="s">
        <v>4</v>
      </c>
      <c r="C716" s="2">
        <v>3707</v>
      </c>
      <c r="D716" s="6">
        <f t="shared" si="57"/>
        <v>0.1709949720928087</v>
      </c>
      <c r="E716" s="7">
        <f t="shared" si="58"/>
        <v>76</v>
      </c>
      <c r="F716" s="6">
        <f t="shared" si="59"/>
        <v>0.20375335120643431</v>
      </c>
      <c r="G716" s="2">
        <v>17</v>
      </c>
      <c r="H716" s="7">
        <f t="shared" si="56"/>
        <v>1</v>
      </c>
      <c r="I716" s="6">
        <f t="shared" si="54"/>
        <v>4.7752808988764044E-2</v>
      </c>
      <c r="J716" s="10">
        <f>IF(B716="Pending","",C716/(VLOOKUP(B716,Population!$A$2:$B$10,2,FALSE)/100000))</f>
        <v>434.82850842208978</v>
      </c>
      <c r="K716" s="10">
        <f>IF(B716="Pending","",SUMIFS(E:E,A:A,"&lt;="&amp;A716,A:A,"&gt;="&amp;A716-30,B:B,B716)/(VLOOKUP(B716,Population!$A$2:$B$10,2,FALSE)/100000))</f>
        <v>241.28466194341482</v>
      </c>
      <c r="L716" s="13">
        <f t="shared" si="55"/>
        <v>4.5859185325060692E-3</v>
      </c>
    </row>
    <row r="717" spans="1:12" x14ac:dyDescent="0.3">
      <c r="A717" s="1">
        <v>43979</v>
      </c>
      <c r="B717" t="s">
        <v>5</v>
      </c>
      <c r="C717" s="2">
        <v>3114</v>
      </c>
      <c r="D717" s="6">
        <f t="shared" si="57"/>
        <v>0.14364131186862863</v>
      </c>
      <c r="E717" s="7">
        <f t="shared" si="58"/>
        <v>37</v>
      </c>
      <c r="F717" s="6">
        <f t="shared" si="59"/>
        <v>9.9195710455764072E-2</v>
      </c>
      <c r="G717" s="2">
        <v>31</v>
      </c>
      <c r="H717" s="7">
        <f t="shared" si="56"/>
        <v>0</v>
      </c>
      <c r="I717" s="6">
        <f t="shared" si="54"/>
        <v>8.7078651685393263E-2</v>
      </c>
      <c r="J717" s="10">
        <f>IF(B717="Pending","",C717/(VLOOKUP(B717,Population!$A$2:$B$10,2,FALSE)/100000))</f>
        <v>347.79267803712696</v>
      </c>
      <c r="K717" s="10">
        <f>IF(B717="Pending","",SUMIFS(E:E,A:A,"&lt;="&amp;A717,A:A,"&gt;="&amp;A717-30,B:B,B717)/(VLOOKUP(B717,Population!$A$2:$B$10,2,FALSE)/100000))</f>
        <v>166.41332378783531</v>
      </c>
      <c r="L717" s="13">
        <f t="shared" si="55"/>
        <v>9.9550417469492607E-3</v>
      </c>
    </row>
    <row r="718" spans="1:12" x14ac:dyDescent="0.3">
      <c r="A718" s="1">
        <v>43979</v>
      </c>
      <c r="B718" t="s">
        <v>6</v>
      </c>
      <c r="C718" s="2">
        <v>1836</v>
      </c>
      <c r="D718" s="6">
        <f t="shared" si="57"/>
        <v>8.4690253240463115E-2</v>
      </c>
      <c r="E718" s="7">
        <f t="shared" si="58"/>
        <v>24</v>
      </c>
      <c r="F718" s="6">
        <f t="shared" si="59"/>
        <v>6.4343163538873996E-2</v>
      </c>
      <c r="G718" s="2">
        <v>77</v>
      </c>
      <c r="H718" s="7">
        <f t="shared" si="56"/>
        <v>1</v>
      </c>
      <c r="I718" s="6">
        <f t="shared" si="54"/>
        <v>0.21629213483146068</v>
      </c>
      <c r="J718" s="10">
        <f>IF(B718="Pending","",C718/(VLOOKUP(B718,Population!$A$2:$B$10,2,FALSE)/100000))</f>
        <v>232.98368860384906</v>
      </c>
      <c r="K718" s="10">
        <f>IF(B718="Pending","",SUMIFS(E:E,A:A,"&lt;="&amp;A718,A:A,"&gt;="&amp;A718-30,B:B,B718)/(VLOOKUP(B718,Population!$A$2:$B$10,2,FALSE)/100000))</f>
        <v>102.91381887675468</v>
      </c>
      <c r="L718" s="13">
        <f t="shared" si="55"/>
        <v>4.1938997821350764E-2</v>
      </c>
    </row>
    <row r="719" spans="1:12" x14ac:dyDescent="0.3">
      <c r="A719" s="1">
        <v>43979</v>
      </c>
      <c r="B719" t="s">
        <v>7</v>
      </c>
      <c r="C719" s="2">
        <v>890</v>
      </c>
      <c r="D719" s="6">
        <f t="shared" si="57"/>
        <v>4.1053554130725589E-2</v>
      </c>
      <c r="E719" s="7">
        <f t="shared" si="58"/>
        <v>9</v>
      </c>
      <c r="F719" s="6">
        <f t="shared" si="59"/>
        <v>2.4128686327077747E-2</v>
      </c>
      <c r="G719" s="2">
        <v>100</v>
      </c>
      <c r="H719" s="7">
        <f t="shared" si="56"/>
        <v>0</v>
      </c>
      <c r="I719" s="6">
        <f t="shared" si="54"/>
        <v>0.2808988764044944</v>
      </c>
      <c r="J719" s="10">
        <f>IF(B719="Pending","",C719/(VLOOKUP(B719,Population!$A$2:$B$10,2,FALSE)/100000))</f>
        <v>185.5724702197887</v>
      </c>
      <c r="K719" s="10">
        <f>IF(B719="Pending","",SUMIFS(E:E,A:A,"&lt;="&amp;A719,A:A,"&gt;="&amp;A719-30,B:B,B719)/(VLOOKUP(B719,Population!$A$2:$B$10,2,FALSE)/100000))</f>
        <v>77.773630777506952</v>
      </c>
      <c r="L719" s="13">
        <f t="shared" si="55"/>
        <v>0.11235955056179775</v>
      </c>
    </row>
    <row r="720" spans="1:12" x14ac:dyDescent="0.3">
      <c r="A720" s="1">
        <v>43979</v>
      </c>
      <c r="B720" t="s">
        <v>25</v>
      </c>
      <c r="C720" s="2">
        <v>582</v>
      </c>
      <c r="D720" s="6">
        <f t="shared" si="57"/>
        <v>2.6846256746159879E-2</v>
      </c>
      <c r="E720" s="7">
        <f t="shared" si="58"/>
        <v>3</v>
      </c>
      <c r="F720" s="6">
        <f t="shared" si="59"/>
        <v>8.0428954423592495E-3</v>
      </c>
      <c r="G720" s="2">
        <v>123</v>
      </c>
      <c r="H720" s="7">
        <f t="shared" si="56"/>
        <v>1</v>
      </c>
      <c r="I720" s="6">
        <f t="shared" si="54"/>
        <v>0.3455056179775281</v>
      </c>
      <c r="J720" s="10">
        <f>IF(B720="Pending","",C720/(VLOOKUP(B720,Population!$A$2:$B$10,2,FALSE)/100000))</f>
        <v>262.90944079794366</v>
      </c>
      <c r="K720" s="10">
        <f>IF(B720="Pending","",SUMIFS(E:E,A:A,"&lt;="&amp;A720,A:A,"&gt;="&amp;A720-30,B:B,B720)/(VLOOKUP(B720,Population!$A$2:$B$10,2,FALSE)/100000))</f>
        <v>111.12667085273908</v>
      </c>
      <c r="L720" s="13">
        <f t="shared" si="55"/>
        <v>0.21134020618556701</v>
      </c>
    </row>
    <row r="721" spans="1:12" x14ac:dyDescent="0.3">
      <c r="A721" s="1">
        <v>43979</v>
      </c>
      <c r="B721" t="s">
        <v>21</v>
      </c>
      <c r="C721" s="2">
        <v>444</v>
      </c>
      <c r="D721" s="6">
        <f t="shared" si="57"/>
        <v>2.0480649476451864E-2</v>
      </c>
      <c r="E721" s="7">
        <f t="shared" si="58"/>
        <v>-12</v>
      </c>
      <c r="F721" s="6">
        <f t="shared" si="59"/>
        <v>-3.2171581769436998E-2</v>
      </c>
      <c r="G721" s="2">
        <v>0</v>
      </c>
      <c r="H721" s="7">
        <f t="shared" si="56"/>
        <v>0</v>
      </c>
      <c r="I721" s="6">
        <f t="shared" si="54"/>
        <v>0</v>
      </c>
      <c r="J721" s="10" t="str">
        <f>IF(B721="Pending","",C721/(VLOOKUP(B721,Population!$A$2:$B$10,2,FALSE)/100000))</f>
        <v/>
      </c>
      <c r="K721" s="10" t="str">
        <f>IF(B721="Pending","",SUMIFS(E:E,A:A,"&lt;="&amp;A721,A:A,"&gt;="&amp;A721-30,B:B,B721)/(VLOOKUP(B721,Population!$A$2:$B$10,2,FALSE)/100000))</f>
        <v/>
      </c>
      <c r="L721" s="13" t="str">
        <f t="shared" si="55"/>
        <v/>
      </c>
    </row>
    <row r="722" spans="1:12" x14ac:dyDescent="0.3">
      <c r="A722" s="1">
        <v>43980</v>
      </c>
      <c r="B722" s="11" t="s">
        <v>0</v>
      </c>
      <c r="C722" s="2">
        <v>748</v>
      </c>
      <c r="D722" s="6">
        <f t="shared" si="57"/>
        <v>3.386914195155083E-2</v>
      </c>
      <c r="E722" s="7">
        <f t="shared" si="58"/>
        <v>28</v>
      </c>
      <c r="F722" s="6">
        <f t="shared" si="59"/>
        <v>6.8965517241379309E-2</v>
      </c>
      <c r="G722" s="2">
        <v>1</v>
      </c>
      <c r="H722" s="7">
        <f t="shared" si="56"/>
        <v>0</v>
      </c>
      <c r="I722" s="6">
        <f t="shared" si="54"/>
        <v>2.7777777777777779E-3</v>
      </c>
      <c r="J722" s="10">
        <f>IF(B722="Pending","",C722/(VLOOKUP(B722,Population!$A$2:$B$10,2,FALSE)/100000))</f>
        <v>82.566721196025313</v>
      </c>
      <c r="K722" s="10">
        <f>IF(B722="Pending","",SUMIFS(E:E,A:A,"&lt;="&amp;A722,A:A,"&gt;="&amp;A722-30,B:B,B722)/(VLOOKUP(B722,Population!$A$2:$B$10,2,FALSE)/100000))</f>
        <v>63.691173970730752</v>
      </c>
      <c r="L722" s="13">
        <f t="shared" si="55"/>
        <v>1.3368983957219251E-3</v>
      </c>
    </row>
    <row r="723" spans="1:12" x14ac:dyDescent="0.3">
      <c r="A723" s="1">
        <v>43980</v>
      </c>
      <c r="B723" t="s">
        <v>1</v>
      </c>
      <c r="C723" s="2">
        <v>1721</v>
      </c>
      <c r="D723" s="6">
        <f t="shared" si="57"/>
        <v>7.7926194249490599E-2</v>
      </c>
      <c r="E723" s="7">
        <f t="shared" si="58"/>
        <v>51</v>
      </c>
      <c r="F723" s="6">
        <f t="shared" si="59"/>
        <v>0.12561576354679804</v>
      </c>
      <c r="G723" s="2">
        <v>1</v>
      </c>
      <c r="H723" s="7">
        <f t="shared" si="56"/>
        <v>0</v>
      </c>
      <c r="I723" s="6">
        <f t="shared" si="54"/>
        <v>2.7777777777777779E-3</v>
      </c>
      <c r="J723" s="10">
        <f>IF(B723="Pending","",C723/(VLOOKUP(B723,Population!$A$2:$B$10,2,FALSE)/100000))</f>
        <v>200.88126294902099</v>
      </c>
      <c r="K723" s="10">
        <f>IF(B723="Pending","",SUMIFS(E:E,A:A,"&lt;="&amp;A723,A:A,"&gt;="&amp;A723-30,B:B,B723)/(VLOOKUP(B723,Population!$A$2:$B$10,2,FALSE)/100000))</f>
        <v>130.96384487437626</v>
      </c>
      <c r="L723" s="13">
        <f t="shared" si="55"/>
        <v>5.8105752469494478E-4</v>
      </c>
    </row>
    <row r="724" spans="1:12" x14ac:dyDescent="0.3">
      <c r="A724" s="1">
        <v>43980</v>
      </c>
      <c r="B724" t="s">
        <v>2</v>
      </c>
      <c r="C724" s="2">
        <v>4471</v>
      </c>
      <c r="D724" s="6">
        <f t="shared" si="57"/>
        <v>0.20244509848313336</v>
      </c>
      <c r="E724" s="7">
        <f t="shared" si="58"/>
        <v>89</v>
      </c>
      <c r="F724" s="6">
        <f t="shared" si="59"/>
        <v>0.21921182266009853</v>
      </c>
      <c r="G724" s="2">
        <v>1</v>
      </c>
      <c r="H724" s="7">
        <f t="shared" si="56"/>
        <v>0</v>
      </c>
      <c r="I724" s="6">
        <f t="shared" si="54"/>
        <v>2.7777777777777779E-3</v>
      </c>
      <c r="J724" s="10">
        <f>IF(B724="Pending","",C724/(VLOOKUP(B724,Population!$A$2:$B$10,2,FALSE)/100000))</f>
        <v>469.42195269453026</v>
      </c>
      <c r="K724" s="10">
        <f>IF(B724="Pending","",SUMIFS(E:E,A:A,"&lt;="&amp;A724,A:A,"&gt;="&amp;A724-30,B:B,B724)/(VLOOKUP(B724,Population!$A$2:$B$10,2,FALSE)/100000))</f>
        <v>266.9962034672759</v>
      </c>
      <c r="L724" s="13">
        <f t="shared" si="55"/>
        <v>2.2366360993066427E-4</v>
      </c>
    </row>
    <row r="725" spans="1:12" x14ac:dyDescent="0.3">
      <c r="A725" s="1">
        <v>43980</v>
      </c>
      <c r="B725" t="s">
        <v>3</v>
      </c>
      <c r="C725" s="2">
        <v>4435</v>
      </c>
      <c r="D725" s="6">
        <f t="shared" si="57"/>
        <v>0.20081503282771113</v>
      </c>
      <c r="E725" s="7">
        <f t="shared" si="58"/>
        <v>101</v>
      </c>
      <c r="F725" s="6">
        <f t="shared" si="59"/>
        <v>0.24876847290640394</v>
      </c>
      <c r="G725" s="2">
        <v>5</v>
      </c>
      <c r="H725" s="7">
        <f t="shared" si="56"/>
        <v>0</v>
      </c>
      <c r="I725" s="6">
        <f t="shared" si="54"/>
        <v>1.3888888888888888E-2</v>
      </c>
      <c r="J725" s="10">
        <f>IF(B725="Pending","",C725/(VLOOKUP(B725,Population!$A$2:$B$10,2,FALSE)/100000))</f>
        <v>505.59633006605242</v>
      </c>
      <c r="K725" s="10">
        <f>IF(B725="Pending","",SUMIFS(E:E,A:A,"&lt;="&amp;A725,A:A,"&gt;="&amp;A725-30,B:B,B725)/(VLOOKUP(B725,Population!$A$2:$B$10,2,FALSE)/100000))</f>
        <v>312.70591507805676</v>
      </c>
      <c r="L725" s="13">
        <f t="shared" si="55"/>
        <v>1.1273957158962795E-3</v>
      </c>
    </row>
    <row r="726" spans="1:12" x14ac:dyDescent="0.3">
      <c r="A726" s="1">
        <v>43980</v>
      </c>
      <c r="B726" t="s">
        <v>4</v>
      </c>
      <c r="C726" s="2">
        <v>3763</v>
      </c>
      <c r="D726" s="6">
        <f t="shared" si="57"/>
        <v>0.17038714059316279</v>
      </c>
      <c r="E726" s="7">
        <f t="shared" si="58"/>
        <v>56</v>
      </c>
      <c r="F726" s="6">
        <f t="shared" si="59"/>
        <v>0.13793103448275862</v>
      </c>
      <c r="G726" s="2">
        <v>18</v>
      </c>
      <c r="H726" s="7">
        <f t="shared" si="56"/>
        <v>1</v>
      </c>
      <c r="I726" s="6">
        <f t="shared" si="54"/>
        <v>0.05</v>
      </c>
      <c r="J726" s="10">
        <f>IF(B726="Pending","",C726/(VLOOKUP(B726,Population!$A$2:$B$10,2,FALSE)/100000))</f>
        <v>441.39726927227514</v>
      </c>
      <c r="K726" s="10">
        <f>IF(B726="Pending","",SUMIFS(E:E,A:A,"&lt;="&amp;A726,A:A,"&gt;="&amp;A726-30,B:B,B726)/(VLOOKUP(B726,Population!$A$2:$B$10,2,FALSE)/100000))</f>
        <v>245.74203537746916</v>
      </c>
      <c r="L726" s="13">
        <f t="shared" si="55"/>
        <v>4.7834174860483655E-3</v>
      </c>
    </row>
    <row r="727" spans="1:12" x14ac:dyDescent="0.3">
      <c r="A727" s="1">
        <v>43980</v>
      </c>
      <c r="B727" t="s">
        <v>5</v>
      </c>
      <c r="C727" s="2">
        <v>3161</v>
      </c>
      <c r="D727" s="6">
        <f t="shared" si="57"/>
        <v>0.1431288204663799</v>
      </c>
      <c r="E727" s="7">
        <f t="shared" si="58"/>
        <v>47</v>
      </c>
      <c r="F727" s="6">
        <f t="shared" si="59"/>
        <v>0.11576354679802955</v>
      </c>
      <c r="G727" s="2">
        <v>31</v>
      </c>
      <c r="H727" s="7">
        <f t="shared" si="56"/>
        <v>0</v>
      </c>
      <c r="I727" s="6">
        <f t="shared" si="54"/>
        <v>8.611111111111111E-2</v>
      </c>
      <c r="J727" s="10">
        <f>IF(B727="Pending","",C727/(VLOOKUP(B727,Population!$A$2:$B$10,2,FALSE)/100000))</f>
        <v>353.0419573780855</v>
      </c>
      <c r="K727" s="10">
        <f>IF(B727="Pending","",SUMIFS(E:E,A:A,"&lt;="&amp;A727,A:A,"&gt;="&amp;A727-30,B:B,B727)/(VLOOKUP(B727,Population!$A$2:$B$10,2,FALSE)/100000))</f>
        <v>168.64705967760491</v>
      </c>
      <c r="L727" s="13">
        <f t="shared" si="55"/>
        <v>9.8070230939576088E-3</v>
      </c>
    </row>
    <row r="728" spans="1:12" x14ac:dyDescent="0.3">
      <c r="A728" s="1">
        <v>43980</v>
      </c>
      <c r="B728" t="s">
        <v>6</v>
      </c>
      <c r="C728" s="2">
        <v>1860</v>
      </c>
      <c r="D728" s="6">
        <f t="shared" si="57"/>
        <v>8.4220058863481995E-2</v>
      </c>
      <c r="E728" s="7">
        <f t="shared" si="58"/>
        <v>24</v>
      </c>
      <c r="F728" s="6">
        <f t="shared" si="59"/>
        <v>5.9113300492610835E-2</v>
      </c>
      <c r="G728" s="2">
        <v>78</v>
      </c>
      <c r="H728" s="7">
        <f t="shared" si="56"/>
        <v>1</v>
      </c>
      <c r="I728" s="6">
        <f t="shared" si="54"/>
        <v>0.21666666666666667</v>
      </c>
      <c r="J728" s="10">
        <f>IF(B728="Pending","",C728/(VLOOKUP(B728,Population!$A$2:$B$10,2,FALSE)/100000))</f>
        <v>236.02922701697128</v>
      </c>
      <c r="K728" s="10">
        <f>IF(B728="Pending","",SUMIFS(E:E,A:A,"&lt;="&amp;A728,A:A,"&gt;="&amp;A728-30,B:B,B728)/(VLOOKUP(B728,Population!$A$2:$B$10,2,FALSE)/100000))</f>
        <v>102.6600240089945</v>
      </c>
      <c r="L728" s="13">
        <f t="shared" si="55"/>
        <v>4.1935483870967745E-2</v>
      </c>
    </row>
    <row r="729" spans="1:12" x14ac:dyDescent="0.3">
      <c r="A729" s="1">
        <v>43980</v>
      </c>
      <c r="B729" t="s">
        <v>7</v>
      </c>
      <c r="C729" s="2">
        <v>897</v>
      </c>
      <c r="D729" s="6">
        <f t="shared" si="57"/>
        <v>4.0615802580937291E-2</v>
      </c>
      <c r="E729" s="7">
        <f t="shared" si="58"/>
        <v>7</v>
      </c>
      <c r="F729" s="6">
        <f t="shared" si="59"/>
        <v>1.7241379310344827E-2</v>
      </c>
      <c r="G729" s="2">
        <v>100</v>
      </c>
      <c r="H729" s="7">
        <f t="shared" si="56"/>
        <v>0</v>
      </c>
      <c r="I729" s="6">
        <f t="shared" si="54"/>
        <v>0.27777777777777779</v>
      </c>
      <c r="J729" s="10">
        <f>IF(B729="Pending","",C729/(VLOOKUP(B729,Population!$A$2:$B$10,2,FALSE)/100000))</f>
        <v>187.03202897432638</v>
      </c>
      <c r="K729" s="10">
        <f>IF(B729="Pending","",SUMIFS(E:E,A:A,"&lt;="&amp;A729,A:A,"&gt;="&amp;A729-30,B:B,B729)/(VLOOKUP(B729,Population!$A$2:$B$10,2,FALSE)/100000))</f>
        <v>76.522580416474668</v>
      </c>
      <c r="L729" s="13">
        <f t="shared" si="55"/>
        <v>0.11148272017837235</v>
      </c>
    </row>
    <row r="730" spans="1:12" x14ac:dyDescent="0.3">
      <c r="A730" s="1">
        <v>43980</v>
      </c>
      <c r="B730" t="s">
        <v>25</v>
      </c>
      <c r="C730" s="2">
        <v>587</v>
      </c>
      <c r="D730" s="6">
        <f t="shared" si="57"/>
        <v>2.6579126103690287E-2</v>
      </c>
      <c r="E730" s="7">
        <f t="shared" si="58"/>
        <v>5</v>
      </c>
      <c r="F730" s="6">
        <f t="shared" si="59"/>
        <v>1.2315270935960592E-2</v>
      </c>
      <c r="G730" s="2">
        <v>125</v>
      </c>
      <c r="H730" s="7">
        <f t="shared" si="56"/>
        <v>2</v>
      </c>
      <c r="I730" s="6">
        <f t="shared" si="54"/>
        <v>0.34722222222222221</v>
      </c>
      <c r="J730" s="10">
        <f>IF(B730="Pending","",C730/(VLOOKUP(B730,Population!$A$2:$B$10,2,FALSE)/100000))</f>
        <v>265.16811296974731</v>
      </c>
      <c r="K730" s="10">
        <f>IF(B730="Pending","",SUMIFS(E:E,A:A,"&lt;="&amp;A730,A:A,"&gt;="&amp;A730-30,B:B,B730)/(VLOOKUP(B730,Population!$A$2:$B$10,2,FALSE)/100000))</f>
        <v>111.12667085273908</v>
      </c>
      <c r="L730" s="13">
        <f t="shared" si="55"/>
        <v>0.21294718909710392</v>
      </c>
    </row>
    <row r="731" spans="1:12" x14ac:dyDescent="0.3">
      <c r="A731" s="1">
        <v>43980</v>
      </c>
      <c r="B731" t="s">
        <v>21</v>
      </c>
      <c r="C731" s="2">
        <v>442</v>
      </c>
      <c r="D731" s="6">
        <f t="shared" si="57"/>
        <v>2.0013583880461851E-2</v>
      </c>
      <c r="E731" s="7">
        <f t="shared" si="58"/>
        <v>-2</v>
      </c>
      <c r="F731" s="6">
        <f t="shared" si="59"/>
        <v>-4.9261083743842365E-3</v>
      </c>
      <c r="G731" s="2">
        <v>0</v>
      </c>
      <c r="H731" s="7">
        <f t="shared" si="56"/>
        <v>0</v>
      </c>
      <c r="I731" s="6">
        <f t="shared" si="54"/>
        <v>0</v>
      </c>
      <c r="J731" s="10" t="str">
        <f>IF(B731="Pending","",C731/(VLOOKUP(B731,Population!$A$2:$B$10,2,FALSE)/100000))</f>
        <v/>
      </c>
      <c r="K731" s="10" t="str">
        <f>IF(B731="Pending","",SUMIFS(E:E,A:A,"&lt;="&amp;A731,A:A,"&gt;="&amp;A731-30,B:B,B731)/(VLOOKUP(B731,Population!$A$2:$B$10,2,FALSE)/100000))</f>
        <v/>
      </c>
      <c r="L731" s="13" t="str">
        <f t="shared" si="55"/>
        <v/>
      </c>
    </row>
    <row r="732" spans="1:12" x14ac:dyDescent="0.3">
      <c r="A732" s="1">
        <v>43981</v>
      </c>
      <c r="B732" s="11" t="s">
        <v>0</v>
      </c>
      <c r="C732" s="2">
        <v>775</v>
      </c>
      <c r="D732" s="6">
        <f t="shared" si="57"/>
        <v>3.4343702915891165E-2</v>
      </c>
      <c r="E732" s="7">
        <f t="shared" si="58"/>
        <v>27</v>
      </c>
      <c r="F732" s="6">
        <f t="shared" si="59"/>
        <v>5.6133056133056136E-2</v>
      </c>
      <c r="G732">
        <v>1</v>
      </c>
      <c r="H732" s="7">
        <f t="shared" si="56"/>
        <v>0</v>
      </c>
      <c r="I732" s="6">
        <f t="shared" si="54"/>
        <v>2.7472527472527475E-3</v>
      </c>
      <c r="J732" s="10">
        <f>IF(B732="Pending","",C732/(VLOOKUP(B732,Population!$A$2:$B$10,2,FALSE)/100000))</f>
        <v>85.547070757913929</v>
      </c>
      <c r="K732" s="10">
        <f>IF(B732="Pending","",SUMIFS(E:E,A:A,"&lt;="&amp;A732,A:A,"&gt;="&amp;A732-30,B:B,B732)/(VLOOKUP(B732,Population!$A$2:$B$10,2,FALSE)/100000))</f>
        <v>65.678073678656503</v>
      </c>
      <c r="L732" s="13">
        <f t="shared" si="55"/>
        <v>1.2903225806451613E-3</v>
      </c>
    </row>
    <row r="733" spans="1:12" x14ac:dyDescent="0.3">
      <c r="A733" s="1">
        <v>43981</v>
      </c>
      <c r="B733" t="s">
        <v>1</v>
      </c>
      <c r="C733" s="2">
        <v>1783</v>
      </c>
      <c r="D733" s="6">
        <f t="shared" si="57"/>
        <v>7.9012673934237346E-2</v>
      </c>
      <c r="E733" s="7">
        <f t="shared" si="58"/>
        <v>62</v>
      </c>
      <c r="F733" s="6">
        <f t="shared" si="59"/>
        <v>0.12889812889812891</v>
      </c>
      <c r="G733">
        <v>1</v>
      </c>
      <c r="H733" s="7">
        <f t="shared" si="56"/>
        <v>0</v>
      </c>
      <c r="I733" s="6">
        <f t="shared" si="54"/>
        <v>2.7472527472527475E-3</v>
      </c>
      <c r="J733" s="10">
        <f>IF(B733="Pending","",C733/(VLOOKUP(B733,Population!$A$2:$B$10,2,FALSE)/100000))</f>
        <v>208.11812425223965</v>
      </c>
      <c r="K733" s="10">
        <f>IF(B733="Pending","",SUMIFS(E:E,A:A,"&lt;="&amp;A733,A:A,"&gt;="&amp;A733-30,B:B,B733)/(VLOOKUP(B733,Population!$A$2:$B$10,2,FALSE)/100000))</f>
        <v>136.44985263649363</v>
      </c>
      <c r="L733" s="13">
        <f t="shared" si="55"/>
        <v>5.6085249579360629E-4</v>
      </c>
    </row>
    <row r="734" spans="1:12" x14ac:dyDescent="0.3">
      <c r="A734" s="1">
        <v>43981</v>
      </c>
      <c r="B734" t="s">
        <v>2</v>
      </c>
      <c r="C734" s="2">
        <v>4597</v>
      </c>
      <c r="D734" s="6">
        <f t="shared" si="57"/>
        <v>0.20371355136045377</v>
      </c>
      <c r="E734" s="7">
        <f t="shared" si="58"/>
        <v>126</v>
      </c>
      <c r="F734" s="6">
        <f t="shared" si="59"/>
        <v>0.26195426195426197</v>
      </c>
      <c r="G734">
        <v>1</v>
      </c>
      <c r="H734" s="7">
        <f t="shared" si="56"/>
        <v>0</v>
      </c>
      <c r="I734" s="6">
        <f t="shared" ref="I734:I797" si="60">G734/SUMIF(A:A,A734,G:G)</f>
        <v>2.7472527472527475E-3</v>
      </c>
      <c r="J734" s="10">
        <f>IF(B734="Pending","",C734/(VLOOKUP(B734,Population!$A$2:$B$10,2,FALSE)/100000))</f>
        <v>482.65102136809566</v>
      </c>
      <c r="K734" s="10">
        <f>IF(B734="Pending","",SUMIFS(E:E,A:A,"&lt;="&amp;A734,A:A,"&gt;="&amp;A734-30,B:B,B734)/(VLOOKUP(B734,Population!$A$2:$B$10,2,FALSE)/100000))</f>
        <v>274.76565649778252</v>
      </c>
      <c r="L734" s="13">
        <f t="shared" ref="L734:L797" si="61">IF(B734="Pending","",(G734/C734))</f>
        <v>2.1753317380900588E-4</v>
      </c>
    </row>
    <row r="735" spans="1:12" x14ac:dyDescent="0.3">
      <c r="A735" s="1">
        <v>43981</v>
      </c>
      <c r="B735" t="s">
        <v>3</v>
      </c>
      <c r="C735" s="2">
        <v>4580</v>
      </c>
      <c r="D735" s="6">
        <f t="shared" si="57"/>
        <v>0.20296020561907294</v>
      </c>
      <c r="E735" s="7">
        <f t="shared" si="58"/>
        <v>145</v>
      </c>
      <c r="F735" s="6">
        <f t="shared" si="59"/>
        <v>0.30145530145530147</v>
      </c>
      <c r="G735">
        <v>5</v>
      </c>
      <c r="H735" s="7">
        <f t="shared" si="56"/>
        <v>0</v>
      </c>
      <c r="I735" s="6">
        <f t="shared" si="60"/>
        <v>1.3736263736263736E-2</v>
      </c>
      <c r="J735" s="10">
        <f>IF(B735="Pending","",C735/(VLOOKUP(B735,Population!$A$2:$B$10,2,FALSE)/100000))</f>
        <v>522.12653702424359</v>
      </c>
      <c r="K735" s="10">
        <f>IF(B735="Pending","",SUMIFS(E:E,A:A,"&lt;="&amp;A735,A:A,"&gt;="&amp;A735-30,B:B,B735)/(VLOOKUP(B735,Population!$A$2:$B$10,2,FALSE)/100000))</f>
        <v>320.57201356160977</v>
      </c>
      <c r="L735" s="13">
        <f t="shared" si="61"/>
        <v>1.0917030567685589E-3</v>
      </c>
    </row>
    <row r="736" spans="1:12" x14ac:dyDescent="0.3">
      <c r="A736" s="1">
        <v>43981</v>
      </c>
      <c r="B736" t="s">
        <v>4</v>
      </c>
      <c r="C736" s="2">
        <v>3860</v>
      </c>
      <c r="D736" s="6">
        <f t="shared" si="57"/>
        <v>0.17105379774882568</v>
      </c>
      <c r="E736" s="7">
        <f t="shared" si="58"/>
        <v>97</v>
      </c>
      <c r="F736" s="6">
        <f t="shared" si="59"/>
        <v>0.20166320166320167</v>
      </c>
      <c r="G736">
        <v>18</v>
      </c>
      <c r="H736" s="7">
        <f t="shared" si="56"/>
        <v>0</v>
      </c>
      <c r="I736" s="6">
        <f t="shared" si="60"/>
        <v>4.9450549450549448E-2</v>
      </c>
      <c r="J736" s="10">
        <f>IF(B736="Pending","",C736/(VLOOKUP(B736,Population!$A$2:$B$10,2,FALSE)/100000))</f>
        <v>452.77530145920332</v>
      </c>
      <c r="K736" s="10">
        <f>IF(B736="Pending","",SUMIFS(E:E,A:A,"&lt;="&amp;A736,A:A,"&gt;="&amp;A736-30,B:B,B736)/(VLOOKUP(B736,Population!$A$2:$B$10,2,FALSE)/100000))</f>
        <v>249.37831370525032</v>
      </c>
      <c r="L736" s="13">
        <f t="shared" si="61"/>
        <v>4.6632124352331602E-3</v>
      </c>
    </row>
    <row r="737" spans="1:12" x14ac:dyDescent="0.3">
      <c r="A737" s="1">
        <v>43981</v>
      </c>
      <c r="B737" t="s">
        <v>5</v>
      </c>
      <c r="C737" s="2">
        <v>3235</v>
      </c>
      <c r="D737" s="6">
        <f t="shared" si="57"/>
        <v>0.14335726313923602</v>
      </c>
      <c r="E737" s="7">
        <f t="shared" si="58"/>
        <v>74</v>
      </c>
      <c r="F737" s="6">
        <f t="shared" si="59"/>
        <v>0.15384615384615385</v>
      </c>
      <c r="G737">
        <v>31</v>
      </c>
      <c r="H737" s="7">
        <f t="shared" si="56"/>
        <v>0</v>
      </c>
      <c r="I737" s="6">
        <f t="shared" si="60"/>
        <v>8.5164835164835168E-2</v>
      </c>
      <c r="J737" s="10">
        <f>IF(B737="Pending","",C737/(VLOOKUP(B737,Population!$A$2:$B$10,2,FALSE)/100000))</f>
        <v>361.30678017023303</v>
      </c>
      <c r="K737" s="10">
        <f>IF(B737="Pending","",SUMIFS(E:E,A:A,"&lt;="&amp;A737,A:A,"&gt;="&amp;A737-30,B:B,B737)/(VLOOKUP(B737,Population!$A$2:$B$10,2,FALSE)/100000))</f>
        <v>169.87561441697818</v>
      </c>
      <c r="L737" s="13">
        <f t="shared" si="61"/>
        <v>9.5826893353941275E-3</v>
      </c>
    </row>
    <row r="738" spans="1:12" x14ac:dyDescent="0.3">
      <c r="A738" s="1">
        <v>43981</v>
      </c>
      <c r="B738" t="s">
        <v>6</v>
      </c>
      <c r="C738" s="2">
        <v>1895</v>
      </c>
      <c r="D738" s="6">
        <f t="shared" si="57"/>
        <v>8.3975892936275817E-2</v>
      </c>
      <c r="E738" s="7">
        <f t="shared" si="58"/>
        <v>35</v>
      </c>
      <c r="F738" s="6">
        <f t="shared" si="59"/>
        <v>7.2765072765072769E-2</v>
      </c>
      <c r="G738">
        <v>78</v>
      </c>
      <c r="H738" s="7">
        <f t="shared" si="56"/>
        <v>0</v>
      </c>
      <c r="I738" s="6">
        <f t="shared" si="60"/>
        <v>0.21428571428571427</v>
      </c>
      <c r="J738" s="10">
        <f>IF(B738="Pending","",C738/(VLOOKUP(B738,Population!$A$2:$B$10,2,FALSE)/100000))</f>
        <v>240.4706372027745</v>
      </c>
      <c r="K738" s="10">
        <f>IF(B738="Pending","",SUMIFS(E:E,A:A,"&lt;="&amp;A738,A:A,"&gt;="&amp;A738-30,B:B,B738)/(VLOOKUP(B738,Population!$A$2:$B$10,2,FALSE)/100000))</f>
        <v>104.43658808331578</v>
      </c>
      <c r="L738" s="13">
        <f t="shared" si="61"/>
        <v>4.1160949868073879E-2</v>
      </c>
    </row>
    <row r="739" spans="1:12" x14ac:dyDescent="0.3">
      <c r="A739" s="1">
        <v>43981</v>
      </c>
      <c r="B739" t="s">
        <v>7</v>
      </c>
      <c r="C739" s="2">
        <v>916</v>
      </c>
      <c r="D739" s="6">
        <f t="shared" si="57"/>
        <v>4.0592041123814586E-2</v>
      </c>
      <c r="E739" s="7">
        <f t="shared" si="58"/>
        <v>19</v>
      </c>
      <c r="F739" s="6">
        <f t="shared" si="59"/>
        <v>3.9501039501039503E-2</v>
      </c>
      <c r="G739">
        <v>102</v>
      </c>
      <c r="H739" s="7">
        <f t="shared" si="56"/>
        <v>2</v>
      </c>
      <c r="I739" s="6">
        <f t="shared" si="60"/>
        <v>0.28021978021978022</v>
      </c>
      <c r="J739" s="10">
        <f>IF(B739="Pending","",C739/(VLOOKUP(B739,Population!$A$2:$B$10,2,FALSE)/100000))</f>
        <v>190.9936884509286</v>
      </c>
      <c r="K739" s="10">
        <f>IF(B739="Pending","",SUMIFS(E:E,A:A,"&lt;="&amp;A739,A:A,"&gt;="&amp;A739-30,B:B,B739)/(VLOOKUP(B739,Population!$A$2:$B$10,2,FALSE)/100000))</f>
        <v>77.148105596990817</v>
      </c>
      <c r="L739" s="13">
        <f t="shared" si="61"/>
        <v>0.11135371179039301</v>
      </c>
    </row>
    <row r="740" spans="1:12" x14ac:dyDescent="0.3">
      <c r="A740" s="1">
        <v>43981</v>
      </c>
      <c r="B740" t="s">
        <v>25</v>
      </c>
      <c r="C740" s="2">
        <v>598</v>
      </c>
      <c r="D740" s="6">
        <f t="shared" si="57"/>
        <v>2.6500044314455375E-2</v>
      </c>
      <c r="E740" s="7">
        <f t="shared" si="58"/>
        <v>11</v>
      </c>
      <c r="F740" s="6">
        <f t="shared" si="59"/>
        <v>2.286902286902287E-2</v>
      </c>
      <c r="G740">
        <v>127</v>
      </c>
      <c r="H740" s="7">
        <f t="shared" si="56"/>
        <v>2</v>
      </c>
      <c r="I740" s="6">
        <f t="shared" si="60"/>
        <v>0.34890109890109888</v>
      </c>
      <c r="J740" s="10">
        <f>IF(B740="Pending","",C740/(VLOOKUP(B740,Population!$A$2:$B$10,2,FALSE)/100000))</f>
        <v>270.13719174771535</v>
      </c>
      <c r="K740" s="10">
        <f>IF(B740="Pending","",SUMIFS(E:E,A:A,"&lt;="&amp;A740,A:A,"&gt;="&amp;A740-30,B:B,B740)/(VLOOKUP(B740,Population!$A$2:$B$10,2,FALSE)/100000))</f>
        <v>110.22320198401763</v>
      </c>
      <c r="L740" s="13">
        <f t="shared" si="61"/>
        <v>0.21237458193979933</v>
      </c>
    </row>
    <row r="741" spans="1:12" x14ac:dyDescent="0.3">
      <c r="A741" s="1">
        <v>43981</v>
      </c>
      <c r="B741" t="s">
        <v>21</v>
      </c>
      <c r="C741" s="2">
        <v>327</v>
      </c>
      <c r="D741" s="6">
        <f t="shared" si="57"/>
        <v>1.4490826907737304E-2</v>
      </c>
      <c r="E741" s="7">
        <f t="shared" si="58"/>
        <v>-115</v>
      </c>
      <c r="F741" s="6">
        <f t="shared" si="59"/>
        <v>-0.2390852390852391</v>
      </c>
      <c r="G741">
        <v>0</v>
      </c>
      <c r="H741" s="7">
        <f t="shared" si="56"/>
        <v>0</v>
      </c>
      <c r="I741" s="6">
        <f t="shared" si="60"/>
        <v>0</v>
      </c>
      <c r="J741" s="10" t="str">
        <f>IF(B741="Pending","",C741/(VLOOKUP(B741,Population!$A$2:$B$10,2,FALSE)/100000))</f>
        <v/>
      </c>
      <c r="K741" s="10" t="str">
        <f>IF(B741="Pending","",SUMIFS(E:E,A:A,"&lt;="&amp;A741,A:A,"&gt;="&amp;A741-30,B:B,B741)/(VLOOKUP(B741,Population!$A$2:$B$10,2,FALSE)/100000))</f>
        <v/>
      </c>
      <c r="L741" s="13" t="str">
        <f t="shared" si="61"/>
        <v/>
      </c>
    </row>
    <row r="742" spans="1:12" x14ac:dyDescent="0.3">
      <c r="A742" s="1">
        <v>43982</v>
      </c>
      <c r="B742" s="11" t="s">
        <v>0</v>
      </c>
      <c r="C742" s="2">
        <v>807</v>
      </c>
      <c r="D742" s="6">
        <f t="shared" si="57"/>
        <v>3.507780578979397E-2</v>
      </c>
      <c r="E742" s="7">
        <f t="shared" si="58"/>
        <v>32</v>
      </c>
      <c r="F742" s="6">
        <f t="shared" si="59"/>
        <v>7.2727272727272724E-2</v>
      </c>
      <c r="G742" s="2">
        <v>1</v>
      </c>
      <c r="H742" s="7">
        <f t="shared" si="56"/>
        <v>0</v>
      </c>
      <c r="I742" s="6">
        <f t="shared" si="60"/>
        <v>2.7472527472527475E-3</v>
      </c>
      <c r="J742" s="10">
        <f>IF(B742="Pending","",C742/(VLOOKUP(B742,Population!$A$2:$B$10,2,FALSE)/100000))</f>
        <v>89.07933690533747</v>
      </c>
      <c r="K742" s="10">
        <f>IF(B742="Pending","",SUMIFS(E:E,A:A,"&lt;="&amp;A742,A:A,"&gt;="&amp;A742-30,B:B,B742)/(VLOOKUP(B742,Population!$A$2:$B$10,2,FALSE)/100000))</f>
        <v>66.561140215512381</v>
      </c>
      <c r="L742" s="13">
        <f t="shared" si="61"/>
        <v>1.2391573729863693E-3</v>
      </c>
    </row>
    <row r="743" spans="1:12" x14ac:dyDescent="0.3">
      <c r="A743" s="1">
        <v>43982</v>
      </c>
      <c r="B743" t="s">
        <v>1</v>
      </c>
      <c r="C743" s="2">
        <v>1836</v>
      </c>
      <c r="D743" s="6">
        <f t="shared" si="57"/>
        <v>7.980526819090672E-2</v>
      </c>
      <c r="E743" s="7">
        <f t="shared" si="58"/>
        <v>53</v>
      </c>
      <c r="F743" s="6">
        <f t="shared" si="59"/>
        <v>0.12045454545454545</v>
      </c>
      <c r="G743" s="2">
        <v>1</v>
      </c>
      <c r="H743" s="7">
        <f t="shared" si="56"/>
        <v>0</v>
      </c>
      <c r="I743" s="6">
        <f t="shared" si="60"/>
        <v>2.7472527472527475E-3</v>
      </c>
      <c r="J743" s="10">
        <f>IF(B743="Pending","",C743/(VLOOKUP(B743,Population!$A$2:$B$10,2,FALSE)/100000))</f>
        <v>214.30447343079751</v>
      </c>
      <c r="K743" s="10">
        <f>IF(B743="Pending","",SUMIFS(E:E,A:A,"&lt;="&amp;A743,A:A,"&gt;="&amp;A743-30,B:B,B743)/(VLOOKUP(B743,Population!$A$2:$B$10,2,FALSE)/100000))</f>
        <v>138.78432402462869</v>
      </c>
      <c r="L743" s="13">
        <f t="shared" si="61"/>
        <v>5.4466230936819177E-4</v>
      </c>
    </row>
    <row r="744" spans="1:12" x14ac:dyDescent="0.3">
      <c r="A744" s="1">
        <v>43982</v>
      </c>
      <c r="B744" t="s">
        <v>2</v>
      </c>
      <c r="C744" s="2">
        <v>4694</v>
      </c>
      <c r="D744" s="6">
        <f t="shared" si="57"/>
        <v>0.20403373033121794</v>
      </c>
      <c r="E744" s="7">
        <f t="shared" si="58"/>
        <v>97</v>
      </c>
      <c r="F744" s="6">
        <f t="shared" si="59"/>
        <v>0.22045454545454546</v>
      </c>
      <c r="G744" s="2">
        <v>1</v>
      </c>
      <c r="H744" s="7">
        <f t="shared" ref="H744:H807" si="62">G744-SUMIFS(G:G,A:A,A744-1,B:B,B744)</f>
        <v>0</v>
      </c>
      <c r="I744" s="6">
        <f t="shared" si="60"/>
        <v>2.7472527472527475E-3</v>
      </c>
      <c r="J744" s="10">
        <f>IF(B744="Pending","",C744/(VLOOKUP(B744,Population!$A$2:$B$10,2,FALSE)/100000))</f>
        <v>492.83530439457058</v>
      </c>
      <c r="K744" s="10">
        <f>IF(B744="Pending","",SUMIFS(E:E,A:A,"&lt;="&amp;A744,A:A,"&gt;="&amp;A744-30,B:B,B744)/(VLOOKUP(B744,Population!$A$2:$B$10,2,FALSE)/100000))</f>
        <v>271.9308560677328</v>
      </c>
      <c r="L744" s="13">
        <f t="shared" si="61"/>
        <v>2.1303792074989347E-4</v>
      </c>
    </row>
    <row r="745" spans="1:12" x14ac:dyDescent="0.3">
      <c r="A745" s="1">
        <v>43982</v>
      </c>
      <c r="B745" t="s">
        <v>3</v>
      </c>
      <c r="C745" s="2">
        <v>4661</v>
      </c>
      <c r="D745" s="6">
        <f t="shared" si="57"/>
        <v>0.2025993219160219</v>
      </c>
      <c r="E745" s="7">
        <f t="shared" si="58"/>
        <v>81</v>
      </c>
      <c r="F745" s="6">
        <f t="shared" si="59"/>
        <v>0.18409090909090908</v>
      </c>
      <c r="G745" s="2">
        <v>5</v>
      </c>
      <c r="H745" s="7">
        <f t="shared" si="62"/>
        <v>0</v>
      </c>
      <c r="I745" s="6">
        <f t="shared" si="60"/>
        <v>1.3736263736263736E-2</v>
      </c>
      <c r="J745" s="10">
        <f>IF(B745="Pending","",C745/(VLOOKUP(B745,Population!$A$2:$B$10,2,FALSE)/100000))</f>
        <v>531.36065263537103</v>
      </c>
      <c r="K745" s="10">
        <f>IF(B745="Pending","",SUMIFS(E:E,A:A,"&lt;="&amp;A745,A:A,"&gt;="&amp;A745-30,B:B,B745)/(VLOOKUP(B745,Population!$A$2:$B$10,2,FALSE)/100000))</f>
        <v>308.145857986142</v>
      </c>
      <c r="L745" s="13">
        <f t="shared" si="61"/>
        <v>1.0727311735679039E-3</v>
      </c>
    </row>
    <row r="746" spans="1:12" x14ac:dyDescent="0.3">
      <c r="A746" s="1">
        <v>43982</v>
      </c>
      <c r="B746" t="s">
        <v>4</v>
      </c>
      <c r="C746" s="2">
        <v>3928</v>
      </c>
      <c r="D746" s="6">
        <f t="shared" si="57"/>
        <v>0.17073806833000088</v>
      </c>
      <c r="E746" s="7">
        <f t="shared" si="58"/>
        <v>68</v>
      </c>
      <c r="F746" s="6">
        <f t="shared" si="59"/>
        <v>0.15454545454545454</v>
      </c>
      <c r="G746" s="2">
        <v>18</v>
      </c>
      <c r="H746" s="7">
        <f t="shared" si="62"/>
        <v>0</v>
      </c>
      <c r="I746" s="6">
        <f t="shared" si="60"/>
        <v>4.9450549450549448E-2</v>
      </c>
      <c r="J746" s="10">
        <f>IF(B746="Pending","",C746/(VLOOKUP(B746,Population!$A$2:$B$10,2,FALSE)/100000))</f>
        <v>460.75165392014264</v>
      </c>
      <c r="K746" s="10">
        <f>IF(B746="Pending","",SUMIFS(E:E,A:A,"&lt;="&amp;A746,A:A,"&gt;="&amp;A746-30,B:B,B746)/(VLOOKUP(B746,Population!$A$2:$B$10,2,FALSE)/100000))</f>
        <v>238.82137662459533</v>
      </c>
      <c r="L746" s="13">
        <f t="shared" si="61"/>
        <v>4.5824847250509164E-3</v>
      </c>
    </row>
    <row r="747" spans="1:12" x14ac:dyDescent="0.3">
      <c r="A747" s="1">
        <v>43982</v>
      </c>
      <c r="B747" t="s">
        <v>5</v>
      </c>
      <c r="C747" s="2">
        <v>3291</v>
      </c>
      <c r="D747" s="6">
        <f t="shared" si="57"/>
        <v>0.14304963922455011</v>
      </c>
      <c r="E747" s="7">
        <f t="shared" si="58"/>
        <v>56</v>
      </c>
      <c r="F747" s="6">
        <f t="shared" si="59"/>
        <v>0.12727272727272726</v>
      </c>
      <c r="G747" s="2">
        <v>31</v>
      </c>
      <c r="H747" s="7">
        <f t="shared" si="62"/>
        <v>0</v>
      </c>
      <c r="I747" s="6">
        <f t="shared" si="60"/>
        <v>8.5164835164835168E-2</v>
      </c>
      <c r="J747" s="10">
        <f>IF(B747="Pending","",C747/(VLOOKUP(B747,Population!$A$2:$B$10,2,FALSE)/100000))</f>
        <v>367.56124066158793</v>
      </c>
      <c r="K747" s="10">
        <f>IF(B747="Pending","",SUMIFS(E:E,A:A,"&lt;="&amp;A747,A:A,"&gt;="&amp;A747-30,B:B,B747)/(VLOOKUP(B747,Population!$A$2:$B$10,2,FALSE)/100000))</f>
        <v>162.5042859807385</v>
      </c>
      <c r="L747" s="13">
        <f t="shared" si="61"/>
        <v>9.4196292920085082E-3</v>
      </c>
    </row>
    <row r="748" spans="1:12" x14ac:dyDescent="0.3">
      <c r="A748" s="1">
        <v>43982</v>
      </c>
      <c r="B748" t="s">
        <v>6</v>
      </c>
      <c r="C748" s="2">
        <v>1920</v>
      </c>
      <c r="D748" s="6">
        <f t="shared" si="57"/>
        <v>8.3456489611405726E-2</v>
      </c>
      <c r="E748" s="7">
        <f t="shared" si="58"/>
        <v>25</v>
      </c>
      <c r="F748" s="6">
        <f t="shared" si="59"/>
        <v>5.6818181818181816E-2</v>
      </c>
      <c r="G748" s="2">
        <v>78</v>
      </c>
      <c r="H748" s="7">
        <f t="shared" si="62"/>
        <v>0</v>
      </c>
      <c r="I748" s="6">
        <f t="shared" si="60"/>
        <v>0.21428571428571427</v>
      </c>
      <c r="J748" s="10">
        <f>IF(B748="Pending","",C748/(VLOOKUP(B748,Population!$A$2:$B$10,2,FALSE)/100000))</f>
        <v>243.6430730497768</v>
      </c>
      <c r="K748" s="10">
        <f>IF(B748="Pending","",SUMIFS(E:E,A:A,"&lt;="&amp;A748,A:A,"&gt;="&amp;A748-30,B:B,B748)/(VLOOKUP(B748,Population!$A$2:$B$10,2,FALSE)/100000))</f>
        <v>100.50276763303293</v>
      </c>
      <c r="L748" s="13">
        <f t="shared" si="61"/>
        <v>4.0625000000000001E-2</v>
      </c>
    </row>
    <row r="749" spans="1:12" x14ac:dyDescent="0.3">
      <c r="A749" s="1">
        <v>43982</v>
      </c>
      <c r="B749" t="s">
        <v>7</v>
      </c>
      <c r="C749" s="2">
        <v>925</v>
      </c>
      <c r="D749" s="6">
        <f t="shared" si="57"/>
        <v>4.020690254716161E-2</v>
      </c>
      <c r="E749" s="7">
        <f t="shared" si="58"/>
        <v>9</v>
      </c>
      <c r="F749" s="6">
        <f t="shared" si="59"/>
        <v>2.0454545454545454E-2</v>
      </c>
      <c r="G749" s="2">
        <v>102</v>
      </c>
      <c r="H749" s="7">
        <f t="shared" si="62"/>
        <v>0</v>
      </c>
      <c r="I749" s="6">
        <f t="shared" si="60"/>
        <v>0.28021978021978022</v>
      </c>
      <c r="J749" s="10">
        <f>IF(B749="Pending","",C749/(VLOOKUP(B749,Population!$A$2:$B$10,2,FALSE)/100000))</f>
        <v>192.87026399247702</v>
      </c>
      <c r="K749" s="10">
        <f>IF(B749="Pending","",SUMIFS(E:E,A:A,"&lt;="&amp;A749,A:A,"&gt;="&amp;A749-30,B:B,B749)/(VLOOKUP(B749,Population!$A$2:$B$10,2,FALSE)/100000))</f>
        <v>74.854513268431631</v>
      </c>
      <c r="L749" s="13">
        <f t="shared" si="61"/>
        <v>0.11027027027027027</v>
      </c>
    </row>
    <row r="750" spans="1:12" x14ac:dyDescent="0.3">
      <c r="A750" s="1">
        <v>43982</v>
      </c>
      <c r="B750" t="s">
        <v>25</v>
      </c>
      <c r="C750" s="2">
        <v>615</v>
      </c>
      <c r="D750" s="6">
        <f t="shared" si="57"/>
        <v>2.6732156828653396E-2</v>
      </c>
      <c r="E750" s="7">
        <f t="shared" si="58"/>
        <v>17</v>
      </c>
      <c r="F750" s="6">
        <f t="shared" si="59"/>
        <v>3.8636363636363635E-2</v>
      </c>
      <c r="G750" s="2">
        <v>127</v>
      </c>
      <c r="H750" s="7">
        <f t="shared" si="62"/>
        <v>0</v>
      </c>
      <c r="I750" s="6">
        <f t="shared" si="60"/>
        <v>0.34890109890109888</v>
      </c>
      <c r="J750" s="10">
        <f>IF(B750="Pending","",C750/(VLOOKUP(B750,Population!$A$2:$B$10,2,FALSE)/100000))</f>
        <v>277.81667713184771</v>
      </c>
      <c r="K750" s="10">
        <f>IF(B750="Pending","",SUMIFS(E:E,A:A,"&lt;="&amp;A750,A:A,"&gt;="&amp;A750-30,B:B,B750)/(VLOOKUP(B750,Population!$A$2:$B$10,2,FALSE)/100000))</f>
        <v>115.64401519634636</v>
      </c>
      <c r="L750" s="13">
        <f t="shared" si="61"/>
        <v>0.20650406504065041</v>
      </c>
    </row>
    <row r="751" spans="1:12" x14ac:dyDescent="0.3">
      <c r="A751" s="1">
        <v>43982</v>
      </c>
      <c r="B751" t="s">
        <v>21</v>
      </c>
      <c r="C751" s="2">
        <v>329</v>
      </c>
      <c r="D751" s="6">
        <f t="shared" si="57"/>
        <v>1.4300617230287751E-2</v>
      </c>
      <c r="E751" s="7">
        <f t="shared" si="58"/>
        <v>2</v>
      </c>
      <c r="F751" s="6">
        <f t="shared" si="59"/>
        <v>4.5454545454545452E-3</v>
      </c>
      <c r="G751" s="2">
        <v>0</v>
      </c>
      <c r="H751" s="7">
        <f t="shared" si="62"/>
        <v>0</v>
      </c>
      <c r="I751" s="6">
        <f t="shared" si="60"/>
        <v>0</v>
      </c>
      <c r="J751" s="10" t="str">
        <f>IF(B751="Pending","",C751/(VLOOKUP(B751,Population!$A$2:$B$10,2,FALSE)/100000))</f>
        <v/>
      </c>
      <c r="K751" s="10" t="str">
        <f>IF(B751="Pending","",SUMIFS(E:E,A:A,"&lt;="&amp;A751,A:A,"&gt;="&amp;A751-30,B:B,B751)/(VLOOKUP(B751,Population!$A$2:$B$10,2,FALSE)/100000))</f>
        <v/>
      </c>
      <c r="L751" s="13" t="str">
        <f t="shared" si="61"/>
        <v/>
      </c>
    </row>
    <row r="752" spans="1:12" x14ac:dyDescent="0.3">
      <c r="A752" s="1">
        <v>43983</v>
      </c>
      <c r="B752" s="11" t="s">
        <v>0</v>
      </c>
      <c r="C752" s="2">
        <v>850</v>
      </c>
      <c r="D752" s="6">
        <f t="shared" si="57"/>
        <v>3.6087288783221531E-2</v>
      </c>
      <c r="E752" s="7">
        <f t="shared" si="58"/>
        <v>43</v>
      </c>
      <c r="F752" s="6">
        <f t="shared" si="59"/>
        <v>7.8467153284671534E-2</v>
      </c>
      <c r="G752" s="2">
        <v>1</v>
      </c>
      <c r="H752" s="7">
        <f t="shared" si="62"/>
        <v>0</v>
      </c>
      <c r="I752" s="6">
        <f t="shared" si="60"/>
        <v>2.7247956403269754E-3</v>
      </c>
      <c r="J752" s="10">
        <f>IF(B752="Pending","",C752/(VLOOKUP(B752,Population!$A$2:$B$10,2,FALSE)/100000))</f>
        <v>93.825819540937857</v>
      </c>
      <c r="K752" s="10">
        <f>IF(B752="Pending","",SUMIFS(E:E,A:A,"&lt;="&amp;A752,A:A,"&gt;="&amp;A752-30,B:B,B752)/(VLOOKUP(B752,Population!$A$2:$B$10,2,FALSE)/100000))</f>
        <v>69.541489777400997</v>
      </c>
      <c r="L752" s="13">
        <f t="shared" si="61"/>
        <v>1.176470588235294E-3</v>
      </c>
    </row>
    <row r="753" spans="1:12" x14ac:dyDescent="0.3">
      <c r="A753" s="1">
        <v>43983</v>
      </c>
      <c r="B753" t="s">
        <v>1</v>
      </c>
      <c r="C753" s="2">
        <v>1889</v>
      </c>
      <c r="D753" s="6">
        <f t="shared" si="57"/>
        <v>8.0198692366477031E-2</v>
      </c>
      <c r="E753" s="7">
        <f t="shared" si="58"/>
        <v>53</v>
      </c>
      <c r="F753" s="6">
        <f t="shared" si="59"/>
        <v>9.6715328467153291E-2</v>
      </c>
      <c r="G753" s="2">
        <v>1</v>
      </c>
      <c r="H753" s="7">
        <f t="shared" si="62"/>
        <v>0</v>
      </c>
      <c r="I753" s="6">
        <f t="shared" si="60"/>
        <v>2.7247956403269754E-3</v>
      </c>
      <c r="J753" s="10">
        <f>IF(B753="Pending","",C753/(VLOOKUP(B753,Population!$A$2:$B$10,2,FALSE)/100000))</f>
        <v>220.4908226093554</v>
      </c>
      <c r="K753" s="10">
        <f>IF(B753="Pending","",SUMIFS(E:E,A:A,"&lt;="&amp;A753,A:A,"&gt;="&amp;A753-30,B:B,B753)/(VLOOKUP(B753,Population!$A$2:$B$10,2,FALSE)/100000))</f>
        <v>140.88534827395023</v>
      </c>
      <c r="L753" s="13">
        <f t="shared" si="61"/>
        <v>5.2938062466913714E-4</v>
      </c>
    </row>
    <row r="754" spans="1:12" x14ac:dyDescent="0.3">
      <c r="A754" s="1">
        <v>43983</v>
      </c>
      <c r="B754" t="s">
        <v>2</v>
      </c>
      <c r="C754" s="2">
        <v>4791</v>
      </c>
      <c r="D754" s="6">
        <f t="shared" si="57"/>
        <v>0.20340494183578162</v>
      </c>
      <c r="E754" s="7">
        <f t="shared" si="58"/>
        <v>97</v>
      </c>
      <c r="F754" s="6">
        <f t="shared" si="59"/>
        <v>0.177007299270073</v>
      </c>
      <c r="G754" s="2">
        <v>1</v>
      </c>
      <c r="H754" s="7">
        <f t="shared" si="62"/>
        <v>0</v>
      </c>
      <c r="I754" s="6">
        <f t="shared" si="60"/>
        <v>2.7247956403269754E-3</v>
      </c>
      <c r="J754" s="10">
        <f>IF(B754="Pending","",C754/(VLOOKUP(B754,Population!$A$2:$B$10,2,FALSE)/100000))</f>
        <v>503.01958742104551</v>
      </c>
      <c r="K754" s="10">
        <f>IF(B754="Pending","",SUMIFS(E:E,A:A,"&lt;="&amp;A754,A:A,"&gt;="&amp;A754-30,B:B,B754)/(VLOOKUP(B754,Population!$A$2:$B$10,2,FALSE)/100000))</f>
        <v>254.08211261927158</v>
      </c>
      <c r="L754" s="13">
        <f t="shared" si="61"/>
        <v>2.087246921310791E-4</v>
      </c>
    </row>
    <row r="755" spans="1:12" x14ac:dyDescent="0.3">
      <c r="A755" s="1">
        <v>43983</v>
      </c>
      <c r="B755" t="s">
        <v>3</v>
      </c>
      <c r="C755" s="2">
        <v>4779</v>
      </c>
      <c r="D755" s="6">
        <f t="shared" si="57"/>
        <v>0.20289547422943024</v>
      </c>
      <c r="E755" s="7">
        <f t="shared" si="58"/>
        <v>118</v>
      </c>
      <c r="F755" s="6">
        <f t="shared" si="59"/>
        <v>0.21532846715328466</v>
      </c>
      <c r="G755" s="2">
        <v>5</v>
      </c>
      <c r="H755" s="7">
        <f t="shared" si="62"/>
        <v>0</v>
      </c>
      <c r="I755" s="6">
        <f t="shared" si="60"/>
        <v>1.3623978201634877E-2</v>
      </c>
      <c r="J755" s="10">
        <f>IF(B755="Pending","",C755/(VLOOKUP(B755,Population!$A$2:$B$10,2,FALSE)/100000))</f>
        <v>544.81282105651962</v>
      </c>
      <c r="K755" s="10">
        <f>IF(B755="Pending","",SUMIFS(E:E,A:A,"&lt;="&amp;A755,A:A,"&gt;="&amp;A755-30,B:B,B755)/(VLOOKUP(B755,Population!$A$2:$B$10,2,FALSE)/100000))</f>
        <v>287.85360392712118</v>
      </c>
      <c r="L755" s="13">
        <f t="shared" si="61"/>
        <v>1.0462439840970914E-3</v>
      </c>
    </row>
    <row r="756" spans="1:12" x14ac:dyDescent="0.3">
      <c r="A756" s="1">
        <v>43983</v>
      </c>
      <c r="B756" t="s">
        <v>4</v>
      </c>
      <c r="C756" s="2">
        <v>4023</v>
      </c>
      <c r="D756" s="6">
        <f t="shared" si="57"/>
        <v>0.1707990150292944</v>
      </c>
      <c r="E756" s="7">
        <f t="shared" si="58"/>
        <v>95</v>
      </c>
      <c r="F756" s="6">
        <f t="shared" si="59"/>
        <v>0.17335766423357665</v>
      </c>
      <c r="G756" s="2">
        <v>19</v>
      </c>
      <c r="H756" s="7">
        <f t="shared" si="62"/>
        <v>1</v>
      </c>
      <c r="I756" s="6">
        <f t="shared" si="60"/>
        <v>5.1771117166212535E-2</v>
      </c>
      <c r="J756" s="10">
        <f>IF(B756="Pending","",C756/(VLOOKUP(B756,Population!$A$2:$B$10,2,FALSE)/100000))</f>
        <v>471.89508750527847</v>
      </c>
      <c r="K756" s="10">
        <f>IF(B756="Pending","",SUMIFS(E:E,A:A,"&lt;="&amp;A756,A:A,"&gt;="&amp;A756-30,B:B,B756)/(VLOOKUP(B756,Population!$A$2:$B$10,2,FALSE)/100000))</f>
        <v>222.28217519823582</v>
      </c>
      <c r="L756" s="13">
        <f t="shared" si="61"/>
        <v>4.7228436490181457E-3</v>
      </c>
    </row>
    <row r="757" spans="1:12" x14ac:dyDescent="0.3">
      <c r="A757" s="1">
        <v>43983</v>
      </c>
      <c r="B757" t="s">
        <v>5</v>
      </c>
      <c r="C757" s="2">
        <v>3357</v>
      </c>
      <c r="D757" s="6">
        <f t="shared" si="57"/>
        <v>0.14252356287679374</v>
      </c>
      <c r="E757" s="7">
        <f t="shared" si="58"/>
        <v>66</v>
      </c>
      <c r="F757" s="6">
        <f t="shared" si="59"/>
        <v>0.12043795620437957</v>
      </c>
      <c r="G757" s="2">
        <v>31</v>
      </c>
      <c r="H757" s="7">
        <f t="shared" si="62"/>
        <v>0</v>
      </c>
      <c r="I757" s="6">
        <f t="shared" si="60"/>
        <v>8.4468664850136238E-2</v>
      </c>
      <c r="J757" s="10">
        <f>IF(B757="Pending","",C757/(VLOOKUP(B757,Population!$A$2:$B$10,2,FALSE)/100000))</f>
        <v>374.93256909782758</v>
      </c>
      <c r="K757" s="10">
        <f>IF(B757="Pending","",SUMIFS(E:E,A:A,"&lt;="&amp;A757,A:A,"&gt;="&amp;A757-30,B:B,B757)/(VLOOKUP(B757,Population!$A$2:$B$10,2,FALSE)/100000))</f>
        <v>153.01090844921771</v>
      </c>
      <c r="L757" s="13">
        <f t="shared" si="61"/>
        <v>9.2344355078939535E-3</v>
      </c>
    </row>
    <row r="758" spans="1:12" x14ac:dyDescent="0.3">
      <c r="A758" s="1">
        <v>43983</v>
      </c>
      <c r="B758" t="s">
        <v>6</v>
      </c>
      <c r="C758" s="2">
        <v>1952</v>
      </c>
      <c r="D758" s="6">
        <f t="shared" si="57"/>
        <v>8.2873397299821683E-2</v>
      </c>
      <c r="E758" s="7">
        <f t="shared" si="58"/>
        <v>32</v>
      </c>
      <c r="F758" s="6">
        <f t="shared" si="59"/>
        <v>5.8394160583941604E-2</v>
      </c>
      <c r="G758" s="2">
        <v>78</v>
      </c>
      <c r="H758" s="7">
        <f t="shared" si="62"/>
        <v>0</v>
      </c>
      <c r="I758" s="6">
        <f t="shared" si="60"/>
        <v>0.21253405994550409</v>
      </c>
      <c r="J758" s="10">
        <f>IF(B758="Pending","",C758/(VLOOKUP(B758,Population!$A$2:$B$10,2,FALSE)/100000))</f>
        <v>247.70379093393973</v>
      </c>
      <c r="K758" s="10">
        <f>IF(B758="Pending","",SUMIFS(E:E,A:A,"&lt;="&amp;A758,A:A,"&gt;="&amp;A758-30,B:B,B758)/(VLOOKUP(B758,Population!$A$2:$B$10,2,FALSE)/100000))</f>
        <v>95.17307541006906</v>
      </c>
      <c r="L758" s="13">
        <f t="shared" si="61"/>
        <v>3.9959016393442626E-2</v>
      </c>
    </row>
    <row r="759" spans="1:12" x14ac:dyDescent="0.3">
      <c r="A759" s="1">
        <v>43983</v>
      </c>
      <c r="B759" t="s">
        <v>7</v>
      </c>
      <c r="C759" s="2">
        <v>945</v>
      </c>
      <c r="D759" s="6">
        <f t="shared" si="57"/>
        <v>4.0120574000169822E-2</v>
      </c>
      <c r="E759" s="7">
        <f t="shared" si="58"/>
        <v>20</v>
      </c>
      <c r="F759" s="6">
        <f t="shared" si="59"/>
        <v>3.6496350364963501E-2</v>
      </c>
      <c r="G759" s="2">
        <v>103</v>
      </c>
      <c r="H759" s="7">
        <f t="shared" si="62"/>
        <v>1</v>
      </c>
      <c r="I759" s="6">
        <f t="shared" si="60"/>
        <v>0.28065395095367845</v>
      </c>
      <c r="J759" s="10">
        <f>IF(B759="Pending","",C759/(VLOOKUP(B759,Population!$A$2:$B$10,2,FALSE)/100000))</f>
        <v>197.04043186258465</v>
      </c>
      <c r="K759" s="10">
        <f>IF(B759="Pending","",SUMIFS(E:E,A:A,"&lt;="&amp;A759,A:A,"&gt;="&amp;A759-30,B:B,B759)/(VLOOKUP(B759,Population!$A$2:$B$10,2,FALSE)/100000))</f>
        <v>74.646004874926248</v>
      </c>
      <c r="L759" s="13">
        <f t="shared" si="61"/>
        <v>0.10899470899470899</v>
      </c>
    </row>
    <row r="760" spans="1:12" x14ac:dyDescent="0.3">
      <c r="A760" s="1">
        <v>43983</v>
      </c>
      <c r="B760" t="s">
        <v>25</v>
      </c>
      <c r="C760" s="2">
        <v>631</v>
      </c>
      <c r="D760" s="6">
        <f t="shared" si="57"/>
        <v>2.6789504967309162E-2</v>
      </c>
      <c r="E760" s="7">
        <f t="shared" si="58"/>
        <v>16</v>
      </c>
      <c r="F760" s="6">
        <f t="shared" si="59"/>
        <v>2.9197080291970802E-2</v>
      </c>
      <c r="G760" s="2">
        <v>128</v>
      </c>
      <c r="H760" s="7">
        <f t="shared" si="62"/>
        <v>1</v>
      </c>
      <c r="I760" s="6">
        <f t="shared" si="60"/>
        <v>0.34877384196185285</v>
      </c>
      <c r="J760" s="10">
        <f>IF(B760="Pending","",C760/(VLOOKUP(B760,Population!$A$2:$B$10,2,FALSE)/100000))</f>
        <v>285.04442808161934</v>
      </c>
      <c r="K760" s="10">
        <f>IF(B760="Pending","",SUMIFS(E:E,A:A,"&lt;="&amp;A760,A:A,"&gt;="&amp;A760-30,B:B,B760)/(VLOOKUP(B760,Population!$A$2:$B$10,2,FALSE)/100000))</f>
        <v>117.45095293378928</v>
      </c>
      <c r="L760" s="13">
        <f t="shared" si="61"/>
        <v>0.20285261489698891</v>
      </c>
    </row>
    <row r="761" spans="1:12" x14ac:dyDescent="0.3">
      <c r="A761" s="1">
        <v>43983</v>
      </c>
      <c r="B761" t="s">
        <v>21</v>
      </c>
      <c r="C761" s="2">
        <v>337</v>
      </c>
      <c r="D761" s="6">
        <f t="shared" si="57"/>
        <v>1.4307548611700773E-2</v>
      </c>
      <c r="E761" s="7">
        <f t="shared" si="58"/>
        <v>8</v>
      </c>
      <c r="F761" s="6">
        <f t="shared" si="59"/>
        <v>1.4598540145985401E-2</v>
      </c>
      <c r="G761" s="2">
        <v>0</v>
      </c>
      <c r="H761" s="7">
        <f t="shared" si="62"/>
        <v>0</v>
      </c>
      <c r="I761" s="6">
        <f t="shared" si="60"/>
        <v>0</v>
      </c>
      <c r="J761" s="10" t="str">
        <f>IF(B761="Pending","",C761/(VLOOKUP(B761,Population!$A$2:$B$10,2,FALSE)/100000))</f>
        <v/>
      </c>
      <c r="K761" s="10" t="str">
        <f>IF(B761="Pending","",SUMIFS(E:E,A:A,"&lt;="&amp;A761,A:A,"&gt;="&amp;A761-30,B:B,B761)/(VLOOKUP(B761,Population!$A$2:$B$10,2,FALSE)/100000))</f>
        <v/>
      </c>
      <c r="L761" s="13" t="str">
        <f t="shared" si="61"/>
        <v/>
      </c>
    </row>
    <row r="762" spans="1:12" x14ac:dyDescent="0.3">
      <c r="A762" s="1">
        <v>43984</v>
      </c>
      <c r="B762" s="11" t="s">
        <v>0</v>
      </c>
      <c r="C762" s="2">
        <v>888</v>
      </c>
      <c r="D762" s="6">
        <f t="shared" si="57"/>
        <v>3.6430769230769232E-2</v>
      </c>
      <c r="E762" s="7">
        <f t="shared" si="58"/>
        <v>38</v>
      </c>
      <c r="F762" s="6">
        <f t="shared" si="59"/>
        <v>4.6285018270401948E-2</v>
      </c>
      <c r="G762" s="2">
        <v>1</v>
      </c>
      <c r="H762" s="7">
        <f t="shared" si="62"/>
        <v>0</v>
      </c>
      <c r="I762" s="6">
        <f t="shared" si="60"/>
        <v>2.6246719160104987E-3</v>
      </c>
      <c r="J762" s="10">
        <f>IF(B762="Pending","",C762/(VLOOKUP(B762,Population!$A$2:$B$10,2,FALSE)/100000))</f>
        <v>98.020385591003318</v>
      </c>
      <c r="K762" s="10">
        <f>IF(B762="Pending","",SUMIFS(E:E,A:A,"&lt;="&amp;A762,A:A,"&gt;="&amp;A762-30,B:B,B762)/(VLOOKUP(B762,Population!$A$2:$B$10,2,FALSE)/100000))</f>
        <v>71.638772802433721</v>
      </c>
      <c r="L762" s="13">
        <f t="shared" si="61"/>
        <v>1.1261261261261261E-3</v>
      </c>
    </row>
    <row r="763" spans="1:12" x14ac:dyDescent="0.3">
      <c r="A763" s="1">
        <v>43984</v>
      </c>
      <c r="B763" t="s">
        <v>1</v>
      </c>
      <c r="C763" s="2">
        <v>1949</v>
      </c>
      <c r="D763" s="6">
        <f t="shared" si="57"/>
        <v>7.9958974358974352E-2</v>
      </c>
      <c r="E763" s="7">
        <f t="shared" si="58"/>
        <v>60</v>
      </c>
      <c r="F763" s="6">
        <f t="shared" si="59"/>
        <v>7.3081607795371498E-2</v>
      </c>
      <c r="G763" s="2">
        <v>1</v>
      </c>
      <c r="H763" s="7">
        <f t="shared" si="62"/>
        <v>0</v>
      </c>
      <c r="I763" s="6">
        <f t="shared" si="60"/>
        <v>2.6246719160104987E-3</v>
      </c>
      <c r="J763" s="10">
        <f>IF(B763="Pending","",C763/(VLOOKUP(B763,Population!$A$2:$B$10,2,FALSE)/100000))</f>
        <v>227.49423677376055</v>
      </c>
      <c r="K763" s="10">
        <f>IF(B763="Pending","",SUMIFS(E:E,A:A,"&lt;="&amp;A763,A:A,"&gt;="&amp;A763-30,B:B,B763)/(VLOOKUP(B763,Population!$A$2:$B$10,2,FALSE)/100000))</f>
        <v>142.98637252327177</v>
      </c>
      <c r="L763" s="13">
        <f t="shared" si="61"/>
        <v>5.1308363263211901E-4</v>
      </c>
    </row>
    <row r="764" spans="1:12" x14ac:dyDescent="0.3">
      <c r="A764" s="1">
        <v>43984</v>
      </c>
      <c r="B764" t="s">
        <v>2</v>
      </c>
      <c r="C764" s="2">
        <v>5028</v>
      </c>
      <c r="D764" s="6">
        <f t="shared" si="57"/>
        <v>0.20627692307692308</v>
      </c>
      <c r="E764" s="7">
        <f t="shared" si="58"/>
        <v>237</v>
      </c>
      <c r="F764" s="6">
        <f t="shared" si="59"/>
        <v>0.28867235079171744</v>
      </c>
      <c r="G764" s="2">
        <v>1</v>
      </c>
      <c r="H764" s="7">
        <f t="shared" si="62"/>
        <v>0</v>
      </c>
      <c r="I764" s="6">
        <f t="shared" si="60"/>
        <v>2.6246719160104987E-3</v>
      </c>
      <c r="J764" s="10">
        <f>IF(B764="Pending","",C764/(VLOOKUP(B764,Population!$A$2:$B$10,2,FALSE)/100000))</f>
        <v>527.90283564037088</v>
      </c>
      <c r="K764" s="10">
        <f>IF(B764="Pending","",SUMIFS(E:E,A:A,"&lt;="&amp;A764,A:A,"&gt;="&amp;A764-30,B:B,B764)/(VLOOKUP(B764,Population!$A$2:$B$10,2,FALSE)/100000))</f>
        <v>263.00648434350222</v>
      </c>
      <c r="L764" s="13">
        <f t="shared" si="61"/>
        <v>1.988862370723946E-4</v>
      </c>
    </row>
    <row r="765" spans="1:12" x14ac:dyDescent="0.3">
      <c r="A765" s="1">
        <v>43984</v>
      </c>
      <c r="B765" t="s">
        <v>3</v>
      </c>
      <c r="C765" s="2">
        <v>4969</v>
      </c>
      <c r="D765" s="6">
        <f t="shared" si="57"/>
        <v>0.20385641025641027</v>
      </c>
      <c r="E765" s="7">
        <f t="shared" si="58"/>
        <v>190</v>
      </c>
      <c r="F765" s="6">
        <f t="shared" si="59"/>
        <v>0.23142509135200975</v>
      </c>
      <c r="G765" s="2">
        <v>5</v>
      </c>
      <c r="H765" s="7">
        <f t="shared" si="62"/>
        <v>0</v>
      </c>
      <c r="I765" s="6">
        <f t="shared" si="60"/>
        <v>1.3123359580052493E-2</v>
      </c>
      <c r="J765" s="10">
        <f>IF(B765="Pending","",C765/(VLOOKUP(B765,Population!$A$2:$B$10,2,FALSE)/100000))</f>
        <v>566.47309224311493</v>
      </c>
      <c r="K765" s="10">
        <f>IF(B765="Pending","",SUMIFS(E:E,A:A,"&lt;="&amp;A765,A:A,"&gt;="&amp;A765-30,B:B,B765)/(VLOOKUP(B765,Population!$A$2:$B$10,2,FALSE)/100000))</f>
        <v>288.30960963631264</v>
      </c>
      <c r="L765" s="13">
        <f t="shared" si="61"/>
        <v>1.006238679814852E-3</v>
      </c>
    </row>
    <row r="766" spans="1:12" x14ac:dyDescent="0.3">
      <c r="A766" s="1">
        <v>43984</v>
      </c>
      <c r="B766" t="s">
        <v>4</v>
      </c>
      <c r="C766" s="2">
        <v>4169</v>
      </c>
      <c r="D766" s="6">
        <f t="shared" si="57"/>
        <v>0.17103589743589745</v>
      </c>
      <c r="E766" s="7">
        <f t="shared" si="58"/>
        <v>146</v>
      </c>
      <c r="F766" s="6">
        <f t="shared" si="59"/>
        <v>0.17783191230207065</v>
      </c>
      <c r="G766" s="2">
        <v>20</v>
      </c>
      <c r="H766" s="7">
        <f t="shared" si="62"/>
        <v>1</v>
      </c>
      <c r="I766" s="6">
        <f t="shared" si="60"/>
        <v>5.2493438320209973E-2</v>
      </c>
      <c r="J766" s="10">
        <f>IF(B766="Pending","",C766/(VLOOKUP(B766,Population!$A$2:$B$10,2,FALSE)/100000))</f>
        <v>489.02078543611879</v>
      </c>
      <c r="K766" s="10">
        <f>IF(B766="Pending","",SUMIFS(E:E,A:A,"&lt;="&amp;A766,A:A,"&gt;="&amp;A766-30,B:B,B766)/(VLOOKUP(B766,Population!$A$2:$B$10,2,FALSE)/100000))</f>
        <v>223.68976680898982</v>
      </c>
      <c r="L766" s="13">
        <f t="shared" si="61"/>
        <v>4.7973135044375153E-3</v>
      </c>
    </row>
    <row r="767" spans="1:12" x14ac:dyDescent="0.3">
      <c r="A767" s="1">
        <v>43984</v>
      </c>
      <c r="B767" t="s">
        <v>5</v>
      </c>
      <c r="C767" s="2">
        <v>3448</v>
      </c>
      <c r="D767" s="6">
        <f t="shared" si="57"/>
        <v>0.14145641025641026</v>
      </c>
      <c r="E767" s="7">
        <f t="shared" si="58"/>
        <v>91</v>
      </c>
      <c r="F767" s="6">
        <f t="shared" si="59"/>
        <v>0.11084043848964677</v>
      </c>
      <c r="G767" s="2">
        <v>33</v>
      </c>
      <c r="H767" s="7">
        <f t="shared" si="62"/>
        <v>2</v>
      </c>
      <c r="I767" s="6">
        <f t="shared" si="60"/>
        <v>8.6614173228346455E-2</v>
      </c>
      <c r="J767" s="10">
        <f>IF(B767="Pending","",C767/(VLOOKUP(B767,Population!$A$2:$B$10,2,FALSE)/100000))</f>
        <v>385.0960673962793</v>
      </c>
      <c r="K767" s="10">
        <f>IF(B767="Pending","",SUMIFS(E:E,A:A,"&lt;="&amp;A767,A:A,"&gt;="&amp;A767-30,B:B,B767)/(VLOOKUP(B767,Population!$A$2:$B$10,2,FALSE)/100000))</f>
        <v>154.12777639410251</v>
      </c>
      <c r="L767" s="13">
        <f t="shared" si="61"/>
        <v>9.5707656612528998E-3</v>
      </c>
    </row>
    <row r="768" spans="1:12" x14ac:dyDescent="0.3">
      <c r="A768" s="1">
        <v>43984</v>
      </c>
      <c r="B768" t="s">
        <v>6</v>
      </c>
      <c r="C768" s="2">
        <v>1997</v>
      </c>
      <c r="D768" s="6">
        <f t="shared" si="57"/>
        <v>8.1928205128205131E-2</v>
      </c>
      <c r="E768" s="7">
        <f t="shared" si="58"/>
        <v>45</v>
      </c>
      <c r="F768" s="6">
        <f t="shared" si="59"/>
        <v>5.4811205846528627E-2</v>
      </c>
      <c r="G768" s="2">
        <v>80</v>
      </c>
      <c r="H768" s="7">
        <f t="shared" si="62"/>
        <v>2</v>
      </c>
      <c r="I768" s="6">
        <f t="shared" si="60"/>
        <v>0.20997375328083989</v>
      </c>
      <c r="J768" s="10">
        <f>IF(B768="Pending","",C768/(VLOOKUP(B768,Population!$A$2:$B$10,2,FALSE)/100000))</f>
        <v>253.41417545854389</v>
      </c>
      <c r="K768" s="10">
        <f>IF(B768="Pending","",SUMIFS(E:E,A:A,"&lt;="&amp;A768,A:A,"&gt;="&amp;A768-30,B:B,B768)/(VLOOKUP(B768,Population!$A$2:$B$10,2,FALSE)/100000))</f>
        <v>93.904101071268144</v>
      </c>
      <c r="L768" s="13">
        <f t="shared" si="61"/>
        <v>4.0060090135202807E-2</v>
      </c>
    </row>
    <row r="769" spans="1:12" x14ac:dyDescent="0.3">
      <c r="A769" s="1">
        <v>43984</v>
      </c>
      <c r="B769" t="s">
        <v>7</v>
      </c>
      <c r="C769" s="2">
        <v>959</v>
      </c>
      <c r="D769" s="6">
        <f t="shared" si="57"/>
        <v>3.9343589743589744E-2</v>
      </c>
      <c r="E769" s="7">
        <f t="shared" si="58"/>
        <v>14</v>
      </c>
      <c r="F769" s="6">
        <f t="shared" si="59"/>
        <v>1.705237515225335E-2</v>
      </c>
      <c r="G769" s="2">
        <v>105</v>
      </c>
      <c r="H769" s="7">
        <f t="shared" si="62"/>
        <v>2</v>
      </c>
      <c r="I769" s="6">
        <f t="shared" si="60"/>
        <v>0.27559055118110237</v>
      </c>
      <c r="J769" s="10">
        <f>IF(B769="Pending","",C769/(VLOOKUP(B769,Population!$A$2:$B$10,2,FALSE)/100000))</f>
        <v>199.95954937165996</v>
      </c>
      <c r="K769" s="10">
        <f>IF(B769="Pending","",SUMIFS(E:E,A:A,"&lt;="&amp;A769,A:A,"&gt;="&amp;A769-30,B:B,B769)/(VLOOKUP(B769,Population!$A$2:$B$10,2,FALSE)/100000))</f>
        <v>72.352412546367063</v>
      </c>
      <c r="L769" s="13">
        <f t="shared" si="61"/>
        <v>0.10948905109489052</v>
      </c>
    </row>
    <row r="770" spans="1:12" x14ac:dyDescent="0.3">
      <c r="A770" s="1">
        <v>43984</v>
      </c>
      <c r="B770" t="s">
        <v>25</v>
      </c>
      <c r="C770" s="2">
        <v>636</v>
      </c>
      <c r="D770" s="6">
        <f t="shared" ref="D770:D833" si="63">C770/SUMIF(A:A,A770,C:C)</f>
        <v>2.6092307692307692E-2</v>
      </c>
      <c r="E770" s="7">
        <f t="shared" si="58"/>
        <v>5</v>
      </c>
      <c r="F770" s="6">
        <f t="shared" si="59"/>
        <v>6.0901339829476245E-3</v>
      </c>
      <c r="G770" s="2">
        <v>135</v>
      </c>
      <c r="H770" s="7">
        <f t="shared" si="62"/>
        <v>7</v>
      </c>
      <c r="I770" s="6">
        <f t="shared" si="60"/>
        <v>0.3543307086614173</v>
      </c>
      <c r="J770" s="10">
        <f>IF(B770="Pending","",C770/(VLOOKUP(B770,Population!$A$2:$B$10,2,FALSE)/100000))</f>
        <v>287.303100253423</v>
      </c>
      <c r="K770" s="10">
        <f>IF(B770="Pending","",SUMIFS(E:E,A:A,"&lt;="&amp;A770,A:A,"&gt;="&amp;A770-30,B:B,B770)/(VLOOKUP(B770,Population!$A$2:$B$10,2,FALSE)/100000))</f>
        <v>113.38534302454272</v>
      </c>
      <c r="L770" s="13">
        <f t="shared" si="61"/>
        <v>0.21226415094339623</v>
      </c>
    </row>
    <row r="771" spans="1:12" x14ac:dyDescent="0.3">
      <c r="A771" s="1">
        <v>43984</v>
      </c>
      <c r="B771" t="s">
        <v>21</v>
      </c>
      <c r="C771" s="2">
        <v>332</v>
      </c>
      <c r="D771" s="6">
        <f t="shared" si="63"/>
        <v>1.362051282051282E-2</v>
      </c>
      <c r="E771" s="7">
        <f t="shared" si="58"/>
        <v>-5</v>
      </c>
      <c r="F771" s="6">
        <f t="shared" si="59"/>
        <v>-6.0901339829476245E-3</v>
      </c>
      <c r="G771" s="2">
        <v>0</v>
      </c>
      <c r="H771" s="7">
        <f t="shared" si="62"/>
        <v>0</v>
      </c>
      <c r="I771" s="6">
        <f t="shared" si="60"/>
        <v>0</v>
      </c>
      <c r="J771" s="10" t="str">
        <f>IF(B771="Pending","",C771/(VLOOKUP(B771,Population!$A$2:$B$10,2,FALSE)/100000))</f>
        <v/>
      </c>
      <c r="K771" s="10" t="str">
        <f>IF(B771="Pending","",SUMIFS(E:E,A:A,"&lt;="&amp;A771,A:A,"&gt;="&amp;A771-30,B:B,B771)/(VLOOKUP(B771,Population!$A$2:$B$10,2,FALSE)/100000))</f>
        <v/>
      </c>
      <c r="L771" s="13" t="str">
        <f t="shared" si="61"/>
        <v/>
      </c>
    </row>
    <row r="772" spans="1:12" x14ac:dyDescent="0.3">
      <c r="A772" s="1">
        <v>43985</v>
      </c>
      <c r="B772" s="11" t="s">
        <v>0</v>
      </c>
      <c r="C772">
        <v>909</v>
      </c>
      <c r="D772" s="6">
        <f t="shared" si="63"/>
        <v>3.6620739666424942E-2</v>
      </c>
      <c r="E772" s="7">
        <f t="shared" si="58"/>
        <v>21</v>
      </c>
      <c r="F772" s="6">
        <f t="shared" si="59"/>
        <v>4.6979865771812082E-2</v>
      </c>
      <c r="G772">
        <v>1</v>
      </c>
      <c r="H772" s="7">
        <f t="shared" si="62"/>
        <v>0</v>
      </c>
      <c r="I772" s="6">
        <f t="shared" si="60"/>
        <v>2.5773195876288659E-3</v>
      </c>
      <c r="J772" s="10">
        <f>IF(B772="Pending","",C772/(VLOOKUP(B772,Population!$A$2:$B$10,2,FALSE)/100000))</f>
        <v>100.33843525025001</v>
      </c>
      <c r="K772" s="10">
        <f>IF(B772="Pending","",SUMIFS(E:E,A:A,"&lt;="&amp;A772,A:A,"&gt;="&amp;A772-30,B:B,B772)/(VLOOKUP(B772,Population!$A$2:$B$10,2,FALSE)/100000))</f>
        <v>70.093406362935923</v>
      </c>
      <c r="L772" s="13">
        <f t="shared" si="61"/>
        <v>1.1001100110011001E-3</v>
      </c>
    </row>
    <row r="773" spans="1:12" x14ac:dyDescent="0.3">
      <c r="A773" s="1">
        <v>43985</v>
      </c>
      <c r="B773" t="s">
        <v>1</v>
      </c>
      <c r="C773">
        <v>1987</v>
      </c>
      <c r="D773" s="6">
        <f t="shared" si="63"/>
        <v>8.0049955684473456E-2</v>
      </c>
      <c r="E773" s="7">
        <f t="shared" si="58"/>
        <v>38</v>
      </c>
      <c r="F773" s="6">
        <f t="shared" si="59"/>
        <v>8.5011185682326629E-2</v>
      </c>
      <c r="G773">
        <v>1</v>
      </c>
      <c r="H773" s="7">
        <f t="shared" si="62"/>
        <v>0</v>
      </c>
      <c r="I773" s="6">
        <f t="shared" si="60"/>
        <v>2.5773195876288659E-3</v>
      </c>
      <c r="J773" s="10">
        <f>IF(B773="Pending","",C773/(VLOOKUP(B773,Population!$A$2:$B$10,2,FALSE)/100000))</f>
        <v>231.92973241121715</v>
      </c>
      <c r="K773" s="10">
        <f>IF(B773="Pending","",SUMIFS(E:E,A:A,"&lt;="&amp;A773,A:A,"&gt;="&amp;A773-30,B:B,B773)/(VLOOKUP(B773,Population!$A$2:$B$10,2,FALSE)/100000))</f>
        <v>142.28603110683125</v>
      </c>
      <c r="L773" s="13">
        <f t="shared" si="61"/>
        <v>5.0327126321087065E-4</v>
      </c>
    </row>
    <row r="774" spans="1:12" x14ac:dyDescent="0.3">
      <c r="A774" s="1">
        <v>43985</v>
      </c>
      <c r="B774" t="s">
        <v>2</v>
      </c>
      <c r="C774">
        <v>5153</v>
      </c>
      <c r="D774" s="6">
        <f t="shared" si="63"/>
        <v>0.20759809846104263</v>
      </c>
      <c r="E774" s="7">
        <f t="shared" si="58"/>
        <v>125</v>
      </c>
      <c r="F774" s="6">
        <f t="shared" si="59"/>
        <v>0.2796420581655481</v>
      </c>
      <c r="G774">
        <v>1</v>
      </c>
      <c r="H774" s="7">
        <f t="shared" si="62"/>
        <v>0</v>
      </c>
      <c r="I774" s="6">
        <f t="shared" si="60"/>
        <v>2.5773195876288659E-3</v>
      </c>
      <c r="J774" s="10">
        <f>IF(B774="Pending","",C774/(VLOOKUP(B774,Population!$A$2:$B$10,2,FALSE)/100000))</f>
        <v>541.02691170541596</v>
      </c>
      <c r="K774" s="10">
        <f>IF(B774="Pending","",SUMIFS(E:E,A:A,"&lt;="&amp;A774,A:A,"&gt;="&amp;A774-30,B:B,B774)/(VLOOKUP(B774,Population!$A$2:$B$10,2,FALSE)/100000))</f>
        <v>266.47124042467408</v>
      </c>
      <c r="L774" s="13">
        <f t="shared" si="61"/>
        <v>1.9406171162429653E-4</v>
      </c>
    </row>
    <row r="775" spans="1:12" x14ac:dyDescent="0.3">
      <c r="A775" s="1">
        <v>43985</v>
      </c>
      <c r="B775" t="s">
        <v>3</v>
      </c>
      <c r="C775">
        <v>5067</v>
      </c>
      <c r="D775" s="6">
        <f t="shared" si="63"/>
        <v>0.20413343002175491</v>
      </c>
      <c r="E775" s="7">
        <f t="shared" si="58"/>
        <v>98</v>
      </c>
      <c r="F775" s="6">
        <f t="shared" si="59"/>
        <v>0.21923937360178972</v>
      </c>
      <c r="G775">
        <v>5</v>
      </c>
      <c r="H775" s="7">
        <f t="shared" si="62"/>
        <v>0</v>
      </c>
      <c r="I775" s="6">
        <f t="shared" si="60"/>
        <v>1.2886597938144329E-2</v>
      </c>
      <c r="J775" s="10">
        <f>IF(B775="Pending","",C775/(VLOOKUP(B775,Population!$A$2:$B$10,2,FALSE)/100000))</f>
        <v>577.64523211830613</v>
      </c>
      <c r="K775" s="10">
        <f>IF(B775="Pending","",SUMIFS(E:E,A:A,"&lt;="&amp;A775,A:A,"&gt;="&amp;A775-30,B:B,B775)/(VLOOKUP(B775,Population!$A$2:$B$10,2,FALSE)/100000))</f>
        <v>288.08160678171691</v>
      </c>
      <c r="L775" s="13">
        <f t="shared" si="61"/>
        <v>9.8677718571146627E-4</v>
      </c>
    </row>
    <row r="776" spans="1:12" x14ac:dyDescent="0.3">
      <c r="A776" s="1">
        <v>43985</v>
      </c>
      <c r="B776" t="s">
        <v>4</v>
      </c>
      <c r="C776">
        <v>4239</v>
      </c>
      <c r="D776" s="6">
        <f t="shared" si="63"/>
        <v>0.17077592458303117</v>
      </c>
      <c r="E776" s="7">
        <f t="shared" ref="E776:E839" si="64">C776-SUMIFS(C:C,A:A,A776-1,B:B,B776)</f>
        <v>70</v>
      </c>
      <c r="F776" s="6">
        <f t="shared" ref="F776:F839" si="65">E776/SUMIF(A:A,A776,E:E)</f>
        <v>0.15659955257270694</v>
      </c>
      <c r="G776">
        <v>21</v>
      </c>
      <c r="H776" s="7">
        <f t="shared" si="62"/>
        <v>1</v>
      </c>
      <c r="I776" s="6">
        <f t="shared" si="60"/>
        <v>5.4123711340206188E-2</v>
      </c>
      <c r="J776" s="10">
        <f>IF(B776="Pending","",C776/(VLOOKUP(B776,Population!$A$2:$B$10,2,FALSE)/100000))</f>
        <v>497.23173649885047</v>
      </c>
      <c r="K776" s="10">
        <f>IF(B776="Pending","",SUMIFS(E:E,A:A,"&lt;="&amp;A776,A:A,"&gt;="&amp;A776-30,B:B,B776)/(VLOOKUP(B776,Population!$A$2:$B$10,2,FALSE)/100000))</f>
        <v>221.57837939285884</v>
      </c>
      <c r="L776" s="13">
        <f t="shared" si="61"/>
        <v>4.953998584571833E-3</v>
      </c>
    </row>
    <row r="777" spans="1:12" x14ac:dyDescent="0.3">
      <c r="A777" s="1">
        <v>43985</v>
      </c>
      <c r="B777" t="s">
        <v>5</v>
      </c>
      <c r="C777">
        <v>3501</v>
      </c>
      <c r="D777" s="6">
        <f t="shared" si="63"/>
        <v>0.14104423495286439</v>
      </c>
      <c r="E777" s="7">
        <f t="shared" si="64"/>
        <v>53</v>
      </c>
      <c r="F777" s="6">
        <f t="shared" si="65"/>
        <v>0.11856823266219239</v>
      </c>
      <c r="G777">
        <v>34</v>
      </c>
      <c r="H777" s="7">
        <f t="shared" si="62"/>
        <v>1</v>
      </c>
      <c r="I777" s="6">
        <f t="shared" si="60"/>
        <v>8.7628865979381437E-2</v>
      </c>
      <c r="J777" s="10">
        <f>IF(B777="Pending","",C777/(VLOOKUP(B777,Population!$A$2:$B$10,2,FALSE)/100000))</f>
        <v>391.01546750416873</v>
      </c>
      <c r="K777" s="10">
        <f>IF(B777="Pending","",SUMIFS(E:E,A:A,"&lt;="&amp;A777,A:A,"&gt;="&amp;A777-30,B:B,B777)/(VLOOKUP(B777,Population!$A$2:$B$10,2,FALSE)/100000))</f>
        <v>150.33042538149417</v>
      </c>
      <c r="L777" s="13">
        <f t="shared" si="61"/>
        <v>9.7115109968580401E-3</v>
      </c>
    </row>
    <row r="778" spans="1:12" x14ac:dyDescent="0.3">
      <c r="A778" s="1">
        <v>43985</v>
      </c>
      <c r="B778" t="s">
        <v>6</v>
      </c>
      <c r="C778">
        <v>2026</v>
      </c>
      <c r="D778" s="6">
        <f t="shared" si="63"/>
        <v>8.1621142534848118E-2</v>
      </c>
      <c r="E778" s="7">
        <f t="shared" si="64"/>
        <v>29</v>
      </c>
      <c r="F778" s="6">
        <f t="shared" si="65"/>
        <v>6.4876957494407153E-2</v>
      </c>
      <c r="G778">
        <v>80</v>
      </c>
      <c r="H778" s="7">
        <f t="shared" si="62"/>
        <v>0</v>
      </c>
      <c r="I778" s="6">
        <f t="shared" si="60"/>
        <v>0.20618556701030927</v>
      </c>
      <c r="J778" s="10">
        <f>IF(B778="Pending","",C778/(VLOOKUP(B778,Population!$A$2:$B$10,2,FALSE)/100000))</f>
        <v>257.09420104106658</v>
      </c>
      <c r="K778" s="10">
        <f>IF(B778="Pending","",SUMIFS(E:E,A:A,"&lt;="&amp;A778,A:A,"&gt;="&amp;A778-30,B:B,B778)/(VLOOKUP(B778,Population!$A$2:$B$10,2,FALSE)/100000))</f>
        <v>91.873742129186667</v>
      </c>
      <c r="L778" s="13">
        <f t="shared" si="61"/>
        <v>3.9486673247778874E-2</v>
      </c>
    </row>
    <row r="779" spans="1:12" x14ac:dyDescent="0.3">
      <c r="A779" s="1">
        <v>43985</v>
      </c>
      <c r="B779" t="s">
        <v>7</v>
      </c>
      <c r="C779">
        <v>974</v>
      </c>
      <c r="D779" s="6">
        <f t="shared" si="63"/>
        <v>3.923938441704939E-2</v>
      </c>
      <c r="E779" s="7">
        <f t="shared" si="64"/>
        <v>15</v>
      </c>
      <c r="F779" s="6">
        <f t="shared" si="65"/>
        <v>3.3557046979865772E-2</v>
      </c>
      <c r="G779">
        <v>109</v>
      </c>
      <c r="H779" s="7">
        <f t="shared" si="62"/>
        <v>4</v>
      </c>
      <c r="I779" s="6">
        <f t="shared" si="60"/>
        <v>0.28092783505154639</v>
      </c>
      <c r="J779" s="10">
        <f>IF(B779="Pending","",C779/(VLOOKUP(B779,Population!$A$2:$B$10,2,FALSE)/100000))</f>
        <v>203.08717527424068</v>
      </c>
      <c r="K779" s="10">
        <f>IF(B779="Pending","",SUMIFS(E:E,A:A,"&lt;="&amp;A779,A:A,"&gt;="&amp;A779-30,B:B,B779)/(VLOOKUP(B779,Population!$A$2:$B$10,2,FALSE)/100000))</f>
        <v>71.518378972345531</v>
      </c>
      <c r="L779" s="13">
        <f t="shared" si="61"/>
        <v>0.11190965092402463</v>
      </c>
    </row>
    <row r="780" spans="1:12" x14ac:dyDescent="0.3">
      <c r="A780" s="1">
        <v>43985</v>
      </c>
      <c r="B780" t="s">
        <v>25</v>
      </c>
      <c r="C780">
        <v>642</v>
      </c>
      <c r="D780" s="6">
        <f t="shared" si="63"/>
        <v>2.5864152767706067E-2</v>
      </c>
      <c r="E780" s="7">
        <f t="shared" si="64"/>
        <v>6</v>
      </c>
      <c r="F780" s="6">
        <f t="shared" si="65"/>
        <v>1.3422818791946308E-2</v>
      </c>
      <c r="G780">
        <v>136</v>
      </c>
      <c r="H780" s="7">
        <f t="shared" si="62"/>
        <v>1</v>
      </c>
      <c r="I780" s="6">
        <f t="shared" si="60"/>
        <v>0.35051546391752575</v>
      </c>
      <c r="J780" s="10">
        <f>IF(B780="Pending","",C780/(VLOOKUP(B780,Population!$A$2:$B$10,2,FALSE)/100000))</f>
        <v>290.01350685958738</v>
      </c>
      <c r="K780" s="10">
        <f>IF(B780="Pending","",SUMIFS(E:E,A:A,"&lt;="&amp;A780,A:A,"&gt;="&amp;A780-30,B:B,B780)/(VLOOKUP(B780,Population!$A$2:$B$10,2,FALSE)/100000))</f>
        <v>112.48187415582127</v>
      </c>
      <c r="L780" s="13">
        <f t="shared" si="61"/>
        <v>0.21183800623052959</v>
      </c>
    </row>
    <row r="781" spans="1:12" x14ac:dyDescent="0.3">
      <c r="A781" s="1">
        <v>43985</v>
      </c>
      <c r="B781" t="s">
        <v>21</v>
      </c>
      <c r="C781">
        <v>324</v>
      </c>
      <c r="D781" s="6">
        <f t="shared" si="63"/>
        <v>1.3052936910804931E-2</v>
      </c>
      <c r="E781" s="7">
        <f t="shared" si="64"/>
        <v>-8</v>
      </c>
      <c r="F781" s="6">
        <f t="shared" si="65"/>
        <v>-1.7897091722595078E-2</v>
      </c>
      <c r="G781">
        <v>0</v>
      </c>
      <c r="H781" s="7">
        <f t="shared" si="62"/>
        <v>0</v>
      </c>
      <c r="I781" s="6">
        <f t="shared" si="60"/>
        <v>0</v>
      </c>
      <c r="J781" s="10" t="str">
        <f>IF(B781="Pending","",C781/(VLOOKUP(B781,Population!$A$2:$B$10,2,FALSE)/100000))</f>
        <v/>
      </c>
      <c r="K781" s="10" t="str">
        <f>IF(B781="Pending","",SUMIFS(E:E,A:A,"&lt;="&amp;A781,A:A,"&gt;="&amp;A781-30,B:B,B781)/(VLOOKUP(B781,Population!$A$2:$B$10,2,FALSE)/100000))</f>
        <v/>
      </c>
      <c r="L781" s="13" t="str">
        <f t="shared" si="61"/>
        <v/>
      </c>
    </row>
    <row r="782" spans="1:12" x14ac:dyDescent="0.3">
      <c r="A782" s="1">
        <v>43986</v>
      </c>
      <c r="B782" s="11" t="s">
        <v>0</v>
      </c>
      <c r="C782">
        <v>932</v>
      </c>
      <c r="D782" s="6">
        <f t="shared" si="63"/>
        <v>3.7101910828025476E-2</v>
      </c>
      <c r="E782" s="7">
        <f t="shared" si="64"/>
        <v>23</v>
      </c>
      <c r="F782" s="6">
        <f t="shared" si="65"/>
        <v>7.7181208053691275E-2</v>
      </c>
      <c r="G782">
        <v>1</v>
      </c>
      <c r="H782" s="7">
        <f t="shared" si="62"/>
        <v>0</v>
      </c>
      <c r="I782" s="6">
        <f t="shared" si="60"/>
        <v>2.4937655860349127E-3</v>
      </c>
      <c r="J782" s="10">
        <f>IF(B782="Pending","",C782/(VLOOKUP(B782,Population!$A$2:$B$10,2,FALSE)/100000))</f>
        <v>102.87725154371068</v>
      </c>
      <c r="K782" s="10">
        <f>IF(B782="Pending","",SUMIFS(E:E,A:A,"&lt;="&amp;A782,A:A,"&gt;="&amp;A782-30,B:B,B782)/(VLOOKUP(B782,Population!$A$2:$B$10,2,FALSE)/100000))</f>
        <v>71.859539436647694</v>
      </c>
      <c r="L782" s="13">
        <f t="shared" si="61"/>
        <v>1.0729613733905579E-3</v>
      </c>
    </row>
    <row r="783" spans="1:12" x14ac:dyDescent="0.3">
      <c r="A783" s="1">
        <v>43986</v>
      </c>
      <c r="B783" t="s">
        <v>1</v>
      </c>
      <c r="C783">
        <v>2023</v>
      </c>
      <c r="D783" s="6">
        <f t="shared" si="63"/>
        <v>8.0533439490445863E-2</v>
      </c>
      <c r="E783" s="7">
        <f t="shared" si="64"/>
        <v>36</v>
      </c>
      <c r="F783" s="6">
        <f t="shared" si="65"/>
        <v>0.12080536912751678</v>
      </c>
      <c r="G783">
        <v>1</v>
      </c>
      <c r="H783" s="7">
        <f t="shared" si="62"/>
        <v>0</v>
      </c>
      <c r="I783" s="6">
        <f t="shared" si="60"/>
        <v>2.4937655860349127E-3</v>
      </c>
      <c r="J783" s="10">
        <f>IF(B783="Pending","",C783/(VLOOKUP(B783,Population!$A$2:$B$10,2,FALSE)/100000))</f>
        <v>236.13178090986023</v>
      </c>
      <c r="K783" s="10">
        <f>IF(B783="Pending","",SUMIFS(E:E,A:A,"&lt;="&amp;A783,A:A,"&gt;="&amp;A783-30,B:B,B783)/(VLOOKUP(B783,Population!$A$2:$B$10,2,FALSE)/100000))</f>
        <v>142.05258396801776</v>
      </c>
      <c r="L783" s="13">
        <f t="shared" si="61"/>
        <v>4.9431537320810673E-4</v>
      </c>
    </row>
    <row r="784" spans="1:12" x14ac:dyDescent="0.3">
      <c r="A784" s="1">
        <v>43986</v>
      </c>
      <c r="B784" t="s">
        <v>2</v>
      </c>
      <c r="C784">
        <v>5221</v>
      </c>
      <c r="D784" s="6">
        <f t="shared" si="63"/>
        <v>0.20784235668789808</v>
      </c>
      <c r="E784" s="7">
        <f t="shared" si="64"/>
        <v>68</v>
      </c>
      <c r="F784" s="6">
        <f t="shared" si="65"/>
        <v>0.22818791946308725</v>
      </c>
      <c r="G784">
        <v>1</v>
      </c>
      <c r="H784" s="7">
        <f t="shared" si="62"/>
        <v>0</v>
      </c>
      <c r="I784" s="6">
        <f t="shared" si="60"/>
        <v>2.4937655860349127E-3</v>
      </c>
      <c r="J784" s="10">
        <f>IF(B784="Pending","",C784/(VLOOKUP(B784,Population!$A$2:$B$10,2,FALSE)/100000))</f>
        <v>548.16640908480042</v>
      </c>
      <c r="K784" s="10">
        <f>IF(B784="Pending","",SUMIFS(E:E,A:A,"&lt;="&amp;A784,A:A,"&gt;="&amp;A784-30,B:B,B784)/(VLOOKUP(B784,Population!$A$2:$B$10,2,FALSE)/100000))</f>
        <v>267.94113694395912</v>
      </c>
      <c r="L784" s="13">
        <f t="shared" si="61"/>
        <v>1.915341888527102E-4</v>
      </c>
    </row>
    <row r="785" spans="1:12" x14ac:dyDescent="0.3">
      <c r="A785" s="1">
        <v>43986</v>
      </c>
      <c r="B785" t="s">
        <v>3</v>
      </c>
      <c r="C785">
        <v>5111</v>
      </c>
      <c r="D785" s="6">
        <f t="shared" si="63"/>
        <v>0.20346337579617835</v>
      </c>
      <c r="E785" s="7">
        <f t="shared" si="64"/>
        <v>44</v>
      </c>
      <c r="F785" s="6">
        <f t="shared" si="65"/>
        <v>0.1476510067114094</v>
      </c>
      <c r="G785">
        <v>6</v>
      </c>
      <c r="H785" s="7">
        <f t="shared" si="62"/>
        <v>1</v>
      </c>
      <c r="I785" s="6">
        <f t="shared" si="60"/>
        <v>1.4962593516209476E-2</v>
      </c>
      <c r="J785" s="10">
        <f>IF(B785="Pending","",C785/(VLOOKUP(B785,Population!$A$2:$B$10,2,FALSE)/100000))</f>
        <v>582.6612949194124</v>
      </c>
      <c r="K785" s="10">
        <f>IF(B785="Pending","",SUMIFS(E:E,A:A,"&lt;="&amp;A785,A:A,"&gt;="&amp;A785-30,B:B,B785)/(VLOOKUP(B785,Population!$A$2:$B$10,2,FALSE)/100000))</f>
        <v>288.30960963631264</v>
      </c>
      <c r="L785" s="13">
        <f t="shared" si="61"/>
        <v>1.1739385638818234E-3</v>
      </c>
    </row>
    <row r="786" spans="1:12" x14ac:dyDescent="0.3">
      <c r="A786" s="1">
        <v>43986</v>
      </c>
      <c r="B786" t="s">
        <v>4</v>
      </c>
      <c r="C786">
        <v>4281</v>
      </c>
      <c r="D786" s="6">
        <f t="shared" si="63"/>
        <v>0.17042197452229299</v>
      </c>
      <c r="E786" s="7">
        <f t="shared" si="64"/>
        <v>42</v>
      </c>
      <c r="F786" s="6">
        <f t="shared" si="65"/>
        <v>0.14093959731543623</v>
      </c>
      <c r="G786">
        <v>21</v>
      </c>
      <c r="H786" s="7">
        <f t="shared" si="62"/>
        <v>0</v>
      </c>
      <c r="I786" s="6">
        <f t="shared" si="60"/>
        <v>5.2369077306733167E-2</v>
      </c>
      <c r="J786" s="10">
        <f>IF(B786="Pending","",C786/(VLOOKUP(B786,Population!$A$2:$B$10,2,FALSE)/100000))</f>
        <v>502.1583071364895</v>
      </c>
      <c r="K786" s="10">
        <f>IF(B786="Pending","",SUMIFS(E:E,A:A,"&lt;="&amp;A786,A:A,"&gt;="&amp;A786-30,B:B,B786)/(VLOOKUP(B786,Population!$A$2:$B$10,2,FALSE)/100000))</f>
        <v>220.05348848120866</v>
      </c>
      <c r="L786" s="13">
        <f t="shared" si="61"/>
        <v>4.905395935529082E-3</v>
      </c>
    </row>
    <row r="787" spans="1:12" x14ac:dyDescent="0.3">
      <c r="A787" s="1">
        <v>43986</v>
      </c>
      <c r="B787" t="s">
        <v>5</v>
      </c>
      <c r="C787">
        <v>3542</v>
      </c>
      <c r="D787" s="6">
        <f t="shared" si="63"/>
        <v>0.14100318471337581</v>
      </c>
      <c r="E787" s="7">
        <f t="shared" si="64"/>
        <v>41</v>
      </c>
      <c r="F787" s="6">
        <f t="shared" si="65"/>
        <v>0.13758389261744966</v>
      </c>
      <c r="G787">
        <v>34</v>
      </c>
      <c r="H787" s="7">
        <f t="shared" si="62"/>
        <v>0</v>
      </c>
      <c r="I787" s="6">
        <f t="shared" si="60"/>
        <v>8.4788029925187039E-2</v>
      </c>
      <c r="J787" s="10">
        <f>IF(B787="Pending","",C787/(VLOOKUP(B787,Population!$A$2:$B$10,2,FALSE)/100000))</f>
        <v>395.59462607819643</v>
      </c>
      <c r="K787" s="10">
        <f>IF(B787="Pending","",SUMIFS(E:E,A:A,"&lt;="&amp;A787,A:A,"&gt;="&amp;A787-30,B:B,B787)/(VLOOKUP(B787,Population!$A$2:$B$10,2,FALSE)/100000))</f>
        <v>149.1018706421209</v>
      </c>
      <c r="L787" s="13">
        <f t="shared" si="61"/>
        <v>9.5990965556182941E-3</v>
      </c>
    </row>
    <row r="788" spans="1:12" x14ac:dyDescent="0.3">
      <c r="A788" s="1">
        <v>43986</v>
      </c>
      <c r="B788" t="s">
        <v>6</v>
      </c>
      <c r="C788">
        <v>2052</v>
      </c>
      <c r="D788" s="6">
        <f t="shared" si="63"/>
        <v>8.168789808917197E-2</v>
      </c>
      <c r="E788" s="7">
        <f t="shared" si="64"/>
        <v>26</v>
      </c>
      <c r="F788" s="6">
        <f t="shared" si="65"/>
        <v>8.7248322147651006E-2</v>
      </c>
      <c r="G788">
        <v>82</v>
      </c>
      <c r="H788" s="7">
        <f t="shared" si="62"/>
        <v>2</v>
      </c>
      <c r="I788" s="6">
        <f t="shared" si="60"/>
        <v>0.20448877805486285</v>
      </c>
      <c r="J788" s="10">
        <f>IF(B788="Pending","",C788/(VLOOKUP(B788,Population!$A$2:$B$10,2,FALSE)/100000))</f>
        <v>260.39353432194895</v>
      </c>
      <c r="K788" s="10">
        <f>IF(B788="Pending","",SUMIFS(E:E,A:A,"&lt;="&amp;A788,A:A,"&gt;="&amp;A788-30,B:B,B788)/(VLOOKUP(B788,Population!$A$2:$B$10,2,FALSE)/100000))</f>
        <v>90.477870356505647</v>
      </c>
      <c r="L788" s="13">
        <f t="shared" si="61"/>
        <v>3.9961013645224169E-2</v>
      </c>
    </row>
    <row r="789" spans="1:12" x14ac:dyDescent="0.3">
      <c r="A789" s="1">
        <v>43986</v>
      </c>
      <c r="B789" t="s">
        <v>7</v>
      </c>
      <c r="C789">
        <v>982</v>
      </c>
      <c r="D789" s="6">
        <f t="shared" si="63"/>
        <v>3.9092356687898087E-2</v>
      </c>
      <c r="E789" s="7">
        <f t="shared" si="64"/>
        <v>8</v>
      </c>
      <c r="F789" s="6">
        <f t="shared" si="65"/>
        <v>2.6845637583892617E-2</v>
      </c>
      <c r="G789">
        <v>116</v>
      </c>
      <c r="H789" s="7">
        <f t="shared" si="62"/>
        <v>7</v>
      </c>
      <c r="I789" s="6">
        <f t="shared" si="60"/>
        <v>0.2892768079800499</v>
      </c>
      <c r="J789" s="10">
        <f>IF(B789="Pending","",C789/(VLOOKUP(B789,Population!$A$2:$B$10,2,FALSE)/100000))</f>
        <v>204.75524242228371</v>
      </c>
      <c r="K789" s="10">
        <f>IF(B789="Pending","",SUMIFS(E:E,A:A,"&lt;="&amp;A789,A:A,"&gt;="&amp;A789-30,B:B,B789)/(VLOOKUP(B789,Population!$A$2:$B$10,2,FALSE)/100000))</f>
        <v>67.348211102237926</v>
      </c>
      <c r="L789" s="13">
        <f t="shared" si="61"/>
        <v>0.11812627291242363</v>
      </c>
    </row>
    <row r="790" spans="1:12" x14ac:dyDescent="0.3">
      <c r="A790" s="1">
        <v>43986</v>
      </c>
      <c r="B790" t="s">
        <v>25</v>
      </c>
      <c r="C790">
        <v>650</v>
      </c>
      <c r="D790" s="6">
        <f t="shared" si="63"/>
        <v>2.587579617834395E-2</v>
      </c>
      <c r="E790" s="7">
        <f t="shared" si="64"/>
        <v>8</v>
      </c>
      <c r="F790" s="6">
        <f t="shared" si="65"/>
        <v>2.6845637583892617E-2</v>
      </c>
      <c r="G790">
        <v>139</v>
      </c>
      <c r="H790" s="7">
        <f t="shared" si="62"/>
        <v>3</v>
      </c>
      <c r="I790" s="6">
        <f t="shared" si="60"/>
        <v>0.34663341645885287</v>
      </c>
      <c r="J790" s="10">
        <f>IF(B790="Pending","",C790/(VLOOKUP(B790,Population!$A$2:$B$10,2,FALSE)/100000))</f>
        <v>293.62738233447317</v>
      </c>
      <c r="K790" s="10">
        <f>IF(B790="Pending","",SUMIFS(E:E,A:A,"&lt;="&amp;A790,A:A,"&gt;="&amp;A790-30,B:B,B790)/(VLOOKUP(B790,Population!$A$2:$B$10,2,FALSE)/100000))</f>
        <v>109.7714675496569</v>
      </c>
      <c r="L790" s="13">
        <f t="shared" si="61"/>
        <v>0.21384615384615385</v>
      </c>
    </row>
    <row r="791" spans="1:12" x14ac:dyDescent="0.3">
      <c r="A791" s="1">
        <v>43986</v>
      </c>
      <c r="B791" t="s">
        <v>21</v>
      </c>
      <c r="C791">
        <v>326</v>
      </c>
      <c r="D791" s="6">
        <f t="shared" si="63"/>
        <v>1.2977707006369427E-2</v>
      </c>
      <c r="E791" s="7">
        <f t="shared" si="64"/>
        <v>2</v>
      </c>
      <c r="F791" s="6">
        <f t="shared" si="65"/>
        <v>6.7114093959731542E-3</v>
      </c>
      <c r="G791">
        <v>0</v>
      </c>
      <c r="H791" s="7">
        <f t="shared" si="62"/>
        <v>0</v>
      </c>
      <c r="I791" s="6">
        <f t="shared" si="60"/>
        <v>0</v>
      </c>
      <c r="J791" s="10" t="str">
        <f>IF(B791="Pending","",C791/(VLOOKUP(B791,Population!$A$2:$B$10,2,FALSE)/100000))</f>
        <v/>
      </c>
      <c r="K791" s="10" t="str">
        <f>IF(B791="Pending","",SUMIFS(E:E,A:A,"&lt;="&amp;A791,A:A,"&gt;="&amp;A791-30,B:B,B791)/(VLOOKUP(B791,Population!$A$2:$B$10,2,FALSE)/100000))</f>
        <v/>
      </c>
      <c r="L791" s="13" t="str">
        <f t="shared" si="61"/>
        <v/>
      </c>
    </row>
    <row r="792" spans="1:12" x14ac:dyDescent="0.3">
      <c r="A792" s="1">
        <v>43987</v>
      </c>
      <c r="B792" s="11" t="s">
        <v>0</v>
      </c>
      <c r="C792" s="2">
        <v>968</v>
      </c>
      <c r="D792" s="6">
        <f t="shared" si="63"/>
        <v>3.793103448275862E-2</v>
      </c>
      <c r="E792" s="7">
        <f t="shared" si="64"/>
        <v>36</v>
      </c>
      <c r="F792" s="6">
        <f t="shared" si="65"/>
        <v>0.09</v>
      </c>
      <c r="G792">
        <v>1</v>
      </c>
      <c r="H792" s="7">
        <f t="shared" si="62"/>
        <v>0</v>
      </c>
      <c r="I792" s="6">
        <f t="shared" si="60"/>
        <v>2.4509803921568627E-3</v>
      </c>
      <c r="J792" s="10">
        <f>IF(B792="Pending","",C792/(VLOOKUP(B792,Population!$A$2:$B$10,2,FALSE)/100000))</f>
        <v>106.85105095956217</v>
      </c>
      <c r="K792" s="10">
        <f>IF(B792="Pending","",SUMIFS(E:E,A:A,"&lt;="&amp;A792,A:A,"&gt;="&amp;A792-30,B:B,B792)/(VLOOKUP(B792,Population!$A$2:$B$10,2,FALSE)/100000))</f>
        <v>74.83988899853631</v>
      </c>
      <c r="L792" s="13">
        <f t="shared" si="61"/>
        <v>1.0330578512396695E-3</v>
      </c>
    </row>
    <row r="793" spans="1:12" x14ac:dyDescent="0.3">
      <c r="A793" s="1">
        <v>43987</v>
      </c>
      <c r="B793" t="s">
        <v>1</v>
      </c>
      <c r="C793" s="2">
        <v>2078</v>
      </c>
      <c r="D793" s="6">
        <f t="shared" si="63"/>
        <v>8.1426332288401251E-2</v>
      </c>
      <c r="E793" s="7">
        <f t="shared" si="64"/>
        <v>55</v>
      </c>
      <c r="F793" s="6">
        <f t="shared" si="65"/>
        <v>0.13750000000000001</v>
      </c>
      <c r="G793">
        <v>1</v>
      </c>
      <c r="H793" s="7">
        <f t="shared" si="62"/>
        <v>0</v>
      </c>
      <c r="I793" s="6">
        <f t="shared" si="60"/>
        <v>2.4509803921568627E-3</v>
      </c>
      <c r="J793" s="10">
        <f>IF(B793="Pending","",C793/(VLOOKUP(B793,Population!$A$2:$B$10,2,FALSE)/100000))</f>
        <v>242.55157722723163</v>
      </c>
      <c r="K793" s="10">
        <f>IF(B793="Pending","",SUMIFS(E:E,A:A,"&lt;="&amp;A793,A:A,"&gt;="&amp;A793-30,B:B,B793)/(VLOOKUP(B793,Population!$A$2:$B$10,2,FALSE)/100000))</f>
        <v>147.18842102191485</v>
      </c>
      <c r="L793" s="13">
        <f t="shared" si="61"/>
        <v>4.8123195380173246E-4</v>
      </c>
    </row>
    <row r="794" spans="1:12" x14ac:dyDescent="0.3">
      <c r="A794" s="1">
        <v>43987</v>
      </c>
      <c r="B794" t="s">
        <v>2</v>
      </c>
      <c r="C794" s="2">
        <v>5310</v>
      </c>
      <c r="D794" s="6">
        <f t="shared" si="63"/>
        <v>0.20807210031347961</v>
      </c>
      <c r="E794" s="7">
        <f t="shared" si="64"/>
        <v>89</v>
      </c>
      <c r="F794" s="6">
        <f t="shared" si="65"/>
        <v>0.2225</v>
      </c>
      <c r="G794">
        <v>1</v>
      </c>
      <c r="H794" s="7">
        <f t="shared" si="62"/>
        <v>0</v>
      </c>
      <c r="I794" s="6">
        <f t="shared" si="60"/>
        <v>2.4509803921568627E-3</v>
      </c>
      <c r="J794" s="10">
        <f>IF(B794="Pending","",C794/(VLOOKUP(B794,Population!$A$2:$B$10,2,FALSE)/100000))</f>
        <v>557.51075124311251</v>
      </c>
      <c r="K794" s="10">
        <f>IF(B794="Pending","",SUMIFS(E:E,A:A,"&lt;="&amp;A794,A:A,"&gt;="&amp;A794-30,B:B,B794)/(VLOOKUP(B794,Population!$A$2:$B$10,2,FALSE)/100000))</f>
        <v>275.60559736594541</v>
      </c>
      <c r="L794" s="13">
        <f t="shared" si="61"/>
        <v>1.8832391713747646E-4</v>
      </c>
    </row>
    <row r="795" spans="1:12" x14ac:dyDescent="0.3">
      <c r="A795" s="1">
        <v>43987</v>
      </c>
      <c r="B795" t="s">
        <v>3</v>
      </c>
      <c r="C795" s="2">
        <v>5198</v>
      </c>
      <c r="D795" s="6">
        <f t="shared" si="63"/>
        <v>0.20368338557993731</v>
      </c>
      <c r="E795" s="7">
        <f t="shared" si="64"/>
        <v>87</v>
      </c>
      <c r="F795" s="6">
        <f t="shared" si="65"/>
        <v>0.2175</v>
      </c>
      <c r="G795">
        <v>8</v>
      </c>
      <c r="H795" s="7">
        <f t="shared" si="62"/>
        <v>2</v>
      </c>
      <c r="I795" s="6">
        <f t="shared" si="60"/>
        <v>1.9607843137254902E-2</v>
      </c>
      <c r="J795" s="10">
        <f>IF(B795="Pending","",C795/(VLOOKUP(B795,Population!$A$2:$B$10,2,FALSE)/100000))</f>
        <v>592.57941909432702</v>
      </c>
      <c r="K795" s="10">
        <f>IF(B795="Pending","",SUMIFS(E:E,A:A,"&lt;="&amp;A795,A:A,"&gt;="&amp;A795-30,B:B,B795)/(VLOOKUP(B795,Population!$A$2:$B$10,2,FALSE)/100000))</f>
        <v>295.71970241067419</v>
      </c>
      <c r="L795" s="13">
        <f t="shared" si="61"/>
        <v>1.5390534821085034E-3</v>
      </c>
    </row>
    <row r="796" spans="1:12" x14ac:dyDescent="0.3">
      <c r="A796" s="1">
        <v>43987</v>
      </c>
      <c r="B796" t="s">
        <v>4</v>
      </c>
      <c r="C796" s="2">
        <v>4361</v>
      </c>
      <c r="D796" s="6">
        <f t="shared" si="63"/>
        <v>0.17088557993730408</v>
      </c>
      <c r="E796" s="7">
        <f t="shared" si="64"/>
        <v>80</v>
      </c>
      <c r="F796" s="6">
        <f t="shared" si="65"/>
        <v>0.2</v>
      </c>
      <c r="G796">
        <v>21</v>
      </c>
      <c r="H796" s="7">
        <f t="shared" si="62"/>
        <v>0</v>
      </c>
      <c r="I796" s="6">
        <f t="shared" si="60"/>
        <v>5.1470588235294115E-2</v>
      </c>
      <c r="J796" s="10">
        <f>IF(B796="Pending","",C796/(VLOOKUP(B796,Population!$A$2:$B$10,2,FALSE)/100000))</f>
        <v>511.54225120818279</v>
      </c>
      <c r="K796" s="10">
        <f>IF(B796="Pending","",SUMIFS(E:E,A:A,"&lt;="&amp;A796,A:A,"&gt;="&amp;A796-30,B:B,B796)/(VLOOKUP(B796,Population!$A$2:$B$10,2,FALSE)/100000))</f>
        <v>227.56064373856333</v>
      </c>
      <c r="L796" s="13">
        <f t="shared" si="61"/>
        <v>4.815409309791332E-3</v>
      </c>
    </row>
    <row r="797" spans="1:12" x14ac:dyDescent="0.3">
      <c r="A797" s="1">
        <v>43987</v>
      </c>
      <c r="B797" t="s">
        <v>5</v>
      </c>
      <c r="C797" s="2">
        <v>3599</v>
      </c>
      <c r="D797" s="6">
        <f t="shared" si="63"/>
        <v>0.14102664576802507</v>
      </c>
      <c r="E797" s="7">
        <f t="shared" si="64"/>
        <v>57</v>
      </c>
      <c r="F797" s="6">
        <f t="shared" si="65"/>
        <v>0.14249999999999999</v>
      </c>
      <c r="G797">
        <v>35</v>
      </c>
      <c r="H797" s="7">
        <f t="shared" si="62"/>
        <v>1</v>
      </c>
      <c r="I797" s="6">
        <f t="shared" si="60"/>
        <v>8.5784313725490197E-2</v>
      </c>
      <c r="J797" s="10">
        <f>IF(B797="Pending","",C797/(VLOOKUP(B797,Population!$A$2:$B$10,2,FALSE)/100000))</f>
        <v>401.96077336403977</v>
      </c>
      <c r="K797" s="10">
        <f>IF(B797="Pending","",SUMIFS(E:E,A:A,"&lt;="&amp;A797,A:A,"&gt;="&amp;A797-30,B:B,B797)/(VLOOKUP(B797,Population!$A$2:$B$10,2,FALSE)/100000))</f>
        <v>153.12259524370617</v>
      </c>
      <c r="L797" s="13">
        <f t="shared" si="61"/>
        <v>9.7249235898860791E-3</v>
      </c>
    </row>
    <row r="798" spans="1:12" x14ac:dyDescent="0.3">
      <c r="A798" s="1">
        <v>43987</v>
      </c>
      <c r="B798" t="s">
        <v>6</v>
      </c>
      <c r="C798" s="2">
        <v>2077</v>
      </c>
      <c r="D798" s="6">
        <f t="shared" si="63"/>
        <v>8.1387147335423196E-2</v>
      </c>
      <c r="E798" s="7">
        <f t="shared" si="64"/>
        <v>25</v>
      </c>
      <c r="F798" s="6">
        <f t="shared" si="65"/>
        <v>6.25E-2</v>
      </c>
      <c r="G798">
        <v>83</v>
      </c>
      <c r="H798" s="7">
        <f t="shared" si="62"/>
        <v>1</v>
      </c>
      <c r="I798" s="6">
        <f t="shared" ref="I798:I861" si="66">G798/SUMIF(A:A,A798,G:G)</f>
        <v>0.20343137254901961</v>
      </c>
      <c r="J798" s="10">
        <f>IF(B798="Pending","",C798/(VLOOKUP(B798,Population!$A$2:$B$10,2,FALSE)/100000))</f>
        <v>263.56597016895125</v>
      </c>
      <c r="K798" s="10">
        <f>IF(B798="Pending","",SUMIFS(E:E,A:A,"&lt;="&amp;A798,A:A,"&gt;="&amp;A798-30,B:B,B798)/(VLOOKUP(B798,Population!$A$2:$B$10,2,FALSE)/100000))</f>
        <v>91.619947261426489</v>
      </c>
      <c r="L798" s="13">
        <f t="shared" ref="L798:L861" si="67">IF(B798="Pending","",(G798/C798))</f>
        <v>3.9961482908040441E-2</v>
      </c>
    </row>
    <row r="799" spans="1:12" x14ac:dyDescent="0.3">
      <c r="A799" s="1">
        <v>43987</v>
      </c>
      <c r="B799" t="s">
        <v>7</v>
      </c>
      <c r="C799" s="2">
        <v>994</v>
      </c>
      <c r="D799" s="6">
        <f t="shared" si="63"/>
        <v>3.8949843260188091E-2</v>
      </c>
      <c r="E799" s="7">
        <f t="shared" si="64"/>
        <v>12</v>
      </c>
      <c r="F799" s="6">
        <f t="shared" si="65"/>
        <v>0.03</v>
      </c>
      <c r="G799">
        <v>119</v>
      </c>
      <c r="H799" s="7">
        <f t="shared" si="62"/>
        <v>3</v>
      </c>
      <c r="I799" s="6">
        <f t="shared" si="66"/>
        <v>0.29166666666666669</v>
      </c>
      <c r="J799" s="10">
        <f>IF(B799="Pending","",C799/(VLOOKUP(B799,Population!$A$2:$B$10,2,FALSE)/100000))</f>
        <v>207.25734314434828</v>
      </c>
      <c r="K799" s="10">
        <f>IF(B799="Pending","",SUMIFS(E:E,A:A,"&lt;="&amp;A799,A:A,"&gt;="&amp;A799-30,B:B,B799)/(VLOOKUP(B799,Population!$A$2:$B$10,2,FALSE)/100000))</f>
        <v>68.807769856775593</v>
      </c>
      <c r="L799" s="13">
        <f t="shared" si="67"/>
        <v>0.11971830985915492</v>
      </c>
    </row>
    <row r="800" spans="1:12" x14ac:dyDescent="0.3">
      <c r="A800" s="1">
        <v>43987</v>
      </c>
      <c r="B800" t="s">
        <v>25</v>
      </c>
      <c r="C800" s="2">
        <v>661</v>
      </c>
      <c r="D800" s="6">
        <f t="shared" si="63"/>
        <v>2.5901253918495296E-2</v>
      </c>
      <c r="E800" s="7">
        <f t="shared" si="64"/>
        <v>11</v>
      </c>
      <c r="F800" s="6">
        <f t="shared" si="65"/>
        <v>2.75E-2</v>
      </c>
      <c r="G800">
        <v>139</v>
      </c>
      <c r="H800" s="7">
        <f t="shared" si="62"/>
        <v>0</v>
      </c>
      <c r="I800" s="6">
        <f t="shared" si="66"/>
        <v>0.34068627450980393</v>
      </c>
      <c r="J800" s="10">
        <f>IF(B800="Pending","",C800/(VLOOKUP(B800,Population!$A$2:$B$10,2,FALSE)/100000))</f>
        <v>298.5964611124412</v>
      </c>
      <c r="K800" s="10">
        <f>IF(B800="Pending","",SUMIFS(E:E,A:A,"&lt;="&amp;A800,A:A,"&gt;="&amp;A800-30,B:B,B800)/(VLOOKUP(B800,Population!$A$2:$B$10,2,FALSE)/100000))</f>
        <v>111.57840528709981</v>
      </c>
      <c r="L800" s="13">
        <f t="shared" si="67"/>
        <v>0.2102874432677761</v>
      </c>
    </row>
    <row r="801" spans="1:12" x14ac:dyDescent="0.3">
      <c r="A801" s="1">
        <v>43987</v>
      </c>
      <c r="B801" t="s">
        <v>21</v>
      </c>
      <c r="C801" s="2">
        <v>274</v>
      </c>
      <c r="D801" s="6">
        <f t="shared" si="63"/>
        <v>1.0736677115987461E-2</v>
      </c>
      <c r="E801" s="7">
        <f t="shared" si="64"/>
        <v>-52</v>
      </c>
      <c r="F801" s="6">
        <f t="shared" si="65"/>
        <v>-0.13</v>
      </c>
      <c r="G801">
        <v>0</v>
      </c>
      <c r="H801" s="7">
        <f t="shared" si="62"/>
        <v>0</v>
      </c>
      <c r="I801" s="6">
        <f t="shared" si="66"/>
        <v>0</v>
      </c>
      <c r="J801" s="10" t="str">
        <f>IF(B801="Pending","",C801/(VLOOKUP(B801,Population!$A$2:$B$10,2,FALSE)/100000))</f>
        <v/>
      </c>
      <c r="K801" s="10" t="str">
        <f>IF(B801="Pending","",SUMIFS(E:E,A:A,"&lt;="&amp;A801,A:A,"&gt;="&amp;A801-30,B:B,B801)/(VLOOKUP(B801,Population!$A$2:$B$10,2,FALSE)/100000))</f>
        <v/>
      </c>
      <c r="L801" s="13" t="str">
        <f t="shared" si="67"/>
        <v/>
      </c>
    </row>
    <row r="802" spans="1:12" x14ac:dyDescent="0.3">
      <c r="A802" s="1">
        <v>43988</v>
      </c>
      <c r="B802" s="11" t="s">
        <v>0</v>
      </c>
      <c r="C802" s="2">
        <v>1001</v>
      </c>
      <c r="D802" s="6">
        <f t="shared" si="63"/>
        <v>3.8395151701123856E-2</v>
      </c>
      <c r="E802" s="7">
        <f t="shared" si="64"/>
        <v>33</v>
      </c>
      <c r="F802" s="6">
        <f t="shared" si="65"/>
        <v>5.9891107078039928E-2</v>
      </c>
      <c r="G802">
        <v>1</v>
      </c>
      <c r="H802" s="7">
        <f t="shared" si="62"/>
        <v>0</v>
      </c>
      <c r="I802" s="6">
        <f t="shared" si="66"/>
        <v>2.3980815347721821E-3</v>
      </c>
      <c r="J802" s="10">
        <f>IF(B802="Pending","",C802/(VLOOKUP(B802,Population!$A$2:$B$10,2,FALSE)/100000))</f>
        <v>110.49370042409269</v>
      </c>
      <c r="K802" s="10">
        <f>IF(B802="Pending","",SUMIFS(E:E,A:A,"&lt;="&amp;A802,A:A,"&gt;="&amp;A802-30,B:B,B802)/(VLOOKUP(B802,Population!$A$2:$B$10,2,FALSE)/100000))</f>
        <v>76.937172023569047</v>
      </c>
      <c r="L802" s="13">
        <f t="shared" si="67"/>
        <v>9.99000999000999E-4</v>
      </c>
    </row>
    <row r="803" spans="1:12" x14ac:dyDescent="0.3">
      <c r="A803" s="1">
        <v>43988</v>
      </c>
      <c r="B803" t="s">
        <v>1</v>
      </c>
      <c r="C803" s="2">
        <v>2138</v>
      </c>
      <c r="D803" s="6">
        <f t="shared" si="63"/>
        <v>8.2006827509493313E-2</v>
      </c>
      <c r="E803" s="7">
        <f t="shared" si="64"/>
        <v>60</v>
      </c>
      <c r="F803" s="6">
        <f t="shared" si="65"/>
        <v>0.10889292196007259</v>
      </c>
      <c r="G803">
        <v>1</v>
      </c>
      <c r="H803" s="7">
        <f t="shared" si="62"/>
        <v>0</v>
      </c>
      <c r="I803" s="6">
        <f t="shared" si="66"/>
        <v>2.3980815347721821E-3</v>
      </c>
      <c r="J803" s="10">
        <f>IF(B803="Pending","",C803/(VLOOKUP(B803,Population!$A$2:$B$10,2,FALSE)/100000))</f>
        <v>249.55499139163678</v>
      </c>
      <c r="K803" s="10">
        <f>IF(B803="Pending","",SUMIFS(E:E,A:A,"&lt;="&amp;A803,A:A,"&gt;="&amp;A803-30,B:B,B803)/(VLOOKUP(B803,Population!$A$2:$B$10,2,FALSE)/100000))</f>
        <v>148.23893314657562</v>
      </c>
      <c r="L803" s="13">
        <f t="shared" si="67"/>
        <v>4.6772684752104771E-4</v>
      </c>
    </row>
    <row r="804" spans="1:12" x14ac:dyDescent="0.3">
      <c r="A804" s="1">
        <v>43988</v>
      </c>
      <c r="B804" t="s">
        <v>2</v>
      </c>
      <c r="C804" s="2">
        <v>5420</v>
      </c>
      <c r="D804" s="6">
        <f t="shared" si="63"/>
        <v>0.20789382839169959</v>
      </c>
      <c r="E804" s="7">
        <f t="shared" si="64"/>
        <v>110</v>
      </c>
      <c r="F804" s="6">
        <f t="shared" si="65"/>
        <v>0.19963702359346641</v>
      </c>
      <c r="G804">
        <v>2</v>
      </c>
      <c r="H804" s="7">
        <f t="shared" si="62"/>
        <v>1</v>
      </c>
      <c r="I804" s="6">
        <f t="shared" si="66"/>
        <v>4.7961630695443642E-3</v>
      </c>
      <c r="J804" s="10">
        <f>IF(B804="Pending","",C804/(VLOOKUP(B804,Population!$A$2:$B$10,2,FALSE)/100000))</f>
        <v>569.05993818035211</v>
      </c>
      <c r="K804" s="10">
        <f>IF(B804="Pending","",SUMIFS(E:E,A:A,"&lt;="&amp;A804,A:A,"&gt;="&amp;A804-30,B:B,B804)/(VLOOKUP(B804,Population!$A$2:$B$10,2,FALSE)/100000))</f>
        <v>280.01528692380055</v>
      </c>
      <c r="L804" s="13">
        <f t="shared" si="67"/>
        <v>3.6900369003690036E-4</v>
      </c>
    </row>
    <row r="805" spans="1:12" x14ac:dyDescent="0.3">
      <c r="A805" s="1">
        <v>43988</v>
      </c>
      <c r="B805" t="s">
        <v>3</v>
      </c>
      <c r="C805" s="2">
        <v>5336</v>
      </c>
      <c r="D805" s="6">
        <f t="shared" si="63"/>
        <v>0.20467185761957732</v>
      </c>
      <c r="E805" s="7">
        <f t="shared" si="64"/>
        <v>138</v>
      </c>
      <c r="F805" s="6">
        <f t="shared" si="65"/>
        <v>0.25045372050816694</v>
      </c>
      <c r="G805">
        <v>9</v>
      </c>
      <c r="H805" s="7">
        <f t="shared" si="62"/>
        <v>1</v>
      </c>
      <c r="I805" s="6">
        <f t="shared" si="66"/>
        <v>2.1582733812949641E-2</v>
      </c>
      <c r="J805" s="10">
        <f>IF(B805="Pending","",C805/(VLOOKUP(B805,Population!$A$2:$B$10,2,FALSE)/100000))</f>
        <v>608.31161606143314</v>
      </c>
      <c r="K805" s="10">
        <f>IF(B805="Pending","",SUMIFS(E:E,A:A,"&lt;="&amp;A805,A:A,"&gt;="&amp;A805-30,B:B,B805)/(VLOOKUP(B805,Population!$A$2:$B$10,2,FALSE)/100000))</f>
        <v>305.63782658558887</v>
      </c>
      <c r="L805" s="13">
        <f t="shared" si="67"/>
        <v>1.686656671664168E-3</v>
      </c>
    </row>
    <row r="806" spans="1:12" x14ac:dyDescent="0.3">
      <c r="A806" s="1">
        <v>43988</v>
      </c>
      <c r="B806" t="s">
        <v>4</v>
      </c>
      <c r="C806" s="2">
        <v>4453</v>
      </c>
      <c r="D806" s="6">
        <f t="shared" si="63"/>
        <v>0.17080280771738712</v>
      </c>
      <c r="E806" s="7">
        <f t="shared" si="64"/>
        <v>92</v>
      </c>
      <c r="F806" s="6">
        <f t="shared" si="65"/>
        <v>0.16696914700544466</v>
      </c>
      <c r="G806">
        <v>21</v>
      </c>
      <c r="H806" s="7">
        <f t="shared" si="62"/>
        <v>0</v>
      </c>
      <c r="I806" s="6">
        <f t="shared" si="66"/>
        <v>5.0359712230215826E-2</v>
      </c>
      <c r="J806" s="10">
        <f>IF(B806="Pending","",C806/(VLOOKUP(B806,Population!$A$2:$B$10,2,FALSE)/100000))</f>
        <v>522.33378689063011</v>
      </c>
      <c r="K806" s="10">
        <f>IF(B806="Pending","",SUMIFS(E:E,A:A,"&lt;="&amp;A806,A:A,"&gt;="&amp;A806-30,B:B,B806)/(VLOOKUP(B806,Population!$A$2:$B$10,2,FALSE)/100000))</f>
        <v>232.60451367709848</v>
      </c>
      <c r="L806" s="13">
        <f t="shared" si="67"/>
        <v>4.7159218504379073E-3</v>
      </c>
    </row>
    <row r="807" spans="1:12" x14ac:dyDescent="0.3">
      <c r="A807" s="1">
        <v>43988</v>
      </c>
      <c r="B807" t="s">
        <v>5</v>
      </c>
      <c r="C807" s="2">
        <v>3678</v>
      </c>
      <c r="D807" s="6">
        <f t="shared" si="63"/>
        <v>0.14107629166506847</v>
      </c>
      <c r="E807" s="7">
        <f t="shared" si="64"/>
        <v>79</v>
      </c>
      <c r="F807" s="6">
        <f t="shared" si="65"/>
        <v>0.14337568058076225</v>
      </c>
      <c r="G807">
        <v>36</v>
      </c>
      <c r="H807" s="7">
        <f t="shared" si="62"/>
        <v>1</v>
      </c>
      <c r="I807" s="6">
        <f t="shared" si="66"/>
        <v>8.6330935251798566E-2</v>
      </c>
      <c r="J807" s="10">
        <f>IF(B807="Pending","",C807/(VLOOKUP(B807,Population!$A$2:$B$10,2,FALSE)/100000))</f>
        <v>410.78403012862969</v>
      </c>
      <c r="K807" s="10">
        <f>IF(B807="Pending","",SUMIFS(E:E,A:A,"&lt;="&amp;A807,A:A,"&gt;="&amp;A807-30,B:B,B807)/(VLOOKUP(B807,Population!$A$2:$B$10,2,FALSE)/100000))</f>
        <v>158.03681420119929</v>
      </c>
      <c r="L807" s="13">
        <f t="shared" si="67"/>
        <v>9.7879282218597055E-3</v>
      </c>
    </row>
    <row r="808" spans="1:12" x14ac:dyDescent="0.3">
      <c r="A808" s="1">
        <v>43988</v>
      </c>
      <c r="B808" t="s">
        <v>6</v>
      </c>
      <c r="C808" s="2">
        <v>2101</v>
      </c>
      <c r="D808" s="6">
        <f t="shared" si="63"/>
        <v>8.0587626097963258E-2</v>
      </c>
      <c r="E808" s="7">
        <f t="shared" si="64"/>
        <v>24</v>
      </c>
      <c r="F808" s="6">
        <f t="shared" si="65"/>
        <v>4.3557168784029036E-2</v>
      </c>
      <c r="G808">
        <v>84</v>
      </c>
      <c r="H808" s="7">
        <f t="shared" ref="H808:H871" si="68">G808-SUMIFS(G:G,A:A,A808-1,B:B,B808)</f>
        <v>1</v>
      </c>
      <c r="I808" s="6">
        <f t="shared" si="66"/>
        <v>0.20143884892086331</v>
      </c>
      <c r="J808" s="10">
        <f>IF(B808="Pending","",C808/(VLOOKUP(B808,Population!$A$2:$B$10,2,FALSE)/100000))</f>
        <v>266.61150858207344</v>
      </c>
      <c r="K808" s="10">
        <f>IF(B808="Pending","",SUMIFS(E:E,A:A,"&lt;="&amp;A808,A:A,"&gt;="&amp;A808-30,B:B,B808)/(VLOOKUP(B808,Population!$A$2:$B$10,2,FALSE)/100000))</f>
        <v>91.366152393666297</v>
      </c>
      <c r="L808" s="13">
        <f t="shared" si="67"/>
        <v>3.998096144693003E-2</v>
      </c>
    </row>
    <row r="809" spans="1:12" x14ac:dyDescent="0.3">
      <c r="A809" s="1">
        <v>43988</v>
      </c>
      <c r="B809" t="s">
        <v>7</v>
      </c>
      <c r="C809" s="2">
        <v>1004</v>
      </c>
      <c r="D809" s="6">
        <f t="shared" si="63"/>
        <v>3.851022208584251E-2</v>
      </c>
      <c r="E809" s="7">
        <f t="shared" si="64"/>
        <v>10</v>
      </c>
      <c r="F809" s="6">
        <f t="shared" si="65"/>
        <v>1.8148820326678767E-2</v>
      </c>
      <c r="G809">
        <v>121</v>
      </c>
      <c r="H809" s="7">
        <f t="shared" si="68"/>
        <v>2</v>
      </c>
      <c r="I809" s="6">
        <f t="shared" si="66"/>
        <v>0.29016786570743403</v>
      </c>
      <c r="J809" s="10">
        <f>IF(B809="Pending","",C809/(VLOOKUP(B809,Population!$A$2:$B$10,2,FALSE)/100000))</f>
        <v>209.34242707940209</v>
      </c>
      <c r="K809" s="10">
        <f>IF(B809="Pending","",SUMIFS(E:E,A:A,"&lt;="&amp;A809,A:A,"&gt;="&amp;A809-30,B:B,B809)/(VLOOKUP(B809,Population!$A$2:$B$10,2,FALSE)/100000))</f>
        <v>68.390753069764827</v>
      </c>
      <c r="L809" s="13">
        <f t="shared" si="67"/>
        <v>0.12051792828685259</v>
      </c>
    </row>
    <row r="810" spans="1:12" x14ac:dyDescent="0.3">
      <c r="A810" s="1">
        <v>43988</v>
      </c>
      <c r="B810" t="s">
        <v>25</v>
      </c>
      <c r="C810" s="2">
        <v>670</v>
      </c>
      <c r="D810" s="6">
        <f t="shared" si="63"/>
        <v>2.5699052587165816E-2</v>
      </c>
      <c r="E810" s="7">
        <f t="shared" si="64"/>
        <v>9</v>
      </c>
      <c r="F810" s="6">
        <f t="shared" si="65"/>
        <v>1.6333938294010888E-2</v>
      </c>
      <c r="G810">
        <v>142</v>
      </c>
      <c r="H810" s="7">
        <f t="shared" si="68"/>
        <v>3</v>
      </c>
      <c r="I810" s="6">
        <f t="shared" si="66"/>
        <v>0.34052757793764987</v>
      </c>
      <c r="J810" s="10">
        <f>IF(B810="Pending","",C810/(VLOOKUP(B810,Population!$A$2:$B$10,2,FALSE)/100000))</f>
        <v>302.66207102168772</v>
      </c>
      <c r="K810" s="10">
        <f>IF(B810="Pending","",SUMIFS(E:E,A:A,"&lt;="&amp;A810,A:A,"&gt;="&amp;A810-30,B:B,B810)/(VLOOKUP(B810,Population!$A$2:$B$10,2,FALSE)/100000))</f>
        <v>111.12667085273908</v>
      </c>
      <c r="L810" s="13">
        <f t="shared" si="67"/>
        <v>0.21194029850746268</v>
      </c>
    </row>
    <row r="811" spans="1:12" x14ac:dyDescent="0.3">
      <c r="A811" s="1">
        <v>43988</v>
      </c>
      <c r="B811" t="s">
        <v>21</v>
      </c>
      <c r="C811" s="2">
        <v>270</v>
      </c>
      <c r="D811" s="6">
        <f t="shared" si="63"/>
        <v>1.0356334624678762E-2</v>
      </c>
      <c r="E811" s="7">
        <f t="shared" si="64"/>
        <v>-4</v>
      </c>
      <c r="F811" s="6">
        <f t="shared" si="65"/>
        <v>-7.2595281306715061E-3</v>
      </c>
      <c r="G811">
        <v>0</v>
      </c>
      <c r="H811" s="7">
        <f t="shared" si="68"/>
        <v>0</v>
      </c>
      <c r="I811" s="6">
        <f t="shared" si="66"/>
        <v>0</v>
      </c>
      <c r="J811" s="10" t="str">
        <f>IF(B811="Pending","",C811/(VLOOKUP(B811,Population!$A$2:$B$10,2,FALSE)/100000))</f>
        <v/>
      </c>
      <c r="K811" s="10" t="str">
        <f>IF(B811="Pending","",SUMIFS(E:E,A:A,"&lt;="&amp;A811,A:A,"&gt;="&amp;A811-30,B:B,B811)/(VLOOKUP(B811,Population!$A$2:$B$10,2,FALSE)/100000))</f>
        <v/>
      </c>
      <c r="L811" s="13" t="str">
        <f t="shared" si="67"/>
        <v/>
      </c>
    </row>
    <row r="812" spans="1:12" x14ac:dyDescent="0.3">
      <c r="A812" s="1">
        <v>43989</v>
      </c>
      <c r="B812" s="11" t="s">
        <v>0</v>
      </c>
      <c r="C812" s="2">
        <v>1020</v>
      </c>
      <c r="D812" s="6">
        <f t="shared" si="63"/>
        <v>3.8664190136840908E-2</v>
      </c>
      <c r="E812" s="7">
        <f t="shared" si="64"/>
        <v>19</v>
      </c>
      <c r="F812" s="6">
        <f t="shared" si="65"/>
        <v>6.1290322580645158E-2</v>
      </c>
      <c r="G812" s="2">
        <v>1</v>
      </c>
      <c r="H812" s="7">
        <f t="shared" si="68"/>
        <v>0</v>
      </c>
      <c r="I812" s="6">
        <f t="shared" si="66"/>
        <v>2.3923444976076554E-3</v>
      </c>
      <c r="J812" s="10">
        <f>IF(B812="Pending","",C812/(VLOOKUP(B812,Population!$A$2:$B$10,2,FALSE)/100000))</f>
        <v>112.59098344912543</v>
      </c>
      <c r="K812" s="10">
        <f>IF(B812="Pending","",SUMIFS(E:E,A:A,"&lt;="&amp;A812,A:A,"&gt;="&amp;A812-30,B:B,B812)/(VLOOKUP(B812,Population!$A$2:$B$10,2,FALSE)/100000))</f>
        <v>78.041005194638899</v>
      </c>
      <c r="L812" s="13">
        <f t="shared" si="67"/>
        <v>9.8039215686274508E-4</v>
      </c>
    </row>
    <row r="813" spans="1:12" x14ac:dyDescent="0.3">
      <c r="A813" s="1">
        <v>43989</v>
      </c>
      <c r="B813" t="s">
        <v>1</v>
      </c>
      <c r="C813" s="2">
        <v>2170</v>
      </c>
      <c r="D813" s="6">
        <f t="shared" si="63"/>
        <v>8.2256169212690952E-2</v>
      </c>
      <c r="E813" s="7">
        <f t="shared" si="64"/>
        <v>32</v>
      </c>
      <c r="F813" s="6">
        <f t="shared" si="65"/>
        <v>0.1032258064516129</v>
      </c>
      <c r="G813" s="2">
        <v>1</v>
      </c>
      <c r="H813" s="7">
        <f t="shared" si="68"/>
        <v>0</v>
      </c>
      <c r="I813" s="6">
        <f t="shared" si="66"/>
        <v>2.3923444976076554E-3</v>
      </c>
      <c r="J813" s="10">
        <f>IF(B813="Pending","",C813/(VLOOKUP(B813,Population!$A$2:$B$10,2,FALSE)/100000))</f>
        <v>253.29014561265285</v>
      </c>
      <c r="K813" s="10">
        <f>IF(B813="Pending","",SUMIFS(E:E,A:A,"&lt;="&amp;A813,A:A,"&gt;="&amp;A813-30,B:B,B813)/(VLOOKUP(B813,Population!$A$2:$B$10,2,FALSE)/100000))</f>
        <v>150.22323382649043</v>
      </c>
      <c r="L813" s="13">
        <f t="shared" si="67"/>
        <v>4.608294930875576E-4</v>
      </c>
    </row>
    <row r="814" spans="1:12" x14ac:dyDescent="0.3">
      <c r="A814" s="1">
        <v>43989</v>
      </c>
      <c r="B814" t="s">
        <v>2</v>
      </c>
      <c r="C814" s="2">
        <v>5483</v>
      </c>
      <c r="D814" s="6">
        <f t="shared" si="63"/>
        <v>0.20783897501990067</v>
      </c>
      <c r="E814" s="7">
        <f t="shared" si="64"/>
        <v>63</v>
      </c>
      <c r="F814" s="6">
        <f t="shared" si="65"/>
        <v>0.20322580645161289</v>
      </c>
      <c r="G814" s="2">
        <v>2</v>
      </c>
      <c r="H814" s="7">
        <f t="shared" si="68"/>
        <v>0</v>
      </c>
      <c r="I814" s="6">
        <f t="shared" si="66"/>
        <v>4.7846889952153108E-3</v>
      </c>
      <c r="J814" s="10">
        <f>IF(B814="Pending","",C814/(VLOOKUP(B814,Population!$A$2:$B$10,2,FALSE)/100000))</f>
        <v>575.67447251713475</v>
      </c>
      <c r="K814" s="10">
        <f>IF(B814="Pending","",SUMIFS(E:E,A:A,"&lt;="&amp;A814,A:A,"&gt;="&amp;A814-30,B:B,B814)/(VLOOKUP(B814,Population!$A$2:$B$10,2,FALSE)/100000))</f>
        <v>284.21499126461498</v>
      </c>
      <c r="L814" s="13">
        <f t="shared" si="67"/>
        <v>3.6476381542950939E-4</v>
      </c>
    </row>
    <row r="815" spans="1:12" x14ac:dyDescent="0.3">
      <c r="A815" s="1">
        <v>43989</v>
      </c>
      <c r="B815" t="s">
        <v>3</v>
      </c>
      <c r="C815" s="2">
        <v>5388</v>
      </c>
      <c r="D815" s="6">
        <f t="shared" si="63"/>
        <v>0.20423789848754786</v>
      </c>
      <c r="E815" s="7">
        <f t="shared" si="64"/>
        <v>52</v>
      </c>
      <c r="F815" s="6">
        <f t="shared" si="65"/>
        <v>0.16774193548387098</v>
      </c>
      <c r="G815" s="2">
        <v>9</v>
      </c>
      <c r="H815" s="7">
        <f t="shared" si="68"/>
        <v>0</v>
      </c>
      <c r="I815" s="6">
        <f t="shared" si="66"/>
        <v>2.1531100478468901E-2</v>
      </c>
      <c r="J815" s="10">
        <f>IF(B815="Pending","",C815/(VLOOKUP(B815,Population!$A$2:$B$10,2,FALSE)/100000))</f>
        <v>614.23969028092233</v>
      </c>
      <c r="K815" s="10">
        <f>IF(B815="Pending","",SUMIFS(E:E,A:A,"&lt;="&amp;A815,A:A,"&gt;="&amp;A815-30,B:B,B815)/(VLOOKUP(B815,Population!$A$2:$B$10,2,FALSE)/100000))</f>
        <v>307.46184942235476</v>
      </c>
      <c r="L815" s="13">
        <f t="shared" si="67"/>
        <v>1.6703786191536749E-3</v>
      </c>
    </row>
    <row r="816" spans="1:12" x14ac:dyDescent="0.3">
      <c r="A816" s="1">
        <v>43989</v>
      </c>
      <c r="B816" t="s">
        <v>4</v>
      </c>
      <c r="C816" s="2">
        <v>4500</v>
      </c>
      <c r="D816" s="6">
        <f t="shared" si="63"/>
        <v>0.17057730942723931</v>
      </c>
      <c r="E816" s="7">
        <f t="shared" si="64"/>
        <v>47</v>
      </c>
      <c r="F816" s="6">
        <f t="shared" si="65"/>
        <v>0.15161290322580645</v>
      </c>
      <c r="G816" s="2">
        <v>21</v>
      </c>
      <c r="H816" s="7">
        <f t="shared" si="68"/>
        <v>0</v>
      </c>
      <c r="I816" s="6">
        <f t="shared" si="66"/>
        <v>5.0239234449760764E-2</v>
      </c>
      <c r="J816" s="10">
        <f>IF(B816="Pending","",C816/(VLOOKUP(B816,Population!$A$2:$B$10,2,FALSE)/100000))</f>
        <v>527.84685403275</v>
      </c>
      <c r="K816" s="10">
        <f>IF(B816="Pending","",SUMIFS(E:E,A:A,"&lt;="&amp;A816,A:A,"&gt;="&amp;A816-30,B:B,B816)/(VLOOKUP(B816,Population!$A$2:$B$10,2,FALSE)/100000))</f>
        <v>234.36400319054098</v>
      </c>
      <c r="L816" s="13">
        <f t="shared" si="67"/>
        <v>4.6666666666666671E-3</v>
      </c>
    </row>
    <row r="817" spans="1:12" x14ac:dyDescent="0.3">
      <c r="A817" s="1">
        <v>43989</v>
      </c>
      <c r="B817" t="s">
        <v>5</v>
      </c>
      <c r="C817" s="2">
        <v>3713</v>
      </c>
      <c r="D817" s="6">
        <f t="shared" si="63"/>
        <v>0.14074523331185324</v>
      </c>
      <c r="E817" s="7">
        <f t="shared" si="64"/>
        <v>35</v>
      </c>
      <c r="F817" s="6">
        <f t="shared" si="65"/>
        <v>0.11290322580645161</v>
      </c>
      <c r="G817" s="2">
        <v>36</v>
      </c>
      <c r="H817" s="7">
        <f t="shared" si="68"/>
        <v>0</v>
      </c>
      <c r="I817" s="6">
        <f t="shared" si="66"/>
        <v>8.6124401913875603E-2</v>
      </c>
      <c r="J817" s="10">
        <f>IF(B817="Pending","",C817/(VLOOKUP(B817,Population!$A$2:$B$10,2,FALSE)/100000))</f>
        <v>414.6930679357265</v>
      </c>
      <c r="K817" s="10">
        <f>IF(B817="Pending","",SUMIFS(E:E,A:A,"&lt;="&amp;A817,A:A,"&gt;="&amp;A817-30,B:B,B817)/(VLOOKUP(B817,Population!$A$2:$B$10,2,FALSE)/100000))</f>
        <v>159.93548970750348</v>
      </c>
      <c r="L817" s="13">
        <f t="shared" si="67"/>
        <v>9.6956638836520337E-3</v>
      </c>
    </row>
    <row r="818" spans="1:12" x14ac:dyDescent="0.3">
      <c r="A818" s="1">
        <v>43989</v>
      </c>
      <c r="B818" t="s">
        <v>6</v>
      </c>
      <c r="C818" s="2">
        <v>2120</v>
      </c>
      <c r="D818" s="6">
        <f t="shared" si="63"/>
        <v>8.0360865774610518E-2</v>
      </c>
      <c r="E818" s="7">
        <f t="shared" si="64"/>
        <v>19</v>
      </c>
      <c r="F818" s="6">
        <f t="shared" si="65"/>
        <v>6.1290322580645158E-2</v>
      </c>
      <c r="G818" s="2">
        <v>84</v>
      </c>
      <c r="H818" s="7">
        <f t="shared" si="68"/>
        <v>0</v>
      </c>
      <c r="I818" s="6">
        <f t="shared" si="66"/>
        <v>0.20095693779904306</v>
      </c>
      <c r="J818" s="10">
        <f>IF(B818="Pending","",C818/(VLOOKUP(B818,Population!$A$2:$B$10,2,FALSE)/100000))</f>
        <v>269.02255982579521</v>
      </c>
      <c r="K818" s="10">
        <f>IF(B818="Pending","",SUMIFS(E:E,A:A,"&lt;="&amp;A818,A:A,"&gt;="&amp;A818-30,B:B,B818)/(VLOOKUP(B818,Population!$A$2:$B$10,2,FALSE)/100000))</f>
        <v>92.127536996946844</v>
      </c>
      <c r="L818" s="13">
        <f t="shared" si="67"/>
        <v>3.962264150943396E-2</v>
      </c>
    </row>
    <row r="819" spans="1:12" x14ac:dyDescent="0.3">
      <c r="A819" s="1">
        <v>43989</v>
      </c>
      <c r="B819" t="s">
        <v>7</v>
      </c>
      <c r="C819" s="2">
        <v>1027</v>
      </c>
      <c r="D819" s="6">
        <f t="shared" si="63"/>
        <v>3.8929532618172169E-2</v>
      </c>
      <c r="E819" s="7">
        <f t="shared" si="64"/>
        <v>23</v>
      </c>
      <c r="F819" s="6">
        <f t="shared" si="65"/>
        <v>7.4193548387096769E-2</v>
      </c>
      <c r="G819" s="2">
        <v>122</v>
      </c>
      <c r="H819" s="7">
        <f t="shared" si="68"/>
        <v>1</v>
      </c>
      <c r="I819" s="6">
        <f t="shared" si="66"/>
        <v>0.291866028708134</v>
      </c>
      <c r="J819" s="10">
        <f>IF(B819="Pending","",C819/(VLOOKUP(B819,Population!$A$2:$B$10,2,FALSE)/100000))</f>
        <v>214.13812013002584</v>
      </c>
      <c r="K819" s="10">
        <f>IF(B819="Pending","",SUMIFS(E:E,A:A,"&lt;="&amp;A819,A:A,"&gt;="&amp;A819-30,B:B,B819)/(VLOOKUP(B819,Population!$A$2:$B$10,2,FALSE)/100000))</f>
        <v>71.518378972345531</v>
      </c>
      <c r="L819" s="13">
        <f t="shared" si="67"/>
        <v>0.11879259980525804</v>
      </c>
    </row>
    <row r="820" spans="1:12" x14ac:dyDescent="0.3">
      <c r="A820" s="1">
        <v>43989</v>
      </c>
      <c r="B820" t="s">
        <v>25</v>
      </c>
      <c r="C820" s="2">
        <v>689</v>
      </c>
      <c r="D820" s="6">
        <f t="shared" si="63"/>
        <v>2.6117281376748416E-2</v>
      </c>
      <c r="E820" s="7">
        <f t="shared" si="64"/>
        <v>19</v>
      </c>
      <c r="F820" s="6">
        <f t="shared" si="65"/>
        <v>6.1290322580645158E-2</v>
      </c>
      <c r="G820" s="2">
        <v>142</v>
      </c>
      <c r="H820" s="7">
        <f t="shared" si="68"/>
        <v>0</v>
      </c>
      <c r="I820" s="6">
        <f t="shared" si="66"/>
        <v>0.33971291866028708</v>
      </c>
      <c r="J820" s="10">
        <f>IF(B820="Pending","",C820/(VLOOKUP(B820,Population!$A$2:$B$10,2,FALSE)/100000))</f>
        <v>311.2450252745416</v>
      </c>
      <c r="K820" s="10">
        <f>IF(B820="Pending","",SUMIFS(E:E,A:A,"&lt;="&amp;A820,A:A,"&gt;="&amp;A820-30,B:B,B820)/(VLOOKUP(B820,Population!$A$2:$B$10,2,FALSE)/100000))</f>
        <v>119.25789067123219</v>
      </c>
      <c r="L820" s="13">
        <f t="shared" si="67"/>
        <v>0.20609579100145137</v>
      </c>
    </row>
    <row r="821" spans="1:12" x14ac:dyDescent="0.3">
      <c r="A821" s="1">
        <v>43989</v>
      </c>
      <c r="B821" t="s">
        <v>21</v>
      </c>
      <c r="C821" s="2">
        <v>271</v>
      </c>
      <c r="D821" s="6">
        <f t="shared" si="63"/>
        <v>1.0272544634395966E-2</v>
      </c>
      <c r="E821" s="7">
        <f t="shared" si="64"/>
        <v>1</v>
      </c>
      <c r="F821" s="6">
        <f t="shared" si="65"/>
        <v>3.2258064516129032E-3</v>
      </c>
      <c r="G821" s="2">
        <v>0</v>
      </c>
      <c r="H821" s="7">
        <f t="shared" si="68"/>
        <v>0</v>
      </c>
      <c r="I821" s="6">
        <f t="shared" si="66"/>
        <v>0</v>
      </c>
      <c r="J821" s="10" t="str">
        <f>IF(B821="Pending","",C821/(VLOOKUP(B821,Population!$A$2:$B$10,2,FALSE)/100000))</f>
        <v/>
      </c>
      <c r="K821" s="10" t="str">
        <f>IF(B821="Pending","",SUMIFS(E:E,A:A,"&lt;="&amp;A821,A:A,"&gt;="&amp;A821-30,B:B,B821)/(VLOOKUP(B821,Population!$A$2:$B$10,2,FALSE)/100000))</f>
        <v/>
      </c>
      <c r="L821" s="13" t="str">
        <f t="shared" si="67"/>
        <v/>
      </c>
    </row>
    <row r="822" spans="1:12" x14ac:dyDescent="0.3">
      <c r="A822" s="1">
        <v>43990</v>
      </c>
      <c r="B822" s="11" t="s">
        <v>0</v>
      </c>
      <c r="C822" s="2">
        <v>1060</v>
      </c>
      <c r="D822" s="6">
        <f t="shared" si="63"/>
        <v>3.934085510688836E-2</v>
      </c>
      <c r="E822" s="7">
        <f t="shared" si="64"/>
        <v>40</v>
      </c>
      <c r="F822" s="6">
        <f t="shared" si="65"/>
        <v>7.1047957371225573E-2</v>
      </c>
      <c r="G822">
        <v>1</v>
      </c>
      <c r="H822" s="7">
        <f t="shared" si="68"/>
        <v>0</v>
      </c>
      <c r="I822" s="6">
        <f t="shared" si="66"/>
        <v>2.3752969121140144E-3</v>
      </c>
      <c r="J822" s="10">
        <f>IF(B822="Pending","",C822/(VLOOKUP(B822,Population!$A$2:$B$10,2,FALSE)/100000))</f>
        <v>117.00631613340485</v>
      </c>
      <c r="K822" s="10">
        <f>IF(B822="Pending","",SUMIFS(E:E,A:A,"&lt;="&amp;A822,A:A,"&gt;="&amp;A822-30,B:B,B822)/(VLOOKUP(B822,Population!$A$2:$B$10,2,FALSE)/100000))</f>
        <v>81.462888024955461</v>
      </c>
      <c r="L822" s="13">
        <f t="shared" si="67"/>
        <v>9.4339622641509435E-4</v>
      </c>
    </row>
    <row r="823" spans="1:12" x14ac:dyDescent="0.3">
      <c r="A823" s="1">
        <v>43990</v>
      </c>
      <c r="B823" t="s">
        <v>1</v>
      </c>
      <c r="C823" s="2">
        <v>2246</v>
      </c>
      <c r="D823" s="6">
        <f t="shared" si="63"/>
        <v>8.3358076009501181E-2</v>
      </c>
      <c r="E823" s="7">
        <f t="shared" si="64"/>
        <v>76</v>
      </c>
      <c r="F823" s="6">
        <f t="shared" si="65"/>
        <v>0.13499111900532859</v>
      </c>
      <c r="G823">
        <v>1</v>
      </c>
      <c r="H823" s="7">
        <f t="shared" si="68"/>
        <v>0</v>
      </c>
      <c r="I823" s="6">
        <f t="shared" si="66"/>
        <v>2.3752969121140144E-3</v>
      </c>
      <c r="J823" s="10">
        <f>IF(B823="Pending","",C823/(VLOOKUP(B823,Population!$A$2:$B$10,2,FALSE)/100000))</f>
        <v>262.16113688756604</v>
      </c>
      <c r="K823" s="10">
        <f>IF(B823="Pending","",SUMIFS(E:E,A:A,"&lt;="&amp;A823,A:A,"&gt;="&amp;A823-30,B:B,B823)/(VLOOKUP(B823,Population!$A$2:$B$10,2,FALSE)/100000))</f>
        <v>155.24234731098079</v>
      </c>
      <c r="L823" s="13">
        <f t="shared" si="67"/>
        <v>4.4523597506678539E-4</v>
      </c>
    </row>
    <row r="824" spans="1:12" x14ac:dyDescent="0.3">
      <c r="A824" s="1">
        <v>43990</v>
      </c>
      <c r="B824" t="s">
        <v>2</v>
      </c>
      <c r="C824" s="2">
        <v>5613</v>
      </c>
      <c r="D824" s="6">
        <f t="shared" si="63"/>
        <v>0.20832096199524941</v>
      </c>
      <c r="E824" s="7">
        <f t="shared" si="64"/>
        <v>130</v>
      </c>
      <c r="F824" s="6">
        <f t="shared" si="65"/>
        <v>0.23090586145648312</v>
      </c>
      <c r="G824">
        <v>2</v>
      </c>
      <c r="H824" s="7">
        <f t="shared" si="68"/>
        <v>0</v>
      </c>
      <c r="I824" s="6">
        <f t="shared" si="66"/>
        <v>4.7505938242280287E-3</v>
      </c>
      <c r="J824" s="10">
        <f>IF(B824="Pending","",C824/(VLOOKUP(B824,Population!$A$2:$B$10,2,FALSE)/100000))</f>
        <v>589.32351162478153</v>
      </c>
      <c r="K824" s="10">
        <f>IF(B824="Pending","",SUMIFS(E:E,A:A,"&lt;="&amp;A824,A:A,"&gt;="&amp;A824-30,B:B,B824)/(VLOOKUP(B824,Population!$A$2:$B$10,2,FALSE)/100000))</f>
        <v>290.30456255879585</v>
      </c>
      <c r="L824" s="13">
        <f t="shared" si="67"/>
        <v>3.5631569570639587E-4</v>
      </c>
    </row>
    <row r="825" spans="1:12" x14ac:dyDescent="0.3">
      <c r="A825" s="1">
        <v>43990</v>
      </c>
      <c r="B825" t="s">
        <v>3</v>
      </c>
      <c r="C825" s="2">
        <v>5512</v>
      </c>
      <c r="D825" s="6">
        <f t="shared" si="63"/>
        <v>0.20457244655581946</v>
      </c>
      <c r="E825" s="7">
        <f t="shared" si="64"/>
        <v>124</v>
      </c>
      <c r="F825" s="6">
        <f t="shared" si="65"/>
        <v>0.2202486678507993</v>
      </c>
      <c r="G825">
        <v>8</v>
      </c>
      <c r="H825" s="7">
        <f t="shared" si="68"/>
        <v>-1</v>
      </c>
      <c r="I825" s="6">
        <f t="shared" si="66"/>
        <v>1.9002375296912115E-2</v>
      </c>
      <c r="J825" s="10">
        <f>IF(B825="Pending","",C825/(VLOOKUP(B825,Population!$A$2:$B$10,2,FALSE)/100000))</f>
        <v>628.37586726585812</v>
      </c>
      <c r="K825" s="10">
        <f>IF(B825="Pending","",SUMIFS(E:E,A:A,"&lt;="&amp;A825,A:A,"&gt;="&amp;A825-30,B:B,B825)/(VLOOKUP(B825,Population!$A$2:$B$10,2,FALSE)/100000))</f>
        <v>313.04791935995041</v>
      </c>
      <c r="L825" s="13">
        <f t="shared" si="67"/>
        <v>1.4513788098693759E-3</v>
      </c>
    </row>
    <row r="826" spans="1:12" x14ac:dyDescent="0.3">
      <c r="A826" s="1">
        <v>43990</v>
      </c>
      <c r="B826" t="s">
        <v>4</v>
      </c>
      <c r="C826" s="2">
        <v>4594</v>
      </c>
      <c r="D826" s="6">
        <f t="shared" si="63"/>
        <v>0.17050178147268408</v>
      </c>
      <c r="E826" s="7">
        <f t="shared" si="64"/>
        <v>94</v>
      </c>
      <c r="F826" s="6">
        <f t="shared" si="65"/>
        <v>0.1669626998223801</v>
      </c>
      <c r="G826">
        <v>22</v>
      </c>
      <c r="H826" s="7">
        <f t="shared" si="68"/>
        <v>1</v>
      </c>
      <c r="I826" s="6">
        <f t="shared" si="66"/>
        <v>5.2256532066508314E-2</v>
      </c>
      <c r="J826" s="10">
        <f>IF(B826="Pending","",C826/(VLOOKUP(B826,Population!$A$2:$B$10,2,FALSE)/100000))</f>
        <v>538.87298831698968</v>
      </c>
      <c r="K826" s="10">
        <f>IF(B826="Pending","",SUMIFS(E:E,A:A,"&lt;="&amp;A826,A:A,"&gt;="&amp;A826-30,B:B,B826)/(VLOOKUP(B826,Population!$A$2:$B$10,2,FALSE)/100000))</f>
        <v>239.05597522638766</v>
      </c>
      <c r="L826" s="13">
        <f t="shared" si="67"/>
        <v>4.7888550282977798E-3</v>
      </c>
    </row>
    <row r="827" spans="1:12" x14ac:dyDescent="0.3">
      <c r="A827" s="1">
        <v>43990</v>
      </c>
      <c r="B827" t="s">
        <v>5</v>
      </c>
      <c r="C827" s="2">
        <v>3772</v>
      </c>
      <c r="D827" s="6">
        <f t="shared" si="63"/>
        <v>0.13999406175771972</v>
      </c>
      <c r="E827" s="7">
        <f t="shared" si="64"/>
        <v>59</v>
      </c>
      <c r="F827" s="6">
        <f t="shared" si="65"/>
        <v>0.10479573712255773</v>
      </c>
      <c r="G827">
        <v>36</v>
      </c>
      <c r="H827" s="7">
        <f t="shared" si="68"/>
        <v>0</v>
      </c>
      <c r="I827" s="6">
        <f t="shared" si="66"/>
        <v>8.5510688836104506E-2</v>
      </c>
      <c r="J827" s="10">
        <f>IF(B827="Pending","",C827/(VLOOKUP(B827,Population!$A$2:$B$10,2,FALSE)/100000))</f>
        <v>421.28258881054683</v>
      </c>
      <c r="K827" s="10">
        <f>IF(B827="Pending","",SUMIFS(E:E,A:A,"&lt;="&amp;A827,A:A,"&gt;="&amp;A827-30,B:B,B827)/(VLOOKUP(B827,Population!$A$2:$B$10,2,FALSE)/100000))</f>
        <v>160.49392367994585</v>
      </c>
      <c r="L827" s="13">
        <f t="shared" si="67"/>
        <v>9.5440084835630972E-3</v>
      </c>
    </row>
    <row r="828" spans="1:12" x14ac:dyDescent="0.3">
      <c r="A828" s="1">
        <v>43990</v>
      </c>
      <c r="B828" t="s">
        <v>6</v>
      </c>
      <c r="C828" s="2">
        <v>2141</v>
      </c>
      <c r="D828" s="6">
        <f t="shared" si="63"/>
        <v>7.9461104513064137E-2</v>
      </c>
      <c r="E828" s="7">
        <f t="shared" si="64"/>
        <v>21</v>
      </c>
      <c r="F828" s="6">
        <f t="shared" si="65"/>
        <v>3.7300177619893425E-2</v>
      </c>
      <c r="G828">
        <v>84</v>
      </c>
      <c r="H828" s="7">
        <f t="shared" si="68"/>
        <v>0</v>
      </c>
      <c r="I828" s="6">
        <f t="shared" si="66"/>
        <v>0.1995249406175772</v>
      </c>
      <c r="J828" s="10">
        <f>IF(B828="Pending","",C828/(VLOOKUP(B828,Population!$A$2:$B$10,2,FALSE)/100000))</f>
        <v>271.68740593727716</v>
      </c>
      <c r="K828" s="10">
        <f>IF(B828="Pending","",SUMIFS(E:E,A:A,"&lt;="&amp;A828,A:A,"&gt;="&amp;A828-30,B:B,B828)/(VLOOKUP(B828,Population!$A$2:$B$10,2,FALSE)/100000))</f>
        <v>91.873742129186667</v>
      </c>
      <c r="L828" s="13">
        <f t="shared" si="67"/>
        <v>3.9234002802428773E-2</v>
      </c>
    </row>
    <row r="829" spans="1:12" x14ac:dyDescent="0.3">
      <c r="A829" s="1">
        <v>43990</v>
      </c>
      <c r="B829" t="s">
        <v>7</v>
      </c>
      <c r="C829" s="2">
        <v>1045</v>
      </c>
      <c r="D829" s="6">
        <f t="shared" si="63"/>
        <v>3.878414489311164E-2</v>
      </c>
      <c r="E829" s="7">
        <f t="shared" si="64"/>
        <v>18</v>
      </c>
      <c r="F829" s="6">
        <f t="shared" si="65"/>
        <v>3.1971580817051509E-2</v>
      </c>
      <c r="G829">
        <v>124</v>
      </c>
      <c r="H829" s="7">
        <f t="shared" si="68"/>
        <v>2</v>
      </c>
      <c r="I829" s="6">
        <f t="shared" si="66"/>
        <v>0.29453681710213775</v>
      </c>
      <c r="J829" s="10">
        <f>IF(B829="Pending","",C829/(VLOOKUP(B829,Population!$A$2:$B$10,2,FALSE)/100000))</f>
        <v>217.89127121312271</v>
      </c>
      <c r="K829" s="10">
        <f>IF(B829="Pending","",SUMIFS(E:E,A:A,"&lt;="&amp;A829,A:A,"&gt;="&amp;A829-30,B:B,B829)/(VLOOKUP(B829,Population!$A$2:$B$10,2,FALSE)/100000))</f>
        <v>73.394954513893964</v>
      </c>
      <c r="L829" s="13">
        <f t="shared" si="67"/>
        <v>0.11866028708133972</v>
      </c>
    </row>
    <row r="830" spans="1:12" x14ac:dyDescent="0.3">
      <c r="A830" s="1">
        <v>43990</v>
      </c>
      <c r="B830" t="s">
        <v>25</v>
      </c>
      <c r="C830" s="2">
        <v>699</v>
      </c>
      <c r="D830" s="6">
        <f t="shared" si="63"/>
        <v>2.5942695961995249E-2</v>
      </c>
      <c r="E830" s="7">
        <f t="shared" si="64"/>
        <v>10</v>
      </c>
      <c r="F830" s="6">
        <f t="shared" si="65"/>
        <v>1.7761989342806393E-2</v>
      </c>
      <c r="G830">
        <v>143</v>
      </c>
      <c r="H830" s="7">
        <f t="shared" si="68"/>
        <v>1</v>
      </c>
      <c r="I830" s="6">
        <f t="shared" si="66"/>
        <v>0.33966745843230406</v>
      </c>
      <c r="J830" s="10">
        <f>IF(B830="Pending","",C830/(VLOOKUP(B830,Population!$A$2:$B$10,2,FALSE)/100000))</f>
        <v>315.76236961814885</v>
      </c>
      <c r="K830" s="10">
        <f>IF(B830="Pending","",SUMIFS(E:E,A:A,"&lt;="&amp;A830,A:A,"&gt;="&amp;A830-30,B:B,B830)/(VLOOKUP(B830,Population!$A$2:$B$10,2,FALSE)/100000))</f>
        <v>122.87176614611801</v>
      </c>
      <c r="L830" s="13">
        <f t="shared" si="67"/>
        <v>0.20457796852646637</v>
      </c>
    </row>
    <row r="831" spans="1:12" x14ac:dyDescent="0.3">
      <c r="A831" s="1">
        <v>43990</v>
      </c>
      <c r="B831" t="s">
        <v>21</v>
      </c>
      <c r="C831" s="2">
        <v>262</v>
      </c>
      <c r="D831" s="6">
        <f t="shared" si="63"/>
        <v>9.7238717339667453E-3</v>
      </c>
      <c r="E831" s="7">
        <f t="shared" si="64"/>
        <v>-9</v>
      </c>
      <c r="F831" s="6">
        <f t="shared" si="65"/>
        <v>-1.5985790408525755E-2</v>
      </c>
      <c r="G831">
        <v>0</v>
      </c>
      <c r="H831" s="7">
        <f t="shared" si="68"/>
        <v>0</v>
      </c>
      <c r="I831" s="6">
        <f t="shared" si="66"/>
        <v>0</v>
      </c>
      <c r="J831" s="10" t="str">
        <f>IF(B831="Pending","",C831/(VLOOKUP(B831,Population!$A$2:$B$10,2,FALSE)/100000))</f>
        <v/>
      </c>
      <c r="K831" s="10" t="str">
        <f>IF(B831="Pending","",SUMIFS(E:E,A:A,"&lt;="&amp;A831,A:A,"&gt;="&amp;A831-30,B:B,B831)/(VLOOKUP(B831,Population!$A$2:$B$10,2,FALSE)/100000))</f>
        <v/>
      </c>
      <c r="L831" s="13" t="str">
        <f t="shared" si="67"/>
        <v/>
      </c>
    </row>
    <row r="832" spans="1:12" x14ac:dyDescent="0.3">
      <c r="A832" s="1">
        <v>43991</v>
      </c>
      <c r="B832" s="11" t="s">
        <v>0</v>
      </c>
      <c r="C832" s="2">
        <v>1101</v>
      </c>
      <c r="D832" s="6">
        <f t="shared" si="63"/>
        <v>3.9927470534904808E-2</v>
      </c>
      <c r="E832" s="7">
        <f t="shared" si="64"/>
        <v>41</v>
      </c>
      <c r="F832" s="6">
        <f t="shared" si="65"/>
        <v>6.4976228209191758E-2</v>
      </c>
      <c r="G832" s="2">
        <v>1</v>
      </c>
      <c r="H832" s="7">
        <f t="shared" si="68"/>
        <v>0</v>
      </c>
      <c r="I832" s="6">
        <f t="shared" si="66"/>
        <v>2.2988505747126436E-3</v>
      </c>
      <c r="J832" s="10">
        <f>IF(B832="Pending","",C832/(VLOOKUP(B832,Population!$A$2:$B$10,2,FALSE)/100000))</f>
        <v>121.53203213479127</v>
      </c>
      <c r="K832" s="10">
        <f>IF(B832="Pending","",SUMIFS(E:E,A:A,"&lt;="&amp;A832,A:A,"&gt;="&amp;A832-30,B:B,B832)/(VLOOKUP(B832,Population!$A$2:$B$10,2,FALSE)/100000))</f>
        <v>84.001704318416131</v>
      </c>
      <c r="L832" s="13">
        <f t="shared" si="67"/>
        <v>9.0826521344232513E-4</v>
      </c>
    </row>
    <row r="833" spans="1:12" x14ac:dyDescent="0.3">
      <c r="A833" s="1">
        <v>43991</v>
      </c>
      <c r="B833" t="s">
        <v>1</v>
      </c>
      <c r="C833" s="2">
        <v>2349</v>
      </c>
      <c r="D833" s="6">
        <f t="shared" si="63"/>
        <v>8.5185856754306441E-2</v>
      </c>
      <c r="E833" s="7">
        <f t="shared" si="64"/>
        <v>103</v>
      </c>
      <c r="F833" s="6">
        <f t="shared" si="65"/>
        <v>0.16323296354992076</v>
      </c>
      <c r="G833" s="2">
        <v>1</v>
      </c>
      <c r="H833" s="7">
        <f t="shared" si="68"/>
        <v>0</v>
      </c>
      <c r="I833" s="6">
        <f t="shared" si="66"/>
        <v>2.2988505747126436E-3</v>
      </c>
      <c r="J833" s="10">
        <f>IF(B833="Pending","",C833/(VLOOKUP(B833,Population!$A$2:$B$10,2,FALSE)/100000))</f>
        <v>274.18366453646155</v>
      </c>
      <c r="K833" s="10">
        <f>IF(B833="Pending","",SUMIFS(E:E,A:A,"&lt;="&amp;A833,A:A,"&gt;="&amp;A833-30,B:B,B833)/(VLOOKUP(B833,Population!$A$2:$B$10,2,FALSE)/100000))</f>
        <v>164.23006215530071</v>
      </c>
      <c r="L833" s="13">
        <f t="shared" si="67"/>
        <v>4.2571306939123032E-4</v>
      </c>
    </row>
    <row r="834" spans="1:12" x14ac:dyDescent="0.3">
      <c r="A834" s="1">
        <v>43991</v>
      </c>
      <c r="B834" t="s">
        <v>2</v>
      </c>
      <c r="C834" s="2">
        <v>5793</v>
      </c>
      <c r="D834" s="6">
        <f t="shared" ref="D834:D897" si="69">C834/SUMIF(A:A,A834,C:C)</f>
        <v>0.21008159564823209</v>
      </c>
      <c r="E834" s="7">
        <f t="shared" si="64"/>
        <v>180</v>
      </c>
      <c r="F834" s="6">
        <f t="shared" si="65"/>
        <v>0.28526148969889065</v>
      </c>
      <c r="G834" s="2">
        <v>2</v>
      </c>
      <c r="H834" s="7">
        <f t="shared" si="68"/>
        <v>0</v>
      </c>
      <c r="I834" s="6">
        <f t="shared" si="66"/>
        <v>4.5977011494252873E-3</v>
      </c>
      <c r="J834" s="10">
        <f>IF(B834="Pending","",C834/(VLOOKUP(B834,Population!$A$2:$B$10,2,FALSE)/100000))</f>
        <v>608.22218115844646</v>
      </c>
      <c r="K834" s="10">
        <f>IF(B834="Pending","",SUMIFS(E:E,A:A,"&lt;="&amp;A834,A:A,"&gt;="&amp;A834-30,B:B,B834)/(VLOOKUP(B834,Population!$A$2:$B$10,2,FALSE)/100000))</f>
        <v>303.21865340680017</v>
      </c>
      <c r="L834" s="13">
        <f t="shared" si="67"/>
        <v>3.4524426031417227E-4</v>
      </c>
    </row>
    <row r="835" spans="1:12" x14ac:dyDescent="0.3">
      <c r="A835" s="1">
        <v>43991</v>
      </c>
      <c r="B835" t="s">
        <v>3</v>
      </c>
      <c r="C835" s="2">
        <v>5660</v>
      </c>
      <c r="D835" s="6">
        <f t="shared" si="69"/>
        <v>0.20525838621940162</v>
      </c>
      <c r="E835" s="7">
        <f t="shared" si="64"/>
        <v>148</v>
      </c>
      <c r="F835" s="6">
        <f t="shared" si="65"/>
        <v>0.23454833597464342</v>
      </c>
      <c r="G835" s="2">
        <v>9</v>
      </c>
      <c r="H835" s="7">
        <f t="shared" si="68"/>
        <v>1</v>
      </c>
      <c r="I835" s="6">
        <f t="shared" si="66"/>
        <v>2.0689655172413793E-2</v>
      </c>
      <c r="J835" s="10">
        <f>IF(B835="Pending","",C835/(VLOOKUP(B835,Population!$A$2:$B$10,2,FALSE)/100000))</f>
        <v>645.24807850594289</v>
      </c>
      <c r="K835" s="10">
        <f>IF(B835="Pending","",SUMIFS(E:E,A:A,"&lt;="&amp;A835,A:A,"&gt;="&amp;A835-30,B:B,B835)/(VLOOKUP(B835,Population!$A$2:$B$10,2,FALSE)/100000))</f>
        <v>321.5980264072906</v>
      </c>
      <c r="L835" s="13">
        <f t="shared" si="67"/>
        <v>1.5901060070671379E-3</v>
      </c>
    </row>
    <row r="836" spans="1:12" x14ac:dyDescent="0.3">
      <c r="A836" s="1">
        <v>43991</v>
      </c>
      <c r="B836" t="s">
        <v>4</v>
      </c>
      <c r="C836" s="2">
        <v>4693</v>
      </c>
      <c r="D836" s="6">
        <f t="shared" si="69"/>
        <v>0.1701903898458749</v>
      </c>
      <c r="E836" s="7">
        <f t="shared" si="64"/>
        <v>99</v>
      </c>
      <c r="F836" s="6">
        <f t="shared" si="65"/>
        <v>0.15689381933438987</v>
      </c>
      <c r="G836" s="2">
        <v>22</v>
      </c>
      <c r="H836" s="7">
        <f t="shared" si="68"/>
        <v>0</v>
      </c>
      <c r="I836" s="6">
        <f t="shared" si="66"/>
        <v>5.057471264367816E-2</v>
      </c>
      <c r="J836" s="10">
        <f>IF(B836="Pending","",C836/(VLOOKUP(B836,Population!$A$2:$B$10,2,FALSE)/100000))</f>
        <v>550.48561910571016</v>
      </c>
      <c r="K836" s="10">
        <f>IF(B836="Pending","",SUMIFS(E:E,A:A,"&lt;="&amp;A836,A:A,"&gt;="&amp;A836-30,B:B,B836)/(VLOOKUP(B836,Population!$A$2:$B$10,2,FALSE)/100000))</f>
        <v>245.97663397926149</v>
      </c>
      <c r="L836" s="13">
        <f t="shared" si="67"/>
        <v>4.6878329426805884E-3</v>
      </c>
    </row>
    <row r="837" spans="1:12" x14ac:dyDescent="0.3">
      <c r="A837" s="1">
        <v>43991</v>
      </c>
      <c r="B837" t="s">
        <v>5</v>
      </c>
      <c r="C837" s="2">
        <v>3837</v>
      </c>
      <c r="D837" s="6">
        <f t="shared" si="69"/>
        <v>0.13914777878513146</v>
      </c>
      <c r="E837" s="7">
        <f t="shared" si="64"/>
        <v>65</v>
      </c>
      <c r="F837" s="6">
        <f t="shared" si="65"/>
        <v>0.10301109350237718</v>
      </c>
      <c r="G837" s="2">
        <v>37</v>
      </c>
      <c r="H837" s="7">
        <f t="shared" si="68"/>
        <v>1</v>
      </c>
      <c r="I837" s="6">
        <f t="shared" si="66"/>
        <v>8.5057471264367815E-2</v>
      </c>
      <c r="J837" s="10">
        <f>IF(B837="Pending","",C837/(VLOOKUP(B837,Population!$A$2:$B$10,2,FALSE)/100000))</f>
        <v>428.54223045229804</v>
      </c>
      <c r="K837" s="10">
        <f>IF(B837="Pending","",SUMIFS(E:E,A:A,"&lt;="&amp;A837,A:A,"&gt;="&amp;A837-30,B:B,B837)/(VLOOKUP(B837,Population!$A$2:$B$10,2,FALSE)/100000))</f>
        <v>163.0627199531809</v>
      </c>
      <c r="L837" s="13">
        <f t="shared" si="67"/>
        <v>9.6429502215272349E-3</v>
      </c>
    </row>
    <row r="838" spans="1:12" x14ac:dyDescent="0.3">
      <c r="A838" s="1">
        <v>43991</v>
      </c>
      <c r="B838" t="s">
        <v>6</v>
      </c>
      <c r="C838" s="2">
        <v>2175</v>
      </c>
      <c r="D838" s="6">
        <f t="shared" si="69"/>
        <v>7.8875793291024482E-2</v>
      </c>
      <c r="E838" s="7">
        <f t="shared" si="64"/>
        <v>34</v>
      </c>
      <c r="F838" s="6">
        <f t="shared" si="65"/>
        <v>5.388272583201268E-2</v>
      </c>
      <c r="G838" s="2">
        <v>86</v>
      </c>
      <c r="H838" s="7">
        <f t="shared" si="68"/>
        <v>2</v>
      </c>
      <c r="I838" s="6">
        <f t="shared" si="66"/>
        <v>0.19770114942528735</v>
      </c>
      <c r="J838" s="10">
        <f>IF(B838="Pending","",C838/(VLOOKUP(B838,Population!$A$2:$B$10,2,FALSE)/100000))</f>
        <v>276.00191868920029</v>
      </c>
      <c r="K838" s="10">
        <f>IF(B838="Pending","",SUMIFS(E:E,A:A,"&lt;="&amp;A838,A:A,"&gt;="&amp;A838-30,B:B,B838)/(VLOOKUP(B838,Population!$A$2:$B$10,2,FALSE)/100000))</f>
        <v>92.508229298587125</v>
      </c>
      <c r="L838" s="13">
        <f t="shared" si="67"/>
        <v>3.9540229885057468E-2</v>
      </c>
    </row>
    <row r="839" spans="1:12" x14ac:dyDescent="0.3">
      <c r="A839" s="1">
        <v>43991</v>
      </c>
      <c r="B839" t="s">
        <v>7</v>
      </c>
      <c r="C839" s="2">
        <v>1064</v>
      </c>
      <c r="D839" s="6">
        <f t="shared" si="69"/>
        <v>3.8585675430643701E-2</v>
      </c>
      <c r="E839" s="7">
        <f t="shared" si="64"/>
        <v>19</v>
      </c>
      <c r="F839" s="6">
        <f t="shared" si="65"/>
        <v>3.0110935023771792E-2</v>
      </c>
      <c r="G839" s="2">
        <v>129</v>
      </c>
      <c r="H839" s="7">
        <f t="shared" si="68"/>
        <v>5</v>
      </c>
      <c r="I839" s="6">
        <f t="shared" si="66"/>
        <v>0.29655172413793102</v>
      </c>
      <c r="J839" s="10">
        <f>IF(B839="Pending","",C839/(VLOOKUP(B839,Population!$A$2:$B$10,2,FALSE)/100000))</f>
        <v>221.85293068972493</v>
      </c>
      <c r="K839" s="10">
        <f>IF(B839="Pending","",SUMIFS(E:E,A:A,"&lt;="&amp;A839,A:A,"&gt;="&amp;A839-30,B:B,B839)/(VLOOKUP(B839,Population!$A$2:$B$10,2,FALSE)/100000))</f>
        <v>76.314072022969285</v>
      </c>
      <c r="L839" s="13">
        <f t="shared" si="67"/>
        <v>0.1212406015037594</v>
      </c>
    </row>
    <row r="840" spans="1:12" x14ac:dyDescent="0.3">
      <c r="A840" s="1">
        <v>43991</v>
      </c>
      <c r="B840" t="s">
        <v>25</v>
      </c>
      <c r="C840" s="2">
        <v>702</v>
      </c>
      <c r="D840" s="6">
        <f t="shared" si="69"/>
        <v>2.545784224841342E-2</v>
      </c>
      <c r="E840" s="7">
        <f t="shared" ref="E840:E903" si="70">C840-SUMIFS(C:C,A:A,A840-1,B:B,B840)</f>
        <v>3</v>
      </c>
      <c r="F840" s="6">
        <f t="shared" ref="F840:F903" si="71">E840/SUMIF(A:A,A840,E:E)</f>
        <v>4.7543581616481777E-3</v>
      </c>
      <c r="G840" s="2">
        <v>148</v>
      </c>
      <c r="H840" s="7">
        <f t="shared" si="68"/>
        <v>5</v>
      </c>
      <c r="I840" s="6">
        <f t="shared" si="66"/>
        <v>0.34022988505747126</v>
      </c>
      <c r="J840" s="10">
        <f>IF(B840="Pending","",C840/(VLOOKUP(B840,Population!$A$2:$B$10,2,FALSE)/100000))</f>
        <v>317.11757292123104</v>
      </c>
      <c r="K840" s="10">
        <f>IF(B840="Pending","",SUMIFS(E:E,A:A,"&lt;="&amp;A840,A:A,"&gt;="&amp;A840-30,B:B,B840)/(VLOOKUP(B840,Population!$A$2:$B$10,2,FALSE)/100000))</f>
        <v>117.90268736815</v>
      </c>
      <c r="L840" s="13">
        <f t="shared" si="67"/>
        <v>0.21082621082621084</v>
      </c>
    </row>
    <row r="841" spans="1:12" x14ac:dyDescent="0.3">
      <c r="A841" s="1">
        <v>43991</v>
      </c>
      <c r="B841" t="s">
        <v>21</v>
      </c>
      <c r="C841" s="2">
        <v>201</v>
      </c>
      <c r="D841" s="6">
        <f t="shared" si="69"/>
        <v>7.2892112420670898E-3</v>
      </c>
      <c r="E841" s="7">
        <f t="shared" si="70"/>
        <v>-61</v>
      </c>
      <c r="F841" s="6">
        <f t="shared" si="71"/>
        <v>-9.6671949286846276E-2</v>
      </c>
      <c r="G841" s="2">
        <v>0</v>
      </c>
      <c r="H841" s="7">
        <f t="shared" si="68"/>
        <v>0</v>
      </c>
      <c r="I841" s="6">
        <f t="shared" si="66"/>
        <v>0</v>
      </c>
      <c r="J841" s="10" t="str">
        <f>IF(B841="Pending","",C841/(VLOOKUP(B841,Population!$A$2:$B$10,2,FALSE)/100000))</f>
        <v/>
      </c>
      <c r="K841" s="10" t="str">
        <f>IF(B841="Pending","",SUMIFS(E:E,A:A,"&lt;="&amp;A841,A:A,"&gt;="&amp;A841-30,B:B,B841)/(VLOOKUP(B841,Population!$A$2:$B$10,2,FALSE)/100000))</f>
        <v/>
      </c>
      <c r="L841" s="13" t="str">
        <f t="shared" si="67"/>
        <v/>
      </c>
    </row>
    <row r="842" spans="1:12" x14ac:dyDescent="0.3">
      <c r="A842" s="1">
        <v>43992</v>
      </c>
      <c r="B842" s="11" t="s">
        <v>0</v>
      </c>
      <c r="C842" s="2">
        <v>1115</v>
      </c>
      <c r="D842" s="6">
        <f t="shared" si="69"/>
        <v>4.0008611719114427E-2</v>
      </c>
      <c r="E842" s="7">
        <f t="shared" si="70"/>
        <v>14</v>
      </c>
      <c r="F842" s="6">
        <f t="shared" si="71"/>
        <v>4.7619047619047616E-2</v>
      </c>
      <c r="G842" s="2">
        <v>1</v>
      </c>
      <c r="H842" s="7">
        <f t="shared" si="68"/>
        <v>0</v>
      </c>
      <c r="I842" s="6">
        <f t="shared" si="66"/>
        <v>2.2935779816513763E-3</v>
      </c>
      <c r="J842" s="10">
        <f>IF(B842="Pending","",C842/(VLOOKUP(B842,Population!$A$2:$B$10,2,FALSE)/100000))</f>
        <v>123.07739857428906</v>
      </c>
      <c r="K842" s="10">
        <f>IF(B842="Pending","",SUMIFS(E:E,A:A,"&lt;="&amp;A842,A:A,"&gt;="&amp;A842-30,B:B,B842)/(VLOOKUP(B842,Population!$A$2:$B$10,2,FALSE)/100000))</f>
        <v>84.664004221058036</v>
      </c>
      <c r="L842" s="13">
        <f t="shared" si="67"/>
        <v>8.9686098654708521E-4</v>
      </c>
    </row>
    <row r="843" spans="1:12" x14ac:dyDescent="0.3">
      <c r="A843" s="1">
        <v>43992</v>
      </c>
      <c r="B843" t="s">
        <v>1</v>
      </c>
      <c r="C843" s="2">
        <v>2377</v>
      </c>
      <c r="D843" s="6">
        <f t="shared" si="69"/>
        <v>8.5291901395816133E-2</v>
      </c>
      <c r="E843" s="7">
        <f t="shared" si="70"/>
        <v>28</v>
      </c>
      <c r="F843" s="6">
        <f t="shared" si="71"/>
        <v>9.5238095238095233E-2</v>
      </c>
      <c r="G843" s="2">
        <v>1</v>
      </c>
      <c r="H843" s="7">
        <f t="shared" si="68"/>
        <v>0</v>
      </c>
      <c r="I843" s="6">
        <f t="shared" si="66"/>
        <v>2.2935779816513763E-3</v>
      </c>
      <c r="J843" s="10">
        <f>IF(B843="Pending","",C843/(VLOOKUP(B843,Population!$A$2:$B$10,2,FALSE)/100000))</f>
        <v>277.45192447985062</v>
      </c>
      <c r="K843" s="10">
        <f>IF(B843="Pending","",SUMIFS(E:E,A:A,"&lt;="&amp;A843,A:A,"&gt;="&amp;A843-30,B:B,B843)/(VLOOKUP(B843,Population!$A$2:$B$10,2,FALSE)/100000))</f>
        <v>164.34678572470747</v>
      </c>
      <c r="L843" s="13">
        <f t="shared" si="67"/>
        <v>4.2069835927639884E-4</v>
      </c>
    </row>
    <row r="844" spans="1:12" x14ac:dyDescent="0.3">
      <c r="A844" s="1">
        <v>43992</v>
      </c>
      <c r="B844" t="s">
        <v>2</v>
      </c>
      <c r="C844" s="2">
        <v>5866</v>
      </c>
      <c r="D844" s="6">
        <f t="shared" si="69"/>
        <v>0.21048476802181634</v>
      </c>
      <c r="E844" s="7">
        <f t="shared" si="70"/>
        <v>73</v>
      </c>
      <c r="F844" s="6">
        <f t="shared" si="71"/>
        <v>0.24829931972789115</v>
      </c>
      <c r="G844" s="2">
        <v>2</v>
      </c>
      <c r="H844" s="7">
        <f t="shared" si="68"/>
        <v>0</v>
      </c>
      <c r="I844" s="6">
        <f t="shared" si="66"/>
        <v>4.5871559633027525E-3</v>
      </c>
      <c r="J844" s="10">
        <f>IF(B844="Pending","",C844/(VLOOKUP(B844,Population!$A$2:$B$10,2,FALSE)/100000))</f>
        <v>615.88664158043275</v>
      </c>
      <c r="K844" s="10">
        <f>IF(B844="Pending","",SUMIFS(E:E,A:A,"&lt;="&amp;A844,A:A,"&gt;="&amp;A844-30,B:B,B844)/(VLOOKUP(B844,Population!$A$2:$B$10,2,FALSE)/100000))</f>
        <v>307.31336513909417</v>
      </c>
      <c r="L844" s="13">
        <f t="shared" si="67"/>
        <v>3.4094783498124785E-4</v>
      </c>
    </row>
    <row r="845" spans="1:12" x14ac:dyDescent="0.3">
      <c r="A845" s="1">
        <v>43992</v>
      </c>
      <c r="B845" t="s">
        <v>3</v>
      </c>
      <c r="C845" s="2">
        <v>5753</v>
      </c>
      <c r="D845" s="6">
        <f t="shared" si="69"/>
        <v>0.20643008360543974</v>
      </c>
      <c r="E845" s="7">
        <f t="shared" si="70"/>
        <v>93</v>
      </c>
      <c r="F845" s="6">
        <f t="shared" si="71"/>
        <v>0.31632653061224492</v>
      </c>
      <c r="G845" s="2">
        <v>9</v>
      </c>
      <c r="H845" s="7">
        <f t="shared" si="68"/>
        <v>0</v>
      </c>
      <c r="I845" s="6">
        <f t="shared" si="66"/>
        <v>2.0642201834862386E-2</v>
      </c>
      <c r="J845" s="10">
        <f>IF(B845="Pending","",C845/(VLOOKUP(B845,Population!$A$2:$B$10,2,FALSE)/100000))</f>
        <v>655.85021124464481</v>
      </c>
      <c r="K845" s="10">
        <f>IF(B845="Pending","",SUMIFS(E:E,A:A,"&lt;="&amp;A845,A:A,"&gt;="&amp;A845-30,B:B,B845)/(VLOOKUP(B845,Population!$A$2:$B$10,2,FALSE)/100000))</f>
        <v>326.84209206299261</v>
      </c>
      <c r="L845" s="13">
        <f t="shared" si="67"/>
        <v>1.5644011819920041E-3</v>
      </c>
    </row>
    <row r="846" spans="1:12" x14ac:dyDescent="0.3">
      <c r="A846" s="1">
        <v>43992</v>
      </c>
      <c r="B846" t="s">
        <v>4</v>
      </c>
      <c r="C846" s="2">
        <v>4740</v>
      </c>
      <c r="D846" s="6">
        <f t="shared" si="69"/>
        <v>0.17008145250995729</v>
      </c>
      <c r="E846" s="7">
        <f t="shared" si="70"/>
        <v>47</v>
      </c>
      <c r="F846" s="6">
        <f t="shared" si="71"/>
        <v>0.1598639455782313</v>
      </c>
      <c r="G846" s="2">
        <v>22</v>
      </c>
      <c r="H846" s="7">
        <f t="shared" si="68"/>
        <v>0</v>
      </c>
      <c r="I846" s="6">
        <f t="shared" si="66"/>
        <v>5.0458715596330278E-2</v>
      </c>
      <c r="J846" s="10">
        <f>IF(B846="Pending","",C846/(VLOOKUP(B846,Population!$A$2:$B$10,2,FALSE)/100000))</f>
        <v>555.99868624782994</v>
      </c>
      <c r="K846" s="10">
        <f>IF(B846="Pending","",SUMIFS(E:E,A:A,"&lt;="&amp;A846,A:A,"&gt;="&amp;A846-30,B:B,B846)/(VLOOKUP(B846,Population!$A$2:$B$10,2,FALSE)/100000))</f>
        <v>247.26692628911931</v>
      </c>
      <c r="L846" s="13">
        <f t="shared" si="67"/>
        <v>4.641350210970464E-3</v>
      </c>
    </row>
    <row r="847" spans="1:12" x14ac:dyDescent="0.3">
      <c r="A847" s="1">
        <v>43992</v>
      </c>
      <c r="B847" t="s">
        <v>5</v>
      </c>
      <c r="C847" s="2">
        <v>3868</v>
      </c>
      <c r="D847" s="6">
        <f t="shared" si="69"/>
        <v>0.13879220639420145</v>
      </c>
      <c r="E847" s="7">
        <f t="shared" si="70"/>
        <v>31</v>
      </c>
      <c r="F847" s="6">
        <f t="shared" si="71"/>
        <v>0.10544217687074831</v>
      </c>
      <c r="G847" s="2">
        <v>37</v>
      </c>
      <c r="H847" s="7">
        <f t="shared" si="68"/>
        <v>0</v>
      </c>
      <c r="I847" s="6">
        <f t="shared" si="66"/>
        <v>8.4862385321100922E-2</v>
      </c>
      <c r="J847" s="10">
        <f>IF(B847="Pending","",C847/(VLOOKUP(B847,Population!$A$2:$B$10,2,FALSE)/100000))</f>
        <v>432.00452108144094</v>
      </c>
      <c r="K847" s="10">
        <f>IF(B847="Pending","",SUMIFS(E:E,A:A,"&lt;="&amp;A847,A:A,"&gt;="&amp;A847-30,B:B,B847)/(VLOOKUP(B847,Population!$A$2:$B$10,2,FALSE)/100000))</f>
        <v>163.7328407201118</v>
      </c>
      <c r="L847" s="13">
        <f t="shared" si="67"/>
        <v>9.5656670113753884E-3</v>
      </c>
    </row>
    <row r="848" spans="1:12" x14ac:dyDescent="0.3">
      <c r="A848" s="1">
        <v>43992</v>
      </c>
      <c r="B848" t="s">
        <v>6</v>
      </c>
      <c r="C848" s="2">
        <v>2197</v>
      </c>
      <c r="D848" s="6">
        <f t="shared" si="69"/>
        <v>7.8833112059994978E-2</v>
      </c>
      <c r="E848" s="7">
        <f t="shared" si="70"/>
        <v>22</v>
      </c>
      <c r="F848" s="6">
        <f t="shared" si="71"/>
        <v>7.4829931972789115E-2</v>
      </c>
      <c r="G848" s="2">
        <v>86</v>
      </c>
      <c r="H848" s="7">
        <f t="shared" si="68"/>
        <v>0</v>
      </c>
      <c r="I848" s="6">
        <f t="shared" si="66"/>
        <v>0.19724770642201836</v>
      </c>
      <c r="J848" s="10">
        <f>IF(B848="Pending","",C848/(VLOOKUP(B848,Population!$A$2:$B$10,2,FALSE)/100000))</f>
        <v>278.79366223456231</v>
      </c>
      <c r="K848" s="10">
        <f>IF(B848="Pending","",SUMIFS(E:E,A:A,"&lt;="&amp;A848,A:A,"&gt;="&amp;A848-30,B:B,B848)/(VLOOKUP(B848,Population!$A$2:$B$10,2,FALSE)/100000))</f>
        <v>93.269613901867686</v>
      </c>
      <c r="L848" s="13">
        <f t="shared" si="67"/>
        <v>3.9144287664997723E-2</v>
      </c>
    </row>
    <row r="849" spans="1:12" x14ac:dyDescent="0.3">
      <c r="A849" s="1">
        <v>43992</v>
      </c>
      <c r="B849" t="s">
        <v>7</v>
      </c>
      <c r="C849" s="2">
        <v>1079</v>
      </c>
      <c r="D849" s="6">
        <f t="shared" si="69"/>
        <v>3.8716853851950193E-2</v>
      </c>
      <c r="E849" s="7">
        <f t="shared" si="70"/>
        <v>15</v>
      </c>
      <c r="F849" s="6">
        <f t="shared" si="71"/>
        <v>5.1020408163265307E-2</v>
      </c>
      <c r="G849" s="2">
        <v>129</v>
      </c>
      <c r="H849" s="7">
        <f t="shared" si="68"/>
        <v>0</v>
      </c>
      <c r="I849" s="6">
        <f t="shared" si="66"/>
        <v>0.29587155963302753</v>
      </c>
      <c r="J849" s="10">
        <f>IF(B849="Pending","",C849/(VLOOKUP(B849,Population!$A$2:$B$10,2,FALSE)/100000))</f>
        <v>224.98055659230565</v>
      </c>
      <c r="K849" s="10">
        <f>IF(B849="Pending","",SUMIFS(E:E,A:A,"&lt;="&amp;A849,A:A,"&gt;="&amp;A849-30,B:B,B849)/(VLOOKUP(B849,Population!$A$2:$B$10,2,FALSE)/100000))</f>
        <v>77.773630777506952</v>
      </c>
      <c r="L849" s="13">
        <f t="shared" si="67"/>
        <v>0.11955514365152919</v>
      </c>
    </row>
    <row r="850" spans="1:12" x14ac:dyDescent="0.3">
      <c r="A850" s="1">
        <v>43992</v>
      </c>
      <c r="B850" t="s">
        <v>25</v>
      </c>
      <c r="C850" s="2">
        <v>717</v>
      </c>
      <c r="D850" s="6">
        <f t="shared" si="69"/>
        <v>2.5727510854354301E-2</v>
      </c>
      <c r="E850" s="7">
        <f t="shared" si="70"/>
        <v>15</v>
      </c>
      <c r="F850" s="6">
        <f t="shared" si="71"/>
        <v>5.1020408163265307E-2</v>
      </c>
      <c r="G850" s="2">
        <v>149</v>
      </c>
      <c r="H850" s="7">
        <f t="shared" si="68"/>
        <v>1</v>
      </c>
      <c r="I850" s="6">
        <f t="shared" si="66"/>
        <v>0.34174311926605505</v>
      </c>
      <c r="J850" s="10">
        <f>IF(B850="Pending","",C850/(VLOOKUP(B850,Population!$A$2:$B$10,2,FALSE)/100000))</f>
        <v>323.89358943664195</v>
      </c>
      <c r="K850" s="10">
        <f>IF(B850="Pending","",SUMIFS(E:E,A:A,"&lt;="&amp;A850,A:A,"&gt;="&amp;A850-30,B:B,B850)/(VLOOKUP(B850,Population!$A$2:$B$10,2,FALSE)/100000))</f>
        <v>122.87176614611801</v>
      </c>
      <c r="L850" s="13">
        <f t="shared" si="67"/>
        <v>0.20781032078103207</v>
      </c>
    </row>
    <row r="851" spans="1:12" x14ac:dyDescent="0.3">
      <c r="A851" s="1">
        <v>43992</v>
      </c>
      <c r="B851" t="s">
        <v>21</v>
      </c>
      <c r="C851" s="2">
        <v>157</v>
      </c>
      <c r="D851" s="6">
        <f t="shared" si="69"/>
        <v>5.6334995873551256E-3</v>
      </c>
      <c r="E851" s="7">
        <f t="shared" si="70"/>
        <v>-44</v>
      </c>
      <c r="F851" s="6">
        <f t="shared" si="71"/>
        <v>-0.14965986394557823</v>
      </c>
      <c r="G851" s="2">
        <v>0</v>
      </c>
      <c r="H851" s="7">
        <f t="shared" si="68"/>
        <v>0</v>
      </c>
      <c r="I851" s="6">
        <f t="shared" si="66"/>
        <v>0</v>
      </c>
      <c r="J851" s="10" t="str">
        <f>IF(B851="Pending","",C851/(VLOOKUP(B851,Population!$A$2:$B$10,2,FALSE)/100000))</f>
        <v/>
      </c>
      <c r="K851" s="10" t="str">
        <f>IF(B851="Pending","",SUMIFS(E:E,A:A,"&lt;="&amp;A851,A:A,"&gt;="&amp;A851-30,B:B,B851)/(VLOOKUP(B851,Population!$A$2:$B$10,2,FALSE)/100000))</f>
        <v/>
      </c>
      <c r="L851" s="13" t="str">
        <f t="shared" si="67"/>
        <v/>
      </c>
    </row>
    <row r="852" spans="1:12" x14ac:dyDescent="0.3">
      <c r="A852" s="1">
        <v>43993</v>
      </c>
      <c r="B852" s="11" t="s">
        <v>0</v>
      </c>
      <c r="C852">
        <v>1149</v>
      </c>
      <c r="D852" s="6">
        <f t="shared" si="69"/>
        <v>4.0543401552575867E-2</v>
      </c>
      <c r="E852" s="7">
        <f t="shared" si="70"/>
        <v>34</v>
      </c>
      <c r="F852" s="6">
        <f t="shared" si="71"/>
        <v>7.2186836518046707E-2</v>
      </c>
      <c r="G852">
        <v>1</v>
      </c>
      <c r="H852" s="7">
        <f t="shared" si="68"/>
        <v>0</v>
      </c>
      <c r="I852" s="6">
        <f t="shared" si="66"/>
        <v>2.2675736961451248E-3</v>
      </c>
      <c r="J852" s="10">
        <f>IF(B852="Pending","",C852/(VLOOKUP(B852,Population!$A$2:$B$10,2,FALSE)/100000))</f>
        <v>126.83043135592658</v>
      </c>
      <c r="K852" s="10">
        <f>IF(B852="Pending","",SUMIFS(E:E,A:A,"&lt;="&amp;A852,A:A,"&gt;="&amp;A852-30,B:B,B852)/(VLOOKUP(B852,Population!$A$2:$B$10,2,FALSE)/100000))</f>
        <v>86.761287246090774</v>
      </c>
      <c r="L852" s="13">
        <f t="shared" si="67"/>
        <v>8.703220191470844E-4</v>
      </c>
    </row>
    <row r="853" spans="1:12" x14ac:dyDescent="0.3">
      <c r="A853" s="1">
        <v>43993</v>
      </c>
      <c r="B853" t="s">
        <v>1</v>
      </c>
      <c r="C853">
        <v>2421</v>
      </c>
      <c r="D853" s="6">
        <f t="shared" si="69"/>
        <v>8.5426958362738184E-2</v>
      </c>
      <c r="E853" s="7">
        <f t="shared" si="70"/>
        <v>44</v>
      </c>
      <c r="F853" s="6">
        <f t="shared" si="71"/>
        <v>9.3418259023354558E-2</v>
      </c>
      <c r="G853">
        <v>1</v>
      </c>
      <c r="H853" s="7">
        <f t="shared" si="68"/>
        <v>0</v>
      </c>
      <c r="I853" s="6">
        <f t="shared" si="66"/>
        <v>2.2675736961451248E-3</v>
      </c>
      <c r="J853" s="10">
        <f>IF(B853="Pending","",C853/(VLOOKUP(B853,Population!$A$2:$B$10,2,FALSE)/100000))</f>
        <v>282.58776153374771</v>
      </c>
      <c r="K853" s="10">
        <f>IF(B853="Pending","",SUMIFS(E:E,A:A,"&lt;="&amp;A853,A:A,"&gt;="&amp;A853-30,B:B,B853)/(VLOOKUP(B853,Population!$A$2:$B$10,2,FALSE)/100000))</f>
        <v>166.68125711284253</v>
      </c>
      <c r="L853" s="13">
        <f t="shared" si="67"/>
        <v>4.1305245766212311E-4</v>
      </c>
    </row>
    <row r="854" spans="1:12" x14ac:dyDescent="0.3">
      <c r="A854" s="1">
        <v>43993</v>
      </c>
      <c r="B854" t="s">
        <v>2</v>
      </c>
      <c r="C854">
        <v>5992</v>
      </c>
      <c r="D854" s="6">
        <f t="shared" si="69"/>
        <v>0.21143260409315456</v>
      </c>
      <c r="E854" s="7">
        <f t="shared" si="70"/>
        <v>126</v>
      </c>
      <c r="F854" s="6">
        <f t="shared" si="71"/>
        <v>0.26751592356687898</v>
      </c>
      <c r="G854">
        <v>2</v>
      </c>
      <c r="H854" s="7">
        <f t="shared" si="68"/>
        <v>0</v>
      </c>
      <c r="I854" s="6">
        <f t="shared" si="66"/>
        <v>4.5351473922902496E-3</v>
      </c>
      <c r="J854" s="10">
        <f>IF(B854="Pending","",C854/(VLOOKUP(B854,Population!$A$2:$B$10,2,FALSE)/100000))</f>
        <v>629.11571025399803</v>
      </c>
      <c r="K854" s="10">
        <f>IF(B854="Pending","",SUMIFS(E:E,A:A,"&lt;="&amp;A854,A:A,"&gt;="&amp;A854-30,B:B,B854)/(VLOOKUP(B854,Population!$A$2:$B$10,2,FALSE)/100000))</f>
        <v>312.03803252251038</v>
      </c>
      <c r="L854" s="13">
        <f t="shared" si="67"/>
        <v>3.3377837116154872E-4</v>
      </c>
    </row>
    <row r="855" spans="1:12" x14ac:dyDescent="0.3">
      <c r="A855" s="1">
        <v>43993</v>
      </c>
      <c r="B855" t="s">
        <v>3</v>
      </c>
      <c r="C855">
        <v>5867</v>
      </c>
      <c r="D855" s="6">
        <f t="shared" si="69"/>
        <v>0.20702187720536344</v>
      </c>
      <c r="E855" s="7">
        <f t="shared" si="70"/>
        <v>114</v>
      </c>
      <c r="F855" s="6">
        <f t="shared" si="71"/>
        <v>0.24203821656050956</v>
      </c>
      <c r="G855">
        <v>10</v>
      </c>
      <c r="H855" s="7">
        <f t="shared" si="68"/>
        <v>1</v>
      </c>
      <c r="I855" s="6">
        <f t="shared" si="66"/>
        <v>2.2675736961451247E-2</v>
      </c>
      <c r="J855" s="10">
        <f>IF(B855="Pending","",C855/(VLOOKUP(B855,Population!$A$2:$B$10,2,FALSE)/100000))</f>
        <v>668.84637395660195</v>
      </c>
      <c r="K855" s="10">
        <f>IF(B855="Pending","",SUMIFS(E:E,A:A,"&lt;="&amp;A855,A:A,"&gt;="&amp;A855-30,B:B,B855)/(VLOOKUP(B855,Population!$A$2:$B$10,2,FALSE)/100000))</f>
        <v>332.20015914599253</v>
      </c>
      <c r="L855" s="13">
        <f t="shared" si="67"/>
        <v>1.7044486108743822E-3</v>
      </c>
    </row>
    <row r="856" spans="1:12" x14ac:dyDescent="0.3">
      <c r="A856" s="1">
        <v>43993</v>
      </c>
      <c r="B856" t="s">
        <v>4</v>
      </c>
      <c r="C856">
        <v>4838</v>
      </c>
      <c r="D856" s="6">
        <f t="shared" si="69"/>
        <v>0.17071277346506705</v>
      </c>
      <c r="E856" s="7">
        <f t="shared" si="70"/>
        <v>98</v>
      </c>
      <c r="F856" s="6">
        <f t="shared" si="71"/>
        <v>0.20806794055201699</v>
      </c>
      <c r="G856">
        <v>21</v>
      </c>
      <c r="H856" s="7">
        <f t="shared" si="68"/>
        <v>-1</v>
      </c>
      <c r="I856" s="6">
        <f t="shared" si="66"/>
        <v>4.7619047619047616E-2</v>
      </c>
      <c r="J856" s="10">
        <f>IF(B856="Pending","",C856/(VLOOKUP(B856,Population!$A$2:$B$10,2,FALSE)/100000))</f>
        <v>567.49401773565432</v>
      </c>
      <c r="K856" s="10">
        <f>IF(B856="Pending","",SUMIFS(E:E,A:A,"&lt;="&amp;A856,A:A,"&gt;="&amp;A856-30,B:B,B856)/(VLOOKUP(B856,Population!$A$2:$B$10,2,FALSE)/100000))</f>
        <v>249.26101440435414</v>
      </c>
      <c r="L856" s="13">
        <f t="shared" si="67"/>
        <v>4.3406366267052503E-3</v>
      </c>
    </row>
    <row r="857" spans="1:12" x14ac:dyDescent="0.3">
      <c r="A857" s="1">
        <v>43993</v>
      </c>
      <c r="B857" t="s">
        <v>5</v>
      </c>
      <c r="C857">
        <v>3921</v>
      </c>
      <c r="D857" s="6">
        <f t="shared" si="69"/>
        <v>0.13835568101623147</v>
      </c>
      <c r="E857" s="7">
        <f t="shared" si="70"/>
        <v>53</v>
      </c>
      <c r="F857" s="6">
        <f t="shared" si="71"/>
        <v>0.11252653927813164</v>
      </c>
      <c r="G857">
        <v>37</v>
      </c>
      <c r="H857" s="7">
        <f t="shared" si="68"/>
        <v>0</v>
      </c>
      <c r="I857" s="6">
        <f t="shared" si="66"/>
        <v>8.390022675736962E-2</v>
      </c>
      <c r="J857" s="10">
        <f>IF(B857="Pending","",C857/(VLOOKUP(B857,Population!$A$2:$B$10,2,FALSE)/100000))</f>
        <v>437.92392118933037</v>
      </c>
      <c r="K857" s="10">
        <f>IF(B857="Pending","",SUMIFS(E:E,A:A,"&lt;="&amp;A857,A:A,"&gt;="&amp;A857-30,B:B,B857)/(VLOOKUP(B857,Population!$A$2:$B$10,2,FALSE)/100000))</f>
        <v>165.9665766098814</v>
      </c>
      <c r="L857" s="13">
        <f t="shared" si="67"/>
        <v>9.4363682733996437E-3</v>
      </c>
    </row>
    <row r="858" spans="1:12" x14ac:dyDescent="0.3">
      <c r="A858" s="1">
        <v>43993</v>
      </c>
      <c r="B858" t="s">
        <v>6</v>
      </c>
      <c r="C858">
        <v>2223</v>
      </c>
      <c r="D858" s="6">
        <f t="shared" si="69"/>
        <v>7.8440366972477069E-2</v>
      </c>
      <c r="E858" s="7">
        <f t="shared" si="70"/>
        <v>26</v>
      </c>
      <c r="F858" s="6">
        <f t="shared" si="71"/>
        <v>5.5201698513800426E-2</v>
      </c>
      <c r="G858">
        <v>87</v>
      </c>
      <c r="H858" s="7">
        <f t="shared" si="68"/>
        <v>1</v>
      </c>
      <c r="I858" s="6">
        <f t="shared" si="66"/>
        <v>0.19727891156462585</v>
      </c>
      <c r="J858" s="10">
        <f>IF(B858="Pending","",C858/(VLOOKUP(B858,Population!$A$2:$B$10,2,FALSE)/100000))</f>
        <v>282.09299551544467</v>
      </c>
      <c r="K858" s="10">
        <f>IF(B858="Pending","",SUMIFS(E:E,A:A,"&lt;="&amp;A858,A:A,"&gt;="&amp;A858-30,B:B,B858)/(VLOOKUP(B858,Population!$A$2:$B$10,2,FALSE)/100000))</f>
        <v>93.777203637388041</v>
      </c>
      <c r="L858" s="13">
        <f t="shared" si="67"/>
        <v>3.9136302294197033E-2</v>
      </c>
    </row>
    <row r="859" spans="1:12" x14ac:dyDescent="0.3">
      <c r="A859" s="1">
        <v>43993</v>
      </c>
      <c r="B859" t="s">
        <v>7</v>
      </c>
      <c r="C859">
        <v>1092</v>
      </c>
      <c r="D859" s="6">
        <f t="shared" si="69"/>
        <v>3.8532110091743121E-2</v>
      </c>
      <c r="E859" s="7">
        <f t="shared" si="70"/>
        <v>13</v>
      </c>
      <c r="F859" s="6">
        <f t="shared" si="71"/>
        <v>2.7600849256900213E-2</v>
      </c>
      <c r="G859">
        <v>131</v>
      </c>
      <c r="H859" s="7">
        <f t="shared" si="68"/>
        <v>2</v>
      </c>
      <c r="I859" s="6">
        <f t="shared" si="66"/>
        <v>0.29705215419501135</v>
      </c>
      <c r="J859" s="10">
        <f>IF(B859="Pending","",C859/(VLOOKUP(B859,Population!$A$2:$B$10,2,FALSE)/100000))</f>
        <v>227.6911657078756</v>
      </c>
      <c r="K859" s="10">
        <f>IF(B859="Pending","",SUMIFS(E:E,A:A,"&lt;="&amp;A859,A:A,"&gt;="&amp;A859-30,B:B,B859)/(VLOOKUP(B859,Population!$A$2:$B$10,2,FALSE)/100000))</f>
        <v>77.148105596990817</v>
      </c>
      <c r="L859" s="13">
        <f t="shared" si="67"/>
        <v>0.11996336996336997</v>
      </c>
    </row>
    <row r="860" spans="1:12" x14ac:dyDescent="0.3">
      <c r="A860" s="1">
        <v>43993</v>
      </c>
      <c r="B860" t="s">
        <v>25</v>
      </c>
      <c r="C860">
        <v>730</v>
      </c>
      <c r="D860" s="6">
        <f t="shared" si="69"/>
        <v>2.5758645024700072E-2</v>
      </c>
      <c r="E860" s="7">
        <f t="shared" si="70"/>
        <v>13</v>
      </c>
      <c r="F860" s="6">
        <f t="shared" si="71"/>
        <v>2.7600849256900213E-2</v>
      </c>
      <c r="G860">
        <v>151</v>
      </c>
      <c r="H860" s="7">
        <f t="shared" si="68"/>
        <v>2</v>
      </c>
      <c r="I860" s="6">
        <f t="shared" si="66"/>
        <v>0.34240362811791381</v>
      </c>
      <c r="J860" s="10">
        <f>IF(B860="Pending","",C860/(VLOOKUP(B860,Population!$A$2:$B$10,2,FALSE)/100000))</f>
        <v>329.76613708333144</v>
      </c>
      <c r="K860" s="10">
        <f>IF(B860="Pending","",SUMIFS(E:E,A:A,"&lt;="&amp;A860,A:A,"&gt;="&amp;A860-30,B:B,B860)/(VLOOKUP(B860,Population!$A$2:$B$10,2,FALSE)/100000))</f>
        <v>124.2269694492002</v>
      </c>
      <c r="L860" s="13">
        <f t="shared" si="67"/>
        <v>0.20684931506849316</v>
      </c>
    </row>
    <row r="861" spans="1:12" x14ac:dyDescent="0.3">
      <c r="A861" s="1">
        <v>43993</v>
      </c>
      <c r="B861" t="s">
        <v>21</v>
      </c>
      <c r="C861">
        <v>107</v>
      </c>
      <c r="D861" s="6">
        <f t="shared" si="69"/>
        <v>3.7755822159491886E-3</v>
      </c>
      <c r="E861" s="7">
        <f t="shared" si="70"/>
        <v>-50</v>
      </c>
      <c r="F861" s="6">
        <f t="shared" si="71"/>
        <v>-0.10615711252653928</v>
      </c>
      <c r="G861">
        <v>0</v>
      </c>
      <c r="H861" s="7">
        <f t="shared" si="68"/>
        <v>0</v>
      </c>
      <c r="I861" s="6">
        <f t="shared" si="66"/>
        <v>0</v>
      </c>
      <c r="J861" s="10" t="str">
        <f>IF(B861="Pending","",C861/(VLOOKUP(B861,Population!$A$2:$B$10,2,FALSE)/100000))</f>
        <v/>
      </c>
      <c r="K861" s="10" t="str">
        <f>IF(B861="Pending","",SUMIFS(E:E,A:A,"&lt;="&amp;A861,A:A,"&gt;="&amp;A861-30,B:B,B861)/(VLOOKUP(B861,Population!$A$2:$B$10,2,FALSE)/100000))</f>
        <v/>
      </c>
      <c r="L861" s="13" t="str">
        <f t="shared" si="67"/>
        <v/>
      </c>
    </row>
    <row r="862" spans="1:12" x14ac:dyDescent="0.3">
      <c r="A862" s="1">
        <v>43994</v>
      </c>
      <c r="B862" s="11" t="s">
        <v>0</v>
      </c>
      <c r="C862">
        <v>1202</v>
      </c>
      <c r="D862" s="6">
        <f t="shared" si="69"/>
        <v>4.1268969305774908E-2</v>
      </c>
      <c r="E862" s="7">
        <f t="shared" si="70"/>
        <v>53</v>
      </c>
      <c r="F862" s="6">
        <f t="shared" si="71"/>
        <v>6.7430025445292627E-2</v>
      </c>
      <c r="G862" s="2">
        <v>1</v>
      </c>
      <c r="H862" s="7">
        <f t="shared" si="68"/>
        <v>0</v>
      </c>
      <c r="I862" s="6">
        <f t="shared" ref="I862:I925" si="72">G862/SUMIF(A:A,A862,G:G)</f>
        <v>2.136752136752137E-3</v>
      </c>
      <c r="J862" s="10">
        <f>IF(B862="Pending","",C862/(VLOOKUP(B862,Population!$A$2:$B$10,2,FALSE)/100000))</f>
        <v>132.68074716259682</v>
      </c>
      <c r="K862" s="10">
        <f>IF(B862="Pending","",SUMIFS(E:E,A:A,"&lt;="&amp;A862,A:A,"&gt;="&amp;A862-30,B:B,B862)/(VLOOKUP(B862,Population!$A$2:$B$10,2,FALSE)/100000))</f>
        <v>90.845469979049241</v>
      </c>
      <c r="L862" s="13">
        <f t="shared" ref="L862:L925" si="73">IF(B862="Pending","",(G862/C862))</f>
        <v>8.3194675540765393E-4</v>
      </c>
    </row>
    <row r="863" spans="1:12" x14ac:dyDescent="0.3">
      <c r="A863" s="1">
        <v>43994</v>
      </c>
      <c r="B863" t="s">
        <v>1</v>
      </c>
      <c r="C863">
        <v>2510</v>
      </c>
      <c r="D863" s="6">
        <f t="shared" si="69"/>
        <v>8.6177298633523317E-2</v>
      </c>
      <c r="E863" s="7">
        <f t="shared" si="70"/>
        <v>89</v>
      </c>
      <c r="F863" s="6">
        <f t="shared" si="71"/>
        <v>0.11323155216284987</v>
      </c>
      <c r="G863" s="2">
        <v>1</v>
      </c>
      <c r="H863" s="7">
        <f t="shared" si="68"/>
        <v>0</v>
      </c>
      <c r="I863" s="6">
        <f t="shared" si="72"/>
        <v>2.136752136752137E-3</v>
      </c>
      <c r="J863" s="10">
        <f>IF(B863="Pending","",C863/(VLOOKUP(B863,Population!$A$2:$B$10,2,FALSE)/100000))</f>
        <v>292.97615921094871</v>
      </c>
      <c r="K863" s="10">
        <f>IF(B863="Pending","",SUMIFS(E:E,A:A,"&lt;="&amp;A863,A:A,"&gt;="&amp;A863-30,B:B,B863)/(VLOOKUP(B863,Population!$A$2:$B$10,2,FALSE)/100000))</f>
        <v>172.86760629140039</v>
      </c>
      <c r="L863" s="13">
        <f t="shared" si="73"/>
        <v>3.9840637450199205E-4</v>
      </c>
    </row>
    <row r="864" spans="1:12" x14ac:dyDescent="0.3">
      <c r="A864" s="1">
        <v>43994</v>
      </c>
      <c r="B864" t="s">
        <v>2</v>
      </c>
      <c r="C864">
        <v>6154</v>
      </c>
      <c r="D864" s="6">
        <f t="shared" si="69"/>
        <v>0.21128888278514044</v>
      </c>
      <c r="E864" s="7">
        <f t="shared" si="70"/>
        <v>162</v>
      </c>
      <c r="F864" s="6">
        <f t="shared" si="71"/>
        <v>0.20610687022900764</v>
      </c>
      <c r="G864" s="2">
        <v>3</v>
      </c>
      <c r="H864" s="7">
        <f t="shared" si="68"/>
        <v>1</v>
      </c>
      <c r="I864" s="6">
        <f t="shared" si="72"/>
        <v>6.41025641025641E-3</v>
      </c>
      <c r="J864" s="10">
        <f>IF(B864="Pending","",C864/(VLOOKUP(B864,Population!$A$2:$B$10,2,FALSE)/100000))</f>
        <v>646.12451283429641</v>
      </c>
      <c r="K864" s="10">
        <f>IF(B864="Pending","",SUMIFS(E:E,A:A,"&lt;="&amp;A864,A:A,"&gt;="&amp;A864-30,B:B,B864)/(VLOOKUP(B864,Population!$A$2:$B$10,2,FALSE)/100000))</f>
        <v>314.97782556108046</v>
      </c>
      <c r="L864" s="13">
        <f t="shared" si="73"/>
        <v>4.8748781280467989E-4</v>
      </c>
    </row>
    <row r="865" spans="1:12" x14ac:dyDescent="0.3">
      <c r="A865" s="1">
        <v>43994</v>
      </c>
      <c r="B865" t="s">
        <v>3</v>
      </c>
      <c r="C865">
        <v>6034</v>
      </c>
      <c r="D865" s="6">
        <f t="shared" si="69"/>
        <v>0.20716885257158552</v>
      </c>
      <c r="E865" s="7">
        <f t="shared" si="70"/>
        <v>167</v>
      </c>
      <c r="F865" s="6">
        <f t="shared" si="71"/>
        <v>0.21246819338422393</v>
      </c>
      <c r="G865" s="2">
        <v>10</v>
      </c>
      <c r="H865" s="7">
        <f t="shared" si="68"/>
        <v>0</v>
      </c>
      <c r="I865" s="6">
        <f t="shared" si="72"/>
        <v>2.1367521367521368E-2</v>
      </c>
      <c r="J865" s="10">
        <f>IF(B865="Pending","",C865/(VLOOKUP(B865,Population!$A$2:$B$10,2,FALSE)/100000))</f>
        <v>687.8846123153462</v>
      </c>
      <c r="K865" s="10">
        <f>IF(B865="Pending","",SUMIFS(E:E,A:A,"&lt;="&amp;A865,A:A,"&gt;="&amp;A865-30,B:B,B865)/(VLOOKUP(B865,Population!$A$2:$B$10,2,FALSE)/100000))</f>
        <v>334.48018769194988</v>
      </c>
      <c r="L865" s="13">
        <f t="shared" si="73"/>
        <v>1.6572754391779914E-3</v>
      </c>
    </row>
    <row r="866" spans="1:12" x14ac:dyDescent="0.3">
      <c r="A866" s="1">
        <v>43994</v>
      </c>
      <c r="B866" t="s">
        <v>4</v>
      </c>
      <c r="C866">
        <v>4966</v>
      </c>
      <c r="D866" s="6">
        <f t="shared" si="69"/>
        <v>0.17050058367094692</v>
      </c>
      <c r="E866" s="7">
        <f t="shared" si="70"/>
        <v>128</v>
      </c>
      <c r="F866" s="6">
        <f t="shared" si="71"/>
        <v>0.16284987277353691</v>
      </c>
      <c r="G866" s="2">
        <v>22</v>
      </c>
      <c r="H866" s="7">
        <f t="shared" si="68"/>
        <v>1</v>
      </c>
      <c r="I866" s="6">
        <f t="shared" si="72"/>
        <v>4.7008547008547008E-2</v>
      </c>
      <c r="J866" s="10">
        <f>IF(B866="Pending","",C866/(VLOOKUP(B866,Population!$A$2:$B$10,2,FALSE)/100000))</f>
        <v>582.50832825036366</v>
      </c>
      <c r="K866" s="10">
        <f>IF(B866="Pending","",SUMIFS(E:E,A:A,"&lt;="&amp;A866,A:A,"&gt;="&amp;A866-30,B:B,B866)/(VLOOKUP(B866,Population!$A$2:$B$10,2,FALSE)/100000))</f>
        <v>252.19349692675831</v>
      </c>
      <c r="L866" s="13">
        <f t="shared" si="73"/>
        <v>4.4301248489730166E-3</v>
      </c>
    </row>
    <row r="867" spans="1:12" x14ac:dyDescent="0.3">
      <c r="A867" s="1">
        <v>43994</v>
      </c>
      <c r="B867" t="s">
        <v>5</v>
      </c>
      <c r="C867">
        <v>4009</v>
      </c>
      <c r="D867" s="6">
        <f t="shared" si="69"/>
        <v>0.13764334271784659</v>
      </c>
      <c r="E867" s="7">
        <f t="shared" si="70"/>
        <v>88</v>
      </c>
      <c r="F867" s="6">
        <f t="shared" si="71"/>
        <v>0.11195928753180662</v>
      </c>
      <c r="G867" s="2">
        <v>41</v>
      </c>
      <c r="H867" s="7">
        <f t="shared" si="68"/>
        <v>4</v>
      </c>
      <c r="I867" s="6">
        <f t="shared" si="72"/>
        <v>8.7606837606837601E-2</v>
      </c>
      <c r="J867" s="10">
        <f>IF(B867="Pending","",C867/(VLOOKUP(B867,Population!$A$2:$B$10,2,FALSE)/100000))</f>
        <v>447.75235910431661</v>
      </c>
      <c r="K867" s="10">
        <f>IF(B867="Pending","",SUMIFS(E:E,A:A,"&lt;="&amp;A867,A:A,"&gt;="&amp;A867-30,B:B,B867)/(VLOOKUP(B867,Population!$A$2:$B$10,2,FALSE)/100000))</f>
        <v>168.87043326658187</v>
      </c>
      <c r="L867" s="13">
        <f t="shared" si="73"/>
        <v>1.0226989274133201E-2</v>
      </c>
    </row>
    <row r="868" spans="1:12" x14ac:dyDescent="0.3">
      <c r="A868" s="1">
        <v>43994</v>
      </c>
      <c r="B868" t="s">
        <v>6</v>
      </c>
      <c r="C868">
        <v>2275</v>
      </c>
      <c r="D868" s="6">
        <f t="shared" si="69"/>
        <v>7.8108906131978295E-2</v>
      </c>
      <c r="E868" s="7">
        <f t="shared" si="70"/>
        <v>52</v>
      </c>
      <c r="F868" s="6">
        <f t="shared" si="71"/>
        <v>6.6157760814249358E-2</v>
      </c>
      <c r="G868" s="2">
        <v>94</v>
      </c>
      <c r="H868" s="7">
        <f t="shared" si="68"/>
        <v>7</v>
      </c>
      <c r="I868" s="6">
        <f t="shared" si="72"/>
        <v>0.20085470085470086</v>
      </c>
      <c r="J868" s="10">
        <f>IF(B868="Pending","",C868/(VLOOKUP(B868,Population!$A$2:$B$10,2,FALSE)/100000))</f>
        <v>288.69166207720946</v>
      </c>
      <c r="K868" s="10">
        <f>IF(B868="Pending","",SUMIFS(E:E,A:A,"&lt;="&amp;A868,A:A,"&gt;="&amp;A868-30,B:B,B868)/(VLOOKUP(B868,Population!$A$2:$B$10,2,FALSE)/100000))</f>
        <v>97.330331786030627</v>
      </c>
      <c r="L868" s="13">
        <f t="shared" si="73"/>
        <v>4.131868131868132E-2</v>
      </c>
    </row>
    <row r="869" spans="1:12" x14ac:dyDescent="0.3">
      <c r="A869" s="1">
        <v>43994</v>
      </c>
      <c r="B869" t="s">
        <v>7</v>
      </c>
      <c r="C869">
        <v>1123</v>
      </c>
      <c r="D869" s="6">
        <f t="shared" si="69"/>
        <v>3.8556616081851264E-2</v>
      </c>
      <c r="E869" s="7">
        <f t="shared" si="70"/>
        <v>31</v>
      </c>
      <c r="F869" s="6">
        <f t="shared" si="71"/>
        <v>3.9440203562340966E-2</v>
      </c>
      <c r="G869" s="2">
        <v>140</v>
      </c>
      <c r="H869" s="7">
        <f t="shared" si="68"/>
        <v>9</v>
      </c>
      <c r="I869" s="6">
        <f t="shared" si="72"/>
        <v>0.29914529914529914</v>
      </c>
      <c r="J869" s="10">
        <f>IF(B869="Pending","",C869/(VLOOKUP(B869,Population!$A$2:$B$10,2,FALSE)/100000))</f>
        <v>234.15492590654239</v>
      </c>
      <c r="K869" s="10">
        <f>IF(B869="Pending","",SUMIFS(E:E,A:A,"&lt;="&amp;A869,A:A,"&gt;="&amp;A869-30,B:B,B869)/(VLOOKUP(B869,Population!$A$2:$B$10,2,FALSE)/100000))</f>
        <v>81.318273467098422</v>
      </c>
      <c r="L869" s="13">
        <f t="shared" si="73"/>
        <v>0.1246660730186999</v>
      </c>
    </row>
    <row r="870" spans="1:12" x14ac:dyDescent="0.3">
      <c r="A870" s="1">
        <v>43994</v>
      </c>
      <c r="B870" t="s">
        <v>25</v>
      </c>
      <c r="C870">
        <v>741</v>
      </c>
      <c r="D870" s="6">
        <f t="shared" si="69"/>
        <v>2.5441186568701504E-2</v>
      </c>
      <c r="E870" s="7">
        <f t="shared" si="70"/>
        <v>11</v>
      </c>
      <c r="F870" s="6">
        <f t="shared" si="71"/>
        <v>1.3994910941475827E-2</v>
      </c>
      <c r="G870" s="2">
        <v>156</v>
      </c>
      <c r="H870" s="7">
        <f t="shared" si="68"/>
        <v>5</v>
      </c>
      <c r="I870" s="6">
        <f t="shared" si="72"/>
        <v>0.33333333333333331</v>
      </c>
      <c r="J870" s="10">
        <f>IF(B870="Pending","",C870/(VLOOKUP(B870,Population!$A$2:$B$10,2,FALSE)/100000))</f>
        <v>334.73521586129942</v>
      </c>
      <c r="K870" s="10">
        <f>IF(B870="Pending","",SUMIFS(E:E,A:A,"&lt;="&amp;A870,A:A,"&gt;="&amp;A870-30,B:B,B870)/(VLOOKUP(B870,Population!$A$2:$B$10,2,FALSE)/100000))</f>
        <v>123.32350058047874</v>
      </c>
      <c r="L870" s="13">
        <f t="shared" si="73"/>
        <v>0.21052631578947367</v>
      </c>
    </row>
    <row r="871" spans="1:12" x14ac:dyDescent="0.3">
      <c r="A871" s="1">
        <v>43994</v>
      </c>
      <c r="B871" t="s">
        <v>21</v>
      </c>
      <c r="C871">
        <v>112</v>
      </c>
      <c r="D871" s="6">
        <f t="shared" si="69"/>
        <v>3.8453615326512394E-3</v>
      </c>
      <c r="E871" s="7">
        <f t="shared" si="70"/>
        <v>5</v>
      </c>
      <c r="F871" s="6">
        <f t="shared" si="71"/>
        <v>6.3613231552162846E-3</v>
      </c>
      <c r="G871" s="2">
        <v>0</v>
      </c>
      <c r="H871" s="7">
        <f t="shared" si="68"/>
        <v>0</v>
      </c>
      <c r="I871" s="6">
        <f t="shared" si="72"/>
        <v>0</v>
      </c>
      <c r="J871" s="10" t="str">
        <f>IF(B871="Pending","",C871/(VLOOKUP(B871,Population!$A$2:$B$10,2,FALSE)/100000))</f>
        <v/>
      </c>
      <c r="K871" s="10" t="str">
        <f>IF(B871="Pending","",SUMIFS(E:E,A:A,"&lt;="&amp;A871,A:A,"&gt;="&amp;A871-30,B:B,B871)/(VLOOKUP(B871,Population!$A$2:$B$10,2,FALSE)/100000))</f>
        <v/>
      </c>
      <c r="L871" s="13" t="str">
        <f t="shared" si="73"/>
        <v/>
      </c>
    </row>
    <row r="872" spans="1:12" x14ac:dyDescent="0.3">
      <c r="A872" s="1">
        <v>43995</v>
      </c>
      <c r="B872" s="11" t="s">
        <v>0</v>
      </c>
      <c r="C872">
        <v>1224</v>
      </c>
      <c r="D872" s="6">
        <f t="shared" si="69"/>
        <v>4.1433939270843913E-2</v>
      </c>
      <c r="E872" s="7">
        <f t="shared" si="70"/>
        <v>22</v>
      </c>
      <c r="F872" s="6">
        <f t="shared" si="71"/>
        <v>5.3012048192771083E-2</v>
      </c>
      <c r="G872" s="2">
        <v>1</v>
      </c>
      <c r="H872" s="7">
        <f t="shared" ref="H872:H935" si="74">G872-SUMIFS(G:G,A:A,A872-1,B:B,B872)</f>
        <v>0</v>
      </c>
      <c r="I872" s="6">
        <f t="shared" si="72"/>
        <v>2.1186440677966102E-3</v>
      </c>
      <c r="J872" s="10">
        <f>IF(B872="Pending","",C872/(VLOOKUP(B872,Population!$A$2:$B$10,2,FALSE)/100000))</f>
        <v>135.10918013895051</v>
      </c>
      <c r="K872" s="10">
        <f>IF(B872="Pending","",SUMIFS(E:E,A:A,"&lt;="&amp;A872,A:A,"&gt;="&amp;A872-30,B:B,B872)/(VLOOKUP(B872,Population!$A$2:$B$10,2,FALSE)/100000))</f>
        <v>92.170069784333066</v>
      </c>
      <c r="L872" s="13">
        <f t="shared" si="73"/>
        <v>8.1699346405228761E-4</v>
      </c>
    </row>
    <row r="873" spans="1:12" x14ac:dyDescent="0.3">
      <c r="A873" s="1">
        <v>43995</v>
      </c>
      <c r="B873" t="s">
        <v>1</v>
      </c>
      <c r="C873">
        <v>2551</v>
      </c>
      <c r="D873" s="6">
        <f t="shared" si="69"/>
        <v>8.6354558071832371E-2</v>
      </c>
      <c r="E873" s="7">
        <f t="shared" si="70"/>
        <v>41</v>
      </c>
      <c r="F873" s="6">
        <f t="shared" si="71"/>
        <v>9.8795180722891562E-2</v>
      </c>
      <c r="G873" s="2">
        <v>1</v>
      </c>
      <c r="H873" s="7">
        <f t="shared" si="74"/>
        <v>0</v>
      </c>
      <c r="I873" s="6">
        <f t="shared" si="72"/>
        <v>2.1186440677966102E-3</v>
      </c>
      <c r="J873" s="10">
        <f>IF(B873="Pending","",C873/(VLOOKUP(B873,Population!$A$2:$B$10,2,FALSE)/100000))</f>
        <v>297.76182555662552</v>
      </c>
      <c r="K873" s="10">
        <f>IF(B873="Pending","",SUMIFS(E:E,A:A,"&lt;="&amp;A873,A:A,"&gt;="&amp;A873-30,B:B,B873)/(VLOOKUP(B873,Population!$A$2:$B$10,2,FALSE)/100000))</f>
        <v>175.43552481834897</v>
      </c>
      <c r="L873" s="13">
        <f t="shared" si="73"/>
        <v>3.920031360250882E-4</v>
      </c>
    </row>
    <row r="874" spans="1:12" x14ac:dyDescent="0.3">
      <c r="A874" s="1">
        <v>43995</v>
      </c>
      <c r="B874" t="s">
        <v>2</v>
      </c>
      <c r="C874">
        <v>6263</v>
      </c>
      <c r="D874" s="6">
        <f t="shared" si="69"/>
        <v>0.21201042618733287</v>
      </c>
      <c r="E874" s="7">
        <f t="shared" si="70"/>
        <v>109</v>
      </c>
      <c r="F874" s="6">
        <f t="shared" si="71"/>
        <v>0.26265060240963856</v>
      </c>
      <c r="G874" s="2">
        <v>3</v>
      </c>
      <c r="H874" s="7">
        <f t="shared" si="74"/>
        <v>0</v>
      </c>
      <c r="I874" s="6">
        <f t="shared" si="72"/>
        <v>6.3559322033898309E-3</v>
      </c>
      <c r="J874" s="10">
        <f>IF(B874="Pending","",C874/(VLOOKUP(B874,Population!$A$2:$B$10,2,FALSE)/100000))</f>
        <v>657.56870716301569</v>
      </c>
      <c r="K874" s="10">
        <f>IF(B874="Pending","",SUMIFS(E:E,A:A,"&lt;="&amp;A874,A:A,"&gt;="&amp;A874-30,B:B,B874)/(VLOOKUP(B874,Population!$A$2:$B$10,2,FALSE)/100000))</f>
        <v>321.06739685526139</v>
      </c>
      <c r="L874" s="13">
        <f t="shared" si="73"/>
        <v>4.7900367236148808E-4</v>
      </c>
    </row>
    <row r="875" spans="1:12" x14ac:dyDescent="0.3">
      <c r="A875" s="1">
        <v>43995</v>
      </c>
      <c r="B875" t="s">
        <v>3</v>
      </c>
      <c r="C875">
        <v>6142</v>
      </c>
      <c r="D875" s="6">
        <f t="shared" si="69"/>
        <v>0.20791442402085236</v>
      </c>
      <c r="E875" s="7">
        <f t="shared" si="70"/>
        <v>108</v>
      </c>
      <c r="F875" s="6">
        <f t="shared" si="71"/>
        <v>0.26024096385542167</v>
      </c>
      <c r="G875" s="2">
        <v>10</v>
      </c>
      <c r="H875" s="7">
        <f t="shared" si="74"/>
        <v>0</v>
      </c>
      <c r="I875" s="6">
        <f t="shared" si="72"/>
        <v>2.1186440677966101E-2</v>
      </c>
      <c r="J875" s="10">
        <f>IF(B875="Pending","",C875/(VLOOKUP(B875,Population!$A$2:$B$10,2,FALSE)/100000))</f>
        <v>700.19676646351616</v>
      </c>
      <c r="K875" s="10">
        <f>IF(B875="Pending","",SUMIFS(E:E,A:A,"&lt;="&amp;A875,A:A,"&gt;="&amp;A875-30,B:B,B875)/(VLOOKUP(B875,Population!$A$2:$B$10,2,FALSE)/100000))</f>
        <v>339.38224906575829</v>
      </c>
      <c r="L875" s="13">
        <f t="shared" si="73"/>
        <v>1.6281341582546401E-3</v>
      </c>
    </row>
    <row r="876" spans="1:12" x14ac:dyDescent="0.3">
      <c r="A876" s="1">
        <v>43995</v>
      </c>
      <c r="B876" t="s">
        <v>4</v>
      </c>
      <c r="C876">
        <v>5042</v>
      </c>
      <c r="D876" s="6">
        <f t="shared" si="69"/>
        <v>0.17067804068921161</v>
      </c>
      <c r="E876" s="7">
        <f t="shared" si="70"/>
        <v>76</v>
      </c>
      <c r="F876" s="6">
        <f t="shared" si="71"/>
        <v>0.18313253012048192</v>
      </c>
      <c r="G876" s="2">
        <v>22</v>
      </c>
      <c r="H876" s="7">
        <f t="shared" si="74"/>
        <v>0</v>
      </c>
      <c r="I876" s="6">
        <f t="shared" si="72"/>
        <v>4.6610169491525424E-2</v>
      </c>
      <c r="J876" s="10">
        <f>IF(B876="Pending","",C876/(VLOOKUP(B876,Population!$A$2:$B$10,2,FALSE)/100000))</f>
        <v>591.4230751184723</v>
      </c>
      <c r="K876" s="10">
        <f>IF(B876="Pending","",SUMIFS(E:E,A:A,"&lt;="&amp;A876,A:A,"&gt;="&amp;A876-30,B:B,B876)/(VLOOKUP(B876,Population!$A$2:$B$10,2,FALSE)/100000))</f>
        <v>254.65678224557783</v>
      </c>
      <c r="L876" s="13">
        <f t="shared" si="73"/>
        <v>4.3633478778262597E-3</v>
      </c>
    </row>
    <row r="877" spans="1:12" x14ac:dyDescent="0.3">
      <c r="A877" s="1">
        <v>43995</v>
      </c>
      <c r="B877" t="s">
        <v>5</v>
      </c>
      <c r="C877">
        <v>4068</v>
      </c>
      <c r="D877" s="6">
        <f t="shared" si="69"/>
        <v>0.1377069158119224</v>
      </c>
      <c r="E877" s="7">
        <f t="shared" si="70"/>
        <v>59</v>
      </c>
      <c r="F877" s="6">
        <f t="shared" si="71"/>
        <v>0.14216867469879518</v>
      </c>
      <c r="G877" s="2">
        <v>41</v>
      </c>
      <c r="H877" s="7">
        <f t="shared" si="74"/>
        <v>0</v>
      </c>
      <c r="I877" s="6">
        <f t="shared" si="72"/>
        <v>8.6864406779661021E-2</v>
      </c>
      <c r="J877" s="10">
        <f>IF(B877="Pending","",C877/(VLOOKUP(B877,Population!$A$2:$B$10,2,FALSE)/100000))</f>
        <v>454.34187997913693</v>
      </c>
      <c r="K877" s="10">
        <f>IF(B877="Pending","",SUMIFS(E:E,A:A,"&lt;="&amp;A877,A:A,"&gt;="&amp;A877-30,B:B,B877)/(VLOOKUP(B877,Population!$A$2:$B$10,2,FALSE)/100000))</f>
        <v>172.33272389572474</v>
      </c>
      <c r="L877" s="13">
        <f t="shared" si="73"/>
        <v>1.0078662733529991E-2</v>
      </c>
    </row>
    <row r="878" spans="1:12" x14ac:dyDescent="0.3">
      <c r="A878" s="1">
        <v>43995</v>
      </c>
      <c r="B878" t="s">
        <v>6</v>
      </c>
      <c r="C878">
        <v>2303</v>
      </c>
      <c r="D878" s="6">
        <f t="shared" si="69"/>
        <v>7.7959446193426082E-2</v>
      </c>
      <c r="E878" s="7">
        <f t="shared" si="70"/>
        <v>28</v>
      </c>
      <c r="F878" s="6">
        <f t="shared" si="71"/>
        <v>6.746987951807229E-2</v>
      </c>
      <c r="G878" s="2">
        <v>94</v>
      </c>
      <c r="H878" s="7">
        <f t="shared" si="74"/>
        <v>0</v>
      </c>
      <c r="I878" s="6">
        <f t="shared" si="72"/>
        <v>0.19915254237288135</v>
      </c>
      <c r="J878" s="10">
        <f>IF(B878="Pending","",C878/(VLOOKUP(B878,Population!$A$2:$B$10,2,FALSE)/100000))</f>
        <v>292.24479022585206</v>
      </c>
      <c r="K878" s="10">
        <f>IF(B878="Pending","",SUMIFS(E:E,A:A,"&lt;="&amp;A878,A:A,"&gt;="&amp;A878-30,B:B,B878)/(VLOOKUP(B878,Population!$A$2:$B$10,2,FALSE)/100000))</f>
        <v>99.106895860351912</v>
      </c>
      <c r="L878" s="13">
        <f t="shared" si="73"/>
        <v>4.0816326530612242E-2</v>
      </c>
    </row>
    <row r="879" spans="1:12" x14ac:dyDescent="0.3">
      <c r="A879" s="1">
        <v>43995</v>
      </c>
      <c r="B879" t="s">
        <v>7</v>
      </c>
      <c r="C879">
        <v>1142</v>
      </c>
      <c r="D879" s="6">
        <f t="shared" si="69"/>
        <v>3.8658136149757966E-2</v>
      </c>
      <c r="E879" s="7">
        <f t="shared" si="70"/>
        <v>19</v>
      </c>
      <c r="F879" s="6">
        <f t="shared" si="71"/>
        <v>4.5783132530120479E-2</v>
      </c>
      <c r="G879" s="2">
        <v>142</v>
      </c>
      <c r="H879" s="7">
        <f t="shared" si="74"/>
        <v>2</v>
      </c>
      <c r="I879" s="6">
        <f t="shared" si="72"/>
        <v>0.30084745762711862</v>
      </c>
      <c r="J879" s="10">
        <f>IF(B879="Pending","",C879/(VLOOKUP(B879,Population!$A$2:$B$10,2,FALSE)/100000))</f>
        <v>238.11658538314461</v>
      </c>
      <c r="K879" s="10">
        <f>IF(B879="Pending","",SUMIFS(E:E,A:A,"&lt;="&amp;A879,A:A,"&gt;="&amp;A879-30,B:B,B879)/(VLOOKUP(B879,Population!$A$2:$B$10,2,FALSE)/100000))</f>
        <v>84.44589936967914</v>
      </c>
      <c r="L879" s="13">
        <f t="shared" si="73"/>
        <v>0.12434325744308231</v>
      </c>
    </row>
    <row r="880" spans="1:12" x14ac:dyDescent="0.3">
      <c r="A880" s="1">
        <v>43995</v>
      </c>
      <c r="B880" t="s">
        <v>25</v>
      </c>
      <c r="C880">
        <v>746</v>
      </c>
      <c r="D880" s="6">
        <f t="shared" si="69"/>
        <v>2.5253038150367287E-2</v>
      </c>
      <c r="E880" s="7">
        <f t="shared" si="70"/>
        <v>5</v>
      </c>
      <c r="F880" s="6">
        <f t="shared" si="71"/>
        <v>1.2048192771084338E-2</v>
      </c>
      <c r="G880" s="2">
        <v>158</v>
      </c>
      <c r="H880" s="7">
        <f t="shared" si="74"/>
        <v>2</v>
      </c>
      <c r="I880" s="6">
        <f t="shared" si="72"/>
        <v>0.3347457627118644</v>
      </c>
      <c r="J880" s="10">
        <f>IF(B880="Pending","",C880/(VLOOKUP(B880,Population!$A$2:$B$10,2,FALSE)/100000))</f>
        <v>336.99388803310308</v>
      </c>
      <c r="K880" s="10">
        <f>IF(B880="Pending","",SUMIFS(E:E,A:A,"&lt;="&amp;A880,A:A,"&gt;="&amp;A880-30,B:B,B880)/(VLOOKUP(B880,Population!$A$2:$B$10,2,FALSE)/100000))</f>
        <v>124.67870388356093</v>
      </c>
      <c r="L880" s="13">
        <f t="shared" si="73"/>
        <v>0.21179624664879357</v>
      </c>
    </row>
    <row r="881" spans="1:12" x14ac:dyDescent="0.3">
      <c r="A881" s="1">
        <v>43995</v>
      </c>
      <c r="B881" t="s">
        <v>21</v>
      </c>
      <c r="C881">
        <v>60</v>
      </c>
      <c r="D881" s="6">
        <f t="shared" si="69"/>
        <v>2.0310754544531329E-3</v>
      </c>
      <c r="E881" s="7">
        <f t="shared" si="70"/>
        <v>-52</v>
      </c>
      <c r="F881" s="6">
        <f t="shared" si="71"/>
        <v>-0.12530120481927712</v>
      </c>
      <c r="G881" s="2">
        <v>0</v>
      </c>
      <c r="H881" s="7">
        <f t="shared" si="74"/>
        <v>0</v>
      </c>
      <c r="I881" s="6">
        <f t="shared" si="72"/>
        <v>0</v>
      </c>
      <c r="J881" s="10" t="str">
        <f>IF(B881="Pending","",C881/(VLOOKUP(B881,Population!$A$2:$B$10,2,FALSE)/100000))</f>
        <v/>
      </c>
      <c r="K881" s="10" t="str">
        <f>IF(B881="Pending","",SUMIFS(E:E,A:A,"&lt;="&amp;A881,A:A,"&gt;="&amp;A881-30,B:B,B881)/(VLOOKUP(B881,Population!$A$2:$B$10,2,FALSE)/100000))</f>
        <v/>
      </c>
      <c r="L881" s="13" t="str">
        <f t="shared" si="73"/>
        <v/>
      </c>
    </row>
    <row r="882" spans="1:12" x14ac:dyDescent="0.3">
      <c r="A882" s="1">
        <v>43996</v>
      </c>
      <c r="B882" s="11" t="s">
        <v>0</v>
      </c>
      <c r="C882">
        <v>1289</v>
      </c>
      <c r="D882" s="6">
        <f t="shared" si="69"/>
        <v>4.2356729758149317E-2</v>
      </c>
      <c r="E882" s="7">
        <f t="shared" si="70"/>
        <v>65</v>
      </c>
      <c r="F882" s="6">
        <f t="shared" si="71"/>
        <v>7.2951739618406286E-2</v>
      </c>
      <c r="G882">
        <v>1</v>
      </c>
      <c r="H882" s="7">
        <f t="shared" si="74"/>
        <v>0</v>
      </c>
      <c r="I882" s="6">
        <f t="shared" si="72"/>
        <v>2.1052631578947368E-3</v>
      </c>
      <c r="J882" s="10">
        <f>IF(B882="Pending","",C882/(VLOOKUP(B882,Population!$A$2:$B$10,2,FALSE)/100000))</f>
        <v>142.28409575090458</v>
      </c>
      <c r="K882" s="10">
        <f>IF(B882="Pending","",SUMIFS(E:E,A:A,"&lt;="&amp;A882,A:A,"&gt;="&amp;A882-30,B:B,B882)/(VLOOKUP(B882,Population!$A$2:$B$10,2,FALSE)/100000))</f>
        <v>97.137319054147426</v>
      </c>
      <c r="L882" s="13">
        <f t="shared" si="73"/>
        <v>7.7579519006982156E-4</v>
      </c>
    </row>
    <row r="883" spans="1:12" x14ac:dyDescent="0.3">
      <c r="A883" s="1">
        <v>43996</v>
      </c>
      <c r="B883" t="s">
        <v>1</v>
      </c>
      <c r="C883">
        <v>2652</v>
      </c>
      <c r="D883" s="6">
        <f t="shared" si="69"/>
        <v>8.7145110410094637E-2</v>
      </c>
      <c r="E883" s="7">
        <f t="shared" si="70"/>
        <v>101</v>
      </c>
      <c r="F883" s="6">
        <f t="shared" si="71"/>
        <v>0.11335578002244669</v>
      </c>
      <c r="G883">
        <v>1</v>
      </c>
      <c r="H883" s="7">
        <f t="shared" si="74"/>
        <v>0</v>
      </c>
      <c r="I883" s="6">
        <f t="shared" si="72"/>
        <v>2.1052631578947368E-3</v>
      </c>
      <c r="J883" s="10">
        <f>IF(B883="Pending","",C883/(VLOOKUP(B883,Population!$A$2:$B$10,2,FALSE)/100000))</f>
        <v>309.55090606670751</v>
      </c>
      <c r="K883" s="10">
        <f>IF(B883="Pending","",SUMIFS(E:E,A:A,"&lt;="&amp;A883,A:A,"&gt;="&amp;A883-30,B:B,B883)/(VLOOKUP(B883,Population!$A$2:$B$10,2,FALSE)/100000))</f>
        <v>182.6723861215676</v>
      </c>
      <c r="L883" s="13">
        <f t="shared" si="73"/>
        <v>3.7707390648567121E-4</v>
      </c>
    </row>
    <row r="884" spans="1:12" x14ac:dyDescent="0.3">
      <c r="A884" s="1">
        <v>43996</v>
      </c>
      <c r="B884" t="s">
        <v>2</v>
      </c>
      <c r="C884">
        <v>6480</v>
      </c>
      <c r="D884" s="6">
        <f t="shared" si="69"/>
        <v>0.21293375394321767</v>
      </c>
      <c r="E884" s="7">
        <f t="shared" si="70"/>
        <v>217</v>
      </c>
      <c r="F884" s="6">
        <f t="shared" si="71"/>
        <v>0.24354657687991021</v>
      </c>
      <c r="G884">
        <v>3</v>
      </c>
      <c r="H884" s="7">
        <f t="shared" si="74"/>
        <v>0</v>
      </c>
      <c r="I884" s="6">
        <f t="shared" si="72"/>
        <v>6.3157894736842104E-3</v>
      </c>
      <c r="J884" s="10">
        <f>IF(B884="Pending","",C884/(VLOOKUP(B884,Population!$A$2:$B$10,2,FALSE)/100000))</f>
        <v>680.35210321193381</v>
      </c>
      <c r="K884" s="10">
        <f>IF(B884="Pending","",SUMIFS(E:E,A:A,"&lt;="&amp;A884,A:A,"&gt;="&amp;A884-30,B:B,B884)/(VLOOKUP(B884,Population!$A$2:$B$10,2,FALSE)/100000))</f>
        <v>335.4513842225507</v>
      </c>
      <c r="L884" s="13">
        <f t="shared" si="73"/>
        <v>4.6296296296296298E-4</v>
      </c>
    </row>
    <row r="885" spans="1:12" x14ac:dyDescent="0.3">
      <c r="A885" s="1">
        <v>43996</v>
      </c>
      <c r="B885" t="s">
        <v>3</v>
      </c>
      <c r="C885">
        <v>6327</v>
      </c>
      <c r="D885" s="6">
        <f t="shared" si="69"/>
        <v>0.20790615141955837</v>
      </c>
      <c r="E885" s="7">
        <f t="shared" si="70"/>
        <v>185</v>
      </c>
      <c r="F885" s="6">
        <f t="shared" si="71"/>
        <v>0.20763187429854096</v>
      </c>
      <c r="G885">
        <v>10</v>
      </c>
      <c r="H885" s="7">
        <f t="shared" si="74"/>
        <v>0</v>
      </c>
      <c r="I885" s="6">
        <f t="shared" si="72"/>
        <v>2.1052631578947368E-2</v>
      </c>
      <c r="J885" s="10">
        <f>IF(B885="Pending","",C885/(VLOOKUP(B885,Population!$A$2:$B$10,2,FALSE)/100000))</f>
        <v>721.28703051362208</v>
      </c>
      <c r="K885" s="10">
        <f>IF(B885="Pending","",SUMIFS(E:E,A:A,"&lt;="&amp;A885,A:A,"&gt;="&amp;A885-30,B:B,B885)/(VLOOKUP(B885,Population!$A$2:$B$10,2,FALSE)/100000))</f>
        <v>353.40442462339627</v>
      </c>
      <c r="L885" s="13">
        <f t="shared" si="73"/>
        <v>1.5805278963173699E-3</v>
      </c>
    </row>
    <row r="886" spans="1:12" x14ac:dyDescent="0.3">
      <c r="A886" s="1">
        <v>43996</v>
      </c>
      <c r="B886" t="s">
        <v>4</v>
      </c>
      <c r="C886">
        <v>5185</v>
      </c>
      <c r="D886" s="6">
        <f t="shared" si="69"/>
        <v>0.17037986330178759</v>
      </c>
      <c r="E886" s="7">
        <f t="shared" si="70"/>
        <v>143</v>
      </c>
      <c r="F886" s="6">
        <f t="shared" si="71"/>
        <v>0.16049382716049382</v>
      </c>
      <c r="G886">
        <v>23</v>
      </c>
      <c r="H886" s="7">
        <f t="shared" si="74"/>
        <v>1</v>
      </c>
      <c r="I886" s="6">
        <f t="shared" si="72"/>
        <v>4.8421052631578948E-2</v>
      </c>
      <c r="J886" s="10">
        <f>IF(B886="Pending","",C886/(VLOOKUP(B886,Population!$A$2:$B$10,2,FALSE)/100000))</f>
        <v>608.19687514662417</v>
      </c>
      <c r="K886" s="10">
        <f>IF(B886="Pending","",SUMIFS(E:E,A:A,"&lt;="&amp;A886,A:A,"&gt;="&amp;A886-30,B:B,B886)/(VLOOKUP(B886,Population!$A$2:$B$10,2,FALSE)/100000))</f>
        <v>265.21371932623282</v>
      </c>
      <c r="L886" s="13">
        <f t="shared" si="73"/>
        <v>4.4358727097396338E-3</v>
      </c>
    </row>
    <row r="887" spans="1:12" x14ac:dyDescent="0.3">
      <c r="A887" s="1">
        <v>43996</v>
      </c>
      <c r="B887" t="s">
        <v>5</v>
      </c>
      <c r="C887">
        <v>4170</v>
      </c>
      <c r="D887" s="6">
        <f t="shared" si="69"/>
        <v>0.13702681388012619</v>
      </c>
      <c r="E887" s="7">
        <f t="shared" si="70"/>
        <v>102</v>
      </c>
      <c r="F887" s="6">
        <f t="shared" si="71"/>
        <v>0.11447811447811448</v>
      </c>
      <c r="G887">
        <v>41</v>
      </c>
      <c r="H887" s="7">
        <f t="shared" si="74"/>
        <v>0</v>
      </c>
      <c r="I887" s="6">
        <f t="shared" si="72"/>
        <v>8.6315789473684207E-2</v>
      </c>
      <c r="J887" s="10">
        <f>IF(B887="Pending","",C887/(VLOOKUP(B887,Population!$A$2:$B$10,2,FALSE)/100000))</f>
        <v>465.73393301696188</v>
      </c>
      <c r="K887" s="10">
        <f>IF(B887="Pending","",SUMIFS(E:E,A:A,"&lt;="&amp;A887,A:A,"&gt;="&amp;A887-30,B:B,B887)/(VLOOKUP(B887,Population!$A$2:$B$10,2,FALSE)/100000))</f>
        <v>179.48067874298746</v>
      </c>
      <c r="L887" s="13">
        <f t="shared" si="73"/>
        <v>9.8321342925659465E-3</v>
      </c>
    </row>
    <row r="888" spans="1:12" x14ac:dyDescent="0.3">
      <c r="A888" s="1">
        <v>43996</v>
      </c>
      <c r="B888" t="s">
        <v>6</v>
      </c>
      <c r="C888">
        <v>2352</v>
      </c>
      <c r="D888" s="6">
        <f t="shared" si="69"/>
        <v>7.7287066246056788E-2</v>
      </c>
      <c r="E888" s="7">
        <f t="shared" si="70"/>
        <v>49</v>
      </c>
      <c r="F888" s="6">
        <f t="shared" si="71"/>
        <v>5.4994388327721661E-2</v>
      </c>
      <c r="G888">
        <v>94</v>
      </c>
      <c r="H888" s="7">
        <f t="shared" si="74"/>
        <v>0</v>
      </c>
      <c r="I888" s="6">
        <f t="shared" si="72"/>
        <v>0.19789473684210526</v>
      </c>
      <c r="J888" s="10">
        <f>IF(B888="Pending","",C888/(VLOOKUP(B888,Population!$A$2:$B$10,2,FALSE)/100000))</f>
        <v>298.46276448597655</v>
      </c>
      <c r="K888" s="10">
        <f>IF(B888="Pending","",SUMIFS(E:E,A:A,"&lt;="&amp;A888,A:A,"&gt;="&amp;A888-30,B:B,B888)/(VLOOKUP(B888,Population!$A$2:$B$10,2,FALSE)/100000))</f>
        <v>102.6600240089945</v>
      </c>
      <c r="L888" s="13">
        <f t="shared" si="73"/>
        <v>3.9965986394557826E-2</v>
      </c>
    </row>
    <row r="889" spans="1:12" x14ac:dyDescent="0.3">
      <c r="A889" s="1">
        <v>43996</v>
      </c>
      <c r="B889" t="s">
        <v>7</v>
      </c>
      <c r="C889">
        <v>1167</v>
      </c>
      <c r="D889" s="6">
        <f t="shared" si="69"/>
        <v>3.8347791798107253E-2</v>
      </c>
      <c r="E889" s="7">
        <f t="shared" si="70"/>
        <v>25</v>
      </c>
      <c r="F889" s="6">
        <f t="shared" si="71"/>
        <v>2.8058361391694726E-2</v>
      </c>
      <c r="G889">
        <v>143</v>
      </c>
      <c r="H889" s="7">
        <f t="shared" si="74"/>
        <v>1</v>
      </c>
      <c r="I889" s="6">
        <f t="shared" si="72"/>
        <v>0.30105263157894735</v>
      </c>
      <c r="J889" s="10">
        <f>IF(B889="Pending","",C889/(VLOOKUP(B889,Population!$A$2:$B$10,2,FALSE)/100000))</f>
        <v>243.32929522077913</v>
      </c>
      <c r="K889" s="10">
        <f>IF(B889="Pending","",SUMIFS(E:E,A:A,"&lt;="&amp;A889,A:A,"&gt;="&amp;A889-30,B:B,B889)/(VLOOKUP(B889,Population!$A$2:$B$10,2,FALSE)/100000))</f>
        <v>87.156508485249077</v>
      </c>
      <c r="L889" s="13">
        <f t="shared" si="73"/>
        <v>0.12253641816623821</v>
      </c>
    </row>
    <row r="890" spans="1:12" x14ac:dyDescent="0.3">
      <c r="A890" s="1">
        <v>43996</v>
      </c>
      <c r="B890" t="s">
        <v>25</v>
      </c>
      <c r="C890">
        <v>753</v>
      </c>
      <c r="D890" s="6">
        <f t="shared" si="69"/>
        <v>2.4743690851735015E-2</v>
      </c>
      <c r="E890" s="7">
        <f t="shared" si="70"/>
        <v>7</v>
      </c>
      <c r="F890" s="6">
        <f t="shared" si="71"/>
        <v>7.8563411896745237E-3</v>
      </c>
      <c r="G890">
        <v>159</v>
      </c>
      <c r="H890" s="7">
        <f t="shared" si="74"/>
        <v>1</v>
      </c>
      <c r="I890" s="6">
        <f t="shared" si="72"/>
        <v>0.33473684210526317</v>
      </c>
      <c r="J890" s="10">
        <f>IF(B890="Pending","",C890/(VLOOKUP(B890,Population!$A$2:$B$10,2,FALSE)/100000))</f>
        <v>340.15602907362819</v>
      </c>
      <c r="K890" s="10">
        <f>IF(B890="Pending","",SUMIFS(E:E,A:A,"&lt;="&amp;A890,A:A,"&gt;="&amp;A890-30,B:B,B890)/(VLOOKUP(B890,Population!$A$2:$B$10,2,FALSE)/100000))</f>
        <v>125.58217275228237</v>
      </c>
      <c r="L890" s="13">
        <f t="shared" si="73"/>
        <v>0.21115537848605578</v>
      </c>
    </row>
    <row r="891" spans="1:12" x14ac:dyDescent="0.3">
      <c r="A891" s="1">
        <v>43996</v>
      </c>
      <c r="B891" t="s">
        <v>21</v>
      </c>
      <c r="C891">
        <v>57</v>
      </c>
      <c r="D891" s="6">
        <f t="shared" si="69"/>
        <v>1.8730283911671925E-3</v>
      </c>
      <c r="E891" s="7">
        <f t="shared" si="70"/>
        <v>-3</v>
      </c>
      <c r="F891" s="6">
        <f t="shared" si="71"/>
        <v>-3.3670033670033669E-3</v>
      </c>
      <c r="G891">
        <v>0</v>
      </c>
      <c r="H891" s="7">
        <f t="shared" si="74"/>
        <v>0</v>
      </c>
      <c r="I891" s="6">
        <f t="shared" si="72"/>
        <v>0</v>
      </c>
      <c r="J891" s="10" t="str">
        <f>IF(B891="Pending","",C891/(VLOOKUP(B891,Population!$A$2:$B$10,2,FALSE)/100000))</f>
        <v/>
      </c>
      <c r="K891" s="10" t="str">
        <f>IF(B891="Pending","",SUMIFS(E:E,A:A,"&lt;="&amp;A891,A:A,"&gt;="&amp;A891-30,B:B,B891)/(VLOOKUP(B891,Population!$A$2:$B$10,2,FALSE)/100000))</f>
        <v/>
      </c>
      <c r="L891" s="13" t="str">
        <f t="shared" si="73"/>
        <v/>
      </c>
    </row>
    <row r="892" spans="1:12" x14ac:dyDescent="0.3">
      <c r="A892" s="1">
        <v>43997</v>
      </c>
      <c r="B892" s="11" t="s">
        <v>0</v>
      </c>
      <c r="C892">
        <v>1334</v>
      </c>
      <c r="D892" s="6">
        <f t="shared" si="69"/>
        <v>4.2811296534017974E-2</v>
      </c>
      <c r="E892" s="7">
        <f t="shared" si="70"/>
        <v>45</v>
      </c>
      <c r="F892" s="6">
        <f t="shared" si="71"/>
        <v>6.1813186813186816E-2</v>
      </c>
      <c r="G892">
        <v>1</v>
      </c>
      <c r="H892" s="7">
        <f t="shared" si="74"/>
        <v>0</v>
      </c>
      <c r="I892" s="6">
        <f t="shared" si="72"/>
        <v>2.070393374741201E-3</v>
      </c>
      <c r="J892" s="10">
        <f>IF(B892="Pending","",C892/(VLOOKUP(B892,Population!$A$2:$B$10,2,FALSE)/100000))</f>
        <v>147.25134502071893</v>
      </c>
      <c r="K892" s="10">
        <f>IF(B892="Pending","",SUMIFS(E:E,A:A,"&lt;="&amp;A892,A:A,"&gt;="&amp;A892-30,B:B,B892)/(VLOOKUP(B892,Population!$A$2:$B$10,2,FALSE)/100000))</f>
        <v>100.66958520157097</v>
      </c>
      <c r="L892" s="13">
        <f t="shared" si="73"/>
        <v>7.4962518740629683E-4</v>
      </c>
    </row>
    <row r="893" spans="1:12" x14ac:dyDescent="0.3">
      <c r="A893" s="1">
        <v>43997</v>
      </c>
      <c r="B893" t="s">
        <v>1</v>
      </c>
      <c r="C893">
        <v>2740</v>
      </c>
      <c r="D893" s="6">
        <f t="shared" si="69"/>
        <v>8.7933247753530161E-2</v>
      </c>
      <c r="E893" s="7">
        <f t="shared" si="70"/>
        <v>88</v>
      </c>
      <c r="F893" s="6">
        <f t="shared" si="71"/>
        <v>0.12087912087912088</v>
      </c>
      <c r="G893">
        <v>1</v>
      </c>
      <c r="H893" s="7">
        <f t="shared" si="74"/>
        <v>0</v>
      </c>
      <c r="I893" s="6">
        <f t="shared" si="72"/>
        <v>2.070393374741201E-3</v>
      </c>
      <c r="J893" s="10">
        <f>IF(B893="Pending","",C893/(VLOOKUP(B893,Population!$A$2:$B$10,2,FALSE)/100000))</f>
        <v>319.82258017450175</v>
      </c>
      <c r="K893" s="10">
        <f>IF(B893="Pending","",SUMIFS(E:E,A:A,"&lt;="&amp;A893,A:A,"&gt;="&amp;A893-30,B:B,B893)/(VLOOKUP(B893,Population!$A$2:$B$10,2,FALSE)/100000))</f>
        <v>189.20890600834574</v>
      </c>
      <c r="L893" s="13">
        <f t="shared" si="73"/>
        <v>3.6496350364963501E-4</v>
      </c>
    </row>
    <row r="894" spans="1:12" x14ac:dyDescent="0.3">
      <c r="A894" s="1">
        <v>43997</v>
      </c>
      <c r="B894" t="s">
        <v>2</v>
      </c>
      <c r="C894">
        <v>6638</v>
      </c>
      <c r="D894" s="6">
        <f t="shared" si="69"/>
        <v>0.21302952503209244</v>
      </c>
      <c r="E894" s="7">
        <f t="shared" si="70"/>
        <v>158</v>
      </c>
      <c r="F894" s="6">
        <f t="shared" si="71"/>
        <v>0.21703296703296704</v>
      </c>
      <c r="G894">
        <v>3</v>
      </c>
      <c r="H894" s="7">
        <f t="shared" si="74"/>
        <v>0</v>
      </c>
      <c r="I894" s="6">
        <f t="shared" si="72"/>
        <v>6.2111801242236021E-3</v>
      </c>
      <c r="J894" s="10">
        <f>IF(B894="Pending","",C894/(VLOOKUP(B894,Population!$A$2:$B$10,2,FALSE)/100000))</f>
        <v>696.9409353581508</v>
      </c>
      <c r="K894" s="10">
        <f>IF(B894="Pending","",SUMIFS(E:E,A:A,"&lt;="&amp;A894,A:A,"&gt;="&amp;A894-30,B:B,B894)/(VLOOKUP(B894,Population!$A$2:$B$10,2,FALSE)/100000))</f>
        <v>347.8405120279532</v>
      </c>
      <c r="L894" s="13">
        <f t="shared" si="73"/>
        <v>4.5194335643266047E-4</v>
      </c>
    </row>
    <row r="895" spans="1:12" x14ac:dyDescent="0.3">
      <c r="A895" s="1">
        <v>43997</v>
      </c>
      <c r="B895" t="s">
        <v>3</v>
      </c>
      <c r="C895">
        <v>6505</v>
      </c>
      <c r="D895" s="6">
        <f t="shared" si="69"/>
        <v>0.2087612323491656</v>
      </c>
      <c r="E895" s="7">
        <f t="shared" si="70"/>
        <v>178</v>
      </c>
      <c r="F895" s="6">
        <f t="shared" si="71"/>
        <v>0.2445054945054945</v>
      </c>
      <c r="G895">
        <v>10</v>
      </c>
      <c r="H895" s="7">
        <f t="shared" si="74"/>
        <v>0</v>
      </c>
      <c r="I895" s="6">
        <f t="shared" si="72"/>
        <v>2.0703933747412008E-2</v>
      </c>
      <c r="J895" s="10">
        <f>IF(B895="Pending","",C895/(VLOOKUP(B895,Population!$A$2:$B$10,2,FALSE)/100000))</f>
        <v>741.57928457264291</v>
      </c>
      <c r="K895" s="10">
        <f>IF(B895="Pending","",SUMIFS(E:E,A:A,"&lt;="&amp;A895,A:A,"&gt;="&amp;A895-30,B:B,B895)/(VLOOKUP(B895,Population!$A$2:$B$10,2,FALSE)/100000))</f>
        <v>368.33861159941722</v>
      </c>
      <c r="L895" s="13">
        <f t="shared" si="73"/>
        <v>1.5372790161414297E-3</v>
      </c>
    </row>
    <row r="896" spans="1:12" x14ac:dyDescent="0.3">
      <c r="A896" s="1">
        <v>43997</v>
      </c>
      <c r="B896" t="s">
        <v>4</v>
      </c>
      <c r="C896">
        <v>5309</v>
      </c>
      <c r="D896" s="6">
        <f t="shared" si="69"/>
        <v>0.17037869062901156</v>
      </c>
      <c r="E896" s="7">
        <f t="shared" si="70"/>
        <v>124</v>
      </c>
      <c r="F896" s="6">
        <f t="shared" si="71"/>
        <v>0.17032967032967034</v>
      </c>
      <c r="G896">
        <v>24</v>
      </c>
      <c r="H896" s="7">
        <f t="shared" si="74"/>
        <v>1</v>
      </c>
      <c r="I896" s="6">
        <f t="shared" si="72"/>
        <v>4.9689440993788817E-2</v>
      </c>
      <c r="J896" s="10">
        <f>IF(B896="Pending","",C896/(VLOOKUP(B896,Population!$A$2:$B$10,2,FALSE)/100000))</f>
        <v>622.74198845774879</v>
      </c>
      <c r="K896" s="10">
        <f>IF(B896="Pending","",SUMIFS(E:E,A:A,"&lt;="&amp;A896,A:A,"&gt;="&amp;A896-30,B:B,B896)/(VLOOKUP(B896,Population!$A$2:$B$10,2,FALSE)/100000))</f>
        <v>275.41875850419933</v>
      </c>
      <c r="L896" s="13">
        <f t="shared" si="73"/>
        <v>4.5206253531738559E-3</v>
      </c>
    </row>
    <row r="897" spans="1:12" x14ac:dyDescent="0.3">
      <c r="A897" s="1">
        <v>43997</v>
      </c>
      <c r="B897" t="s">
        <v>5</v>
      </c>
      <c r="C897">
        <v>4246</v>
      </c>
      <c r="D897" s="6">
        <f t="shared" si="69"/>
        <v>0.13626444159178433</v>
      </c>
      <c r="E897" s="7">
        <f t="shared" si="70"/>
        <v>76</v>
      </c>
      <c r="F897" s="6">
        <f t="shared" si="71"/>
        <v>0.1043956043956044</v>
      </c>
      <c r="G897">
        <v>42</v>
      </c>
      <c r="H897" s="7">
        <f t="shared" si="74"/>
        <v>1</v>
      </c>
      <c r="I897" s="6">
        <f t="shared" si="72"/>
        <v>8.6956521739130432E-2</v>
      </c>
      <c r="J897" s="10">
        <f>IF(B897="Pending","",C897/(VLOOKUP(B897,Population!$A$2:$B$10,2,FALSE)/100000))</f>
        <v>474.22212939808639</v>
      </c>
      <c r="K897" s="10">
        <f>IF(B897="Pending","",SUMIFS(E:E,A:A,"&lt;="&amp;A897,A:A,"&gt;="&amp;A897-30,B:B,B897)/(VLOOKUP(B897,Population!$A$2:$B$10,2,FALSE)/100000))</f>
        <v>185.06501846741148</v>
      </c>
      <c r="L897" s="13">
        <f t="shared" si="73"/>
        <v>9.8916627414036735E-3</v>
      </c>
    </row>
    <row r="898" spans="1:12" x14ac:dyDescent="0.3">
      <c r="A898" s="1">
        <v>43997</v>
      </c>
      <c r="B898" t="s">
        <v>6</v>
      </c>
      <c r="C898">
        <v>2385</v>
      </c>
      <c r="D898" s="6">
        <f t="shared" ref="D898:D961" si="75">C898/SUMIF(A:A,A898,C:C)</f>
        <v>7.6540436456996153E-2</v>
      </c>
      <c r="E898" s="7">
        <f t="shared" si="70"/>
        <v>33</v>
      </c>
      <c r="F898" s="6">
        <f t="shared" si="71"/>
        <v>4.5329670329670328E-2</v>
      </c>
      <c r="G898">
        <v>96</v>
      </c>
      <c r="H898" s="7">
        <f t="shared" si="74"/>
        <v>2</v>
      </c>
      <c r="I898" s="6">
        <f t="shared" si="72"/>
        <v>0.19875776397515527</v>
      </c>
      <c r="J898" s="10">
        <f>IF(B898="Pending","",C898/(VLOOKUP(B898,Population!$A$2:$B$10,2,FALSE)/100000))</f>
        <v>302.65037980401962</v>
      </c>
      <c r="K898" s="10">
        <f>IF(B898="Pending","",SUMIFS(E:E,A:A,"&lt;="&amp;A898,A:A,"&gt;="&amp;A898-30,B:B,B898)/(VLOOKUP(B898,Population!$A$2:$B$10,2,FALSE)/100000))</f>
        <v>105.8324598559968</v>
      </c>
      <c r="L898" s="13">
        <f t="shared" si="73"/>
        <v>4.0251572327044023E-2</v>
      </c>
    </row>
    <row r="899" spans="1:12" x14ac:dyDescent="0.3">
      <c r="A899" s="1">
        <v>43997</v>
      </c>
      <c r="B899" t="s">
        <v>7</v>
      </c>
      <c r="C899">
        <v>1181</v>
      </c>
      <c r="D899" s="6">
        <f t="shared" si="75"/>
        <v>3.7901155327342749E-2</v>
      </c>
      <c r="E899" s="7">
        <f t="shared" si="70"/>
        <v>14</v>
      </c>
      <c r="F899" s="6">
        <f t="shared" si="71"/>
        <v>1.9230769230769232E-2</v>
      </c>
      <c r="G899">
        <v>146</v>
      </c>
      <c r="H899" s="7">
        <f t="shared" si="74"/>
        <v>3</v>
      </c>
      <c r="I899" s="6">
        <f t="shared" si="72"/>
        <v>0.3022774327122153</v>
      </c>
      <c r="J899" s="10">
        <f>IF(B899="Pending","",C899/(VLOOKUP(B899,Population!$A$2:$B$10,2,FALSE)/100000))</f>
        <v>246.24841272985446</v>
      </c>
      <c r="K899" s="10">
        <f>IF(B899="Pending","",SUMIFS(E:E,A:A,"&lt;="&amp;A899,A:A,"&gt;="&amp;A899-30,B:B,B899)/(VLOOKUP(B899,Population!$A$2:$B$10,2,FALSE)/100000))</f>
        <v>88.824575633292127</v>
      </c>
      <c r="L899" s="13">
        <f t="shared" si="73"/>
        <v>0.12362404741744284</v>
      </c>
    </row>
    <row r="900" spans="1:12" x14ac:dyDescent="0.3">
      <c r="A900" s="1">
        <v>43997</v>
      </c>
      <c r="B900" t="s">
        <v>25</v>
      </c>
      <c r="C900">
        <v>764</v>
      </c>
      <c r="D900" s="6">
        <f t="shared" si="75"/>
        <v>2.4518613607188704E-2</v>
      </c>
      <c r="E900" s="7">
        <f t="shared" si="70"/>
        <v>11</v>
      </c>
      <c r="F900" s="6">
        <f t="shared" si="71"/>
        <v>1.510989010989011E-2</v>
      </c>
      <c r="G900">
        <v>160</v>
      </c>
      <c r="H900" s="7">
        <f t="shared" si="74"/>
        <v>1</v>
      </c>
      <c r="I900" s="6">
        <f t="shared" si="72"/>
        <v>0.33126293995859213</v>
      </c>
      <c r="J900" s="10">
        <f>IF(B900="Pending","",C900/(VLOOKUP(B900,Population!$A$2:$B$10,2,FALSE)/100000))</f>
        <v>345.12510785159617</v>
      </c>
      <c r="K900" s="10">
        <f>IF(B900="Pending","",SUMIFS(E:E,A:A,"&lt;="&amp;A900,A:A,"&gt;="&amp;A900-30,B:B,B900)/(VLOOKUP(B900,Population!$A$2:$B$10,2,FALSE)/100000))</f>
        <v>128.74431379280747</v>
      </c>
      <c r="L900" s="13">
        <f t="shared" si="73"/>
        <v>0.20942408376963351</v>
      </c>
    </row>
    <row r="901" spans="1:12" x14ac:dyDescent="0.3">
      <c r="A901" s="1">
        <v>43997</v>
      </c>
      <c r="B901" t="s">
        <v>21</v>
      </c>
      <c r="C901">
        <v>58</v>
      </c>
      <c r="D901" s="6">
        <f t="shared" si="75"/>
        <v>1.8613607188703466E-3</v>
      </c>
      <c r="E901" s="7">
        <f t="shared" si="70"/>
        <v>1</v>
      </c>
      <c r="F901" s="6">
        <f t="shared" si="71"/>
        <v>1.3736263736263737E-3</v>
      </c>
      <c r="G901">
        <v>0</v>
      </c>
      <c r="H901" s="7">
        <f t="shared" si="74"/>
        <v>0</v>
      </c>
      <c r="I901" s="6">
        <f t="shared" si="72"/>
        <v>0</v>
      </c>
      <c r="J901" s="10" t="str">
        <f>IF(B901="Pending","",C901/(VLOOKUP(B901,Population!$A$2:$B$10,2,FALSE)/100000))</f>
        <v/>
      </c>
      <c r="K901" s="10" t="str">
        <f>IF(B901="Pending","",SUMIFS(E:E,A:A,"&lt;="&amp;A901,A:A,"&gt;="&amp;A901-30,B:B,B901)/(VLOOKUP(B901,Population!$A$2:$B$10,2,FALSE)/100000))</f>
        <v/>
      </c>
      <c r="L901" s="13" t="str">
        <f t="shared" si="73"/>
        <v/>
      </c>
    </row>
    <row r="902" spans="1:12" x14ac:dyDescent="0.3">
      <c r="A902" s="1">
        <v>43998</v>
      </c>
      <c r="B902" s="11" t="s">
        <v>0</v>
      </c>
      <c r="C902">
        <v>1391</v>
      </c>
      <c r="D902" s="6">
        <f t="shared" si="75"/>
        <v>4.3700911090166508E-2</v>
      </c>
      <c r="E902" s="7">
        <f t="shared" si="70"/>
        <v>57</v>
      </c>
      <c r="F902" s="6">
        <f t="shared" si="71"/>
        <v>8.5074626865671646E-2</v>
      </c>
      <c r="G902">
        <v>1</v>
      </c>
      <c r="H902" s="7">
        <f t="shared" si="74"/>
        <v>0</v>
      </c>
      <c r="I902" s="6">
        <f t="shared" si="72"/>
        <v>2.0283975659229209E-3</v>
      </c>
      <c r="J902" s="10">
        <f>IF(B902="Pending","",C902/(VLOOKUP(B902,Population!$A$2:$B$10,2,FALSE)/100000))</f>
        <v>153.54319409581711</v>
      </c>
      <c r="K902" s="10">
        <f>IF(B902="Pending","",SUMIFS(E:E,A:A,"&lt;="&amp;A902,A:A,"&gt;="&amp;A902-30,B:B,B902)/(VLOOKUP(B902,Population!$A$2:$B$10,2,FALSE)/100000))</f>
        <v>104.3122346661015</v>
      </c>
      <c r="L902" s="13">
        <f t="shared" si="73"/>
        <v>7.1890726096333576E-4</v>
      </c>
    </row>
    <row r="903" spans="1:12" x14ac:dyDescent="0.3">
      <c r="A903" s="1">
        <v>43998</v>
      </c>
      <c r="B903" t="s">
        <v>1</v>
      </c>
      <c r="C903">
        <v>2819</v>
      </c>
      <c r="D903" s="6">
        <f t="shared" si="75"/>
        <v>8.8564247565190074E-2</v>
      </c>
      <c r="E903" s="7">
        <f t="shared" si="70"/>
        <v>79</v>
      </c>
      <c r="F903" s="6">
        <f t="shared" si="71"/>
        <v>0.11791044776119403</v>
      </c>
      <c r="G903">
        <v>1</v>
      </c>
      <c r="H903" s="7">
        <f t="shared" si="74"/>
        <v>0</v>
      </c>
      <c r="I903" s="6">
        <f t="shared" si="72"/>
        <v>2.0283975659229209E-3</v>
      </c>
      <c r="J903" s="10">
        <f>IF(B903="Pending","",C903/(VLOOKUP(B903,Population!$A$2:$B$10,2,FALSE)/100000))</f>
        <v>329.04374215763522</v>
      </c>
      <c r="K903" s="10">
        <f>IF(B903="Pending","",SUMIFS(E:E,A:A,"&lt;="&amp;A903,A:A,"&gt;="&amp;A903-30,B:B,B903)/(VLOOKUP(B903,Population!$A$2:$B$10,2,FALSE)/100000))</f>
        <v>193.87784878461585</v>
      </c>
      <c r="L903" s="13">
        <f t="shared" si="73"/>
        <v>3.5473572188719402E-4</v>
      </c>
    </row>
    <row r="904" spans="1:12" x14ac:dyDescent="0.3">
      <c r="A904" s="1">
        <v>43998</v>
      </c>
      <c r="B904" t="s">
        <v>2</v>
      </c>
      <c r="C904">
        <v>6779</v>
      </c>
      <c r="D904" s="6">
        <f t="shared" si="75"/>
        <v>0.21297518064718818</v>
      </c>
      <c r="E904" s="7">
        <f t="shared" ref="E904:E967" si="76">C904-SUMIFS(C:C,A:A,A904-1,B:B,B904)</f>
        <v>141</v>
      </c>
      <c r="F904" s="6">
        <f t="shared" ref="F904:F967" si="77">E904/SUMIF(A:A,A904,E:E)</f>
        <v>0.21044776119402986</v>
      </c>
      <c r="G904">
        <v>3</v>
      </c>
      <c r="H904" s="7">
        <f t="shared" si="74"/>
        <v>0</v>
      </c>
      <c r="I904" s="6">
        <f t="shared" si="72"/>
        <v>6.0851926977687626E-3</v>
      </c>
      <c r="J904" s="10">
        <f>IF(B904="Pending","",C904/(VLOOKUP(B904,Population!$A$2:$B$10,2,FALSE)/100000))</f>
        <v>711.74489315952155</v>
      </c>
      <c r="K904" s="10">
        <f>IF(B904="Pending","",SUMIFS(E:E,A:A,"&lt;="&amp;A904,A:A,"&gt;="&amp;A904-30,B:B,B904)/(VLOOKUP(B904,Population!$A$2:$B$10,2,FALSE)/100000))</f>
        <v>357.07986157774491</v>
      </c>
      <c r="L904" s="13">
        <f t="shared" si="73"/>
        <v>4.4254314795692579E-4</v>
      </c>
    </row>
    <row r="905" spans="1:12" x14ac:dyDescent="0.3">
      <c r="A905" s="1">
        <v>43998</v>
      </c>
      <c r="B905" t="s">
        <v>3</v>
      </c>
      <c r="C905">
        <v>6646</v>
      </c>
      <c r="D905" s="6">
        <f t="shared" si="75"/>
        <v>0.20879673264216148</v>
      </c>
      <c r="E905" s="7">
        <f t="shared" si="76"/>
        <v>141</v>
      </c>
      <c r="F905" s="6">
        <f t="shared" si="77"/>
        <v>0.21044776119402986</v>
      </c>
      <c r="G905">
        <v>11</v>
      </c>
      <c r="H905" s="7">
        <f t="shared" si="74"/>
        <v>1</v>
      </c>
      <c r="I905" s="6">
        <f t="shared" si="72"/>
        <v>2.231237322515213E-2</v>
      </c>
      <c r="J905" s="10">
        <f>IF(B905="Pending","",C905/(VLOOKUP(B905,Population!$A$2:$B$10,2,FALSE)/100000))</f>
        <v>757.65348582164245</v>
      </c>
      <c r="K905" s="10">
        <f>IF(B905="Pending","",SUMIFS(E:E,A:A,"&lt;="&amp;A905,A:A,"&gt;="&amp;A905-30,B:B,B905)/(VLOOKUP(B905,Population!$A$2:$B$10,2,FALSE)/100000))</f>
        <v>377.00272007405533</v>
      </c>
      <c r="L905" s="13">
        <f t="shared" si="73"/>
        <v>1.6551309058080049E-3</v>
      </c>
    </row>
    <row r="906" spans="1:12" x14ac:dyDescent="0.3">
      <c r="A906" s="1">
        <v>43998</v>
      </c>
      <c r="B906" t="s">
        <v>4</v>
      </c>
      <c r="C906">
        <v>5420</v>
      </c>
      <c r="D906" s="6">
        <f t="shared" si="75"/>
        <v>0.17027961043041157</v>
      </c>
      <c r="E906" s="7">
        <f t="shared" si="76"/>
        <v>111</v>
      </c>
      <c r="F906" s="6">
        <f t="shared" si="77"/>
        <v>0.16567164179104477</v>
      </c>
      <c r="G906">
        <v>24</v>
      </c>
      <c r="H906" s="7">
        <f t="shared" si="74"/>
        <v>0</v>
      </c>
      <c r="I906" s="6">
        <f t="shared" si="72"/>
        <v>4.8681541582150101E-2</v>
      </c>
      <c r="J906" s="10">
        <f>IF(B906="Pending","",C906/(VLOOKUP(B906,Population!$A$2:$B$10,2,FALSE)/100000))</f>
        <v>635.76221085722329</v>
      </c>
      <c r="K906" s="10">
        <f>IF(B906="Pending","",SUMIFS(E:E,A:A,"&lt;="&amp;A906,A:A,"&gt;="&amp;A906-30,B:B,B906)/(VLOOKUP(B906,Population!$A$2:$B$10,2,FALSE)/100000))</f>
        <v>281.75292075259233</v>
      </c>
      <c r="L906" s="13">
        <f t="shared" si="73"/>
        <v>4.4280442804428043E-3</v>
      </c>
    </row>
    <row r="907" spans="1:12" x14ac:dyDescent="0.3">
      <c r="A907" s="1">
        <v>43998</v>
      </c>
      <c r="B907" t="s">
        <v>5</v>
      </c>
      <c r="C907">
        <v>4317</v>
      </c>
      <c r="D907" s="6">
        <f t="shared" si="75"/>
        <v>0.13562676720075401</v>
      </c>
      <c r="E907" s="7">
        <f t="shared" si="76"/>
        <v>71</v>
      </c>
      <c r="F907" s="6">
        <f t="shared" si="77"/>
        <v>0.10597014925373134</v>
      </c>
      <c r="G907">
        <v>45</v>
      </c>
      <c r="H907" s="7">
        <f t="shared" si="74"/>
        <v>3</v>
      </c>
      <c r="I907" s="6">
        <f t="shared" si="72"/>
        <v>9.1277890466531439E-2</v>
      </c>
      <c r="J907" s="10">
        <f>IF(B907="Pending","",C907/(VLOOKUP(B907,Population!$A$2:$B$10,2,FALSE)/100000))</f>
        <v>482.1518918067685</v>
      </c>
      <c r="K907" s="10">
        <f>IF(B907="Pending","",SUMIFS(E:E,A:A,"&lt;="&amp;A907,A:A,"&gt;="&amp;A907-30,B:B,B907)/(VLOOKUP(B907,Population!$A$2:$B$10,2,FALSE)/100000))</f>
        <v>189.64417704143915</v>
      </c>
      <c r="L907" s="13">
        <f t="shared" si="73"/>
        <v>1.0423905489923557E-2</v>
      </c>
    </row>
    <row r="908" spans="1:12" x14ac:dyDescent="0.3">
      <c r="A908" s="1">
        <v>43998</v>
      </c>
      <c r="B908" t="s">
        <v>6</v>
      </c>
      <c r="C908">
        <v>2434</v>
      </c>
      <c r="D908" s="6">
        <f t="shared" si="75"/>
        <v>7.646874018221804E-2</v>
      </c>
      <c r="E908" s="7">
        <f t="shared" si="76"/>
        <v>49</v>
      </c>
      <c r="F908" s="6">
        <f t="shared" si="77"/>
        <v>7.3134328358208961E-2</v>
      </c>
      <c r="G908">
        <v>96</v>
      </c>
      <c r="H908" s="7">
        <f t="shared" si="74"/>
        <v>0</v>
      </c>
      <c r="I908" s="6">
        <f t="shared" si="72"/>
        <v>0.1947261663286004</v>
      </c>
      <c r="J908" s="10">
        <f>IF(B908="Pending","",C908/(VLOOKUP(B908,Population!$A$2:$B$10,2,FALSE)/100000))</f>
        <v>308.86835406414411</v>
      </c>
      <c r="K908" s="10">
        <f>IF(B908="Pending","",SUMIFS(E:E,A:A,"&lt;="&amp;A908,A:A,"&gt;="&amp;A908-30,B:B,B908)/(VLOOKUP(B908,Population!$A$2:$B$10,2,FALSE)/100000))</f>
        <v>107.73592136419818</v>
      </c>
      <c r="L908" s="13">
        <f t="shared" si="73"/>
        <v>3.944124897288414E-2</v>
      </c>
    </row>
    <row r="909" spans="1:12" x14ac:dyDescent="0.3">
      <c r="A909" s="1">
        <v>43998</v>
      </c>
      <c r="B909" t="s">
        <v>7</v>
      </c>
      <c r="C909">
        <v>1198</v>
      </c>
      <c r="D909" s="6">
        <f t="shared" si="75"/>
        <v>3.7637448947533771E-2</v>
      </c>
      <c r="E909" s="7">
        <f t="shared" si="76"/>
        <v>17</v>
      </c>
      <c r="F909" s="6">
        <f t="shared" si="77"/>
        <v>2.5373134328358207E-2</v>
      </c>
      <c r="G909">
        <v>149</v>
      </c>
      <c r="H909" s="7">
        <f t="shared" si="74"/>
        <v>3</v>
      </c>
      <c r="I909" s="6">
        <f t="shared" si="72"/>
        <v>0.30223123732251522</v>
      </c>
      <c r="J909" s="10">
        <f>IF(B909="Pending","",C909/(VLOOKUP(B909,Population!$A$2:$B$10,2,FALSE)/100000))</f>
        <v>249.79305541944592</v>
      </c>
      <c r="K909" s="10">
        <f>IF(B909="Pending","",SUMIFS(E:E,A:A,"&lt;="&amp;A909,A:A,"&gt;="&amp;A909-30,B:B,B909)/(VLOOKUP(B909,Population!$A$2:$B$10,2,FALSE)/100000))</f>
        <v>89.658609207313646</v>
      </c>
      <c r="L909" s="13">
        <f t="shared" si="73"/>
        <v>0.12437395659432388</v>
      </c>
    </row>
    <row r="910" spans="1:12" x14ac:dyDescent="0.3">
      <c r="A910" s="1">
        <v>43998</v>
      </c>
      <c r="B910" t="s">
        <v>25</v>
      </c>
      <c r="C910">
        <v>770</v>
      </c>
      <c r="D910" s="6">
        <f t="shared" si="75"/>
        <v>2.4191014765944079E-2</v>
      </c>
      <c r="E910" s="7">
        <f t="shared" si="76"/>
        <v>6</v>
      </c>
      <c r="F910" s="6">
        <f t="shared" si="77"/>
        <v>8.9552238805970154E-3</v>
      </c>
      <c r="G910">
        <v>163</v>
      </c>
      <c r="H910" s="7">
        <f t="shared" si="74"/>
        <v>3</v>
      </c>
      <c r="I910" s="6">
        <f t="shared" si="72"/>
        <v>0.33062880324543609</v>
      </c>
      <c r="J910" s="10">
        <f>IF(B910="Pending","",C910/(VLOOKUP(B910,Population!$A$2:$B$10,2,FALSE)/100000))</f>
        <v>347.83551445776055</v>
      </c>
      <c r="K910" s="10">
        <f>IF(B910="Pending","",SUMIFS(E:E,A:A,"&lt;="&amp;A910,A:A,"&gt;="&amp;A910-30,B:B,B910)/(VLOOKUP(B910,Population!$A$2:$B$10,2,FALSE)/100000))</f>
        <v>130.5512515302504</v>
      </c>
      <c r="L910" s="13">
        <f t="shared" si="73"/>
        <v>0.21168831168831168</v>
      </c>
    </row>
    <row r="911" spans="1:12" x14ac:dyDescent="0.3">
      <c r="A911" s="1">
        <v>43998</v>
      </c>
      <c r="B911" t="s">
        <v>21</v>
      </c>
      <c r="C911">
        <v>56</v>
      </c>
      <c r="D911" s="6">
        <f t="shared" si="75"/>
        <v>1.7593465284322966E-3</v>
      </c>
      <c r="E911" s="7">
        <f t="shared" si="76"/>
        <v>-2</v>
      </c>
      <c r="F911" s="6">
        <f t="shared" si="77"/>
        <v>-2.9850746268656717E-3</v>
      </c>
      <c r="G911">
        <v>0</v>
      </c>
      <c r="H911" s="7">
        <f t="shared" si="74"/>
        <v>0</v>
      </c>
      <c r="I911" s="6">
        <f t="shared" si="72"/>
        <v>0</v>
      </c>
      <c r="J911" s="10" t="str">
        <f>IF(B911="Pending","",C911/(VLOOKUP(B911,Population!$A$2:$B$10,2,FALSE)/100000))</f>
        <v/>
      </c>
      <c r="K911" s="10" t="str">
        <f>IF(B911="Pending","",SUMIFS(E:E,A:A,"&lt;="&amp;A911,A:A,"&gt;="&amp;A911-30,B:B,B911)/(VLOOKUP(B911,Population!$A$2:$B$10,2,FALSE)/100000))</f>
        <v/>
      </c>
      <c r="L911" s="13" t="str">
        <f t="shared" si="73"/>
        <v/>
      </c>
    </row>
    <row r="912" spans="1:12" x14ac:dyDescent="0.3">
      <c r="A912" s="1">
        <v>43999</v>
      </c>
      <c r="B912" s="11" t="s">
        <v>0</v>
      </c>
      <c r="C912">
        <v>1397</v>
      </c>
      <c r="D912" s="6">
        <f t="shared" si="75"/>
        <v>4.3462029057648635E-2</v>
      </c>
      <c r="E912" s="7">
        <f t="shared" si="76"/>
        <v>6</v>
      </c>
      <c r="F912" s="6">
        <f t="shared" si="77"/>
        <v>1.9169329073482427E-2</v>
      </c>
      <c r="G912" s="2">
        <v>2</v>
      </c>
      <c r="H912" s="7">
        <f t="shared" si="74"/>
        <v>1</v>
      </c>
      <c r="I912" s="6">
        <f t="shared" si="72"/>
        <v>4.0241448692152921E-3</v>
      </c>
      <c r="J912" s="10">
        <f>IF(B912="Pending","",C912/(VLOOKUP(B912,Population!$A$2:$B$10,2,FALSE)/100000))</f>
        <v>154.20549399845905</v>
      </c>
      <c r="K912" s="10">
        <f>IF(B912="Pending","",SUMIFS(E:E,A:A,"&lt;="&amp;A912,A:A,"&gt;="&amp;A912-30,B:B,B912)/(VLOOKUP(B912,Population!$A$2:$B$10,2,FALSE)/100000))</f>
        <v>104.64338461742246</v>
      </c>
      <c r="L912" s="13">
        <f t="shared" si="73"/>
        <v>1.4316392269148174E-3</v>
      </c>
    </row>
    <row r="913" spans="1:12" x14ac:dyDescent="0.3">
      <c r="A913" s="1">
        <v>43999</v>
      </c>
      <c r="B913" t="s">
        <v>1</v>
      </c>
      <c r="C913">
        <v>2863</v>
      </c>
      <c r="D913" s="6">
        <f t="shared" si="75"/>
        <v>8.9070715241265599E-2</v>
      </c>
      <c r="E913" s="7">
        <f t="shared" si="76"/>
        <v>44</v>
      </c>
      <c r="F913" s="6">
        <f t="shared" si="77"/>
        <v>0.14057507987220447</v>
      </c>
      <c r="G913" s="2">
        <v>1</v>
      </c>
      <c r="H913" s="7">
        <f t="shared" si="74"/>
        <v>0</v>
      </c>
      <c r="I913" s="6">
        <f t="shared" si="72"/>
        <v>2.012072434607646E-3</v>
      </c>
      <c r="J913" s="10">
        <f>IF(B913="Pending","",C913/(VLOOKUP(B913,Population!$A$2:$B$10,2,FALSE)/100000))</f>
        <v>334.17957921153231</v>
      </c>
      <c r="K913" s="10">
        <f>IF(B913="Pending","",SUMIFS(E:E,A:A,"&lt;="&amp;A913,A:A,"&gt;="&amp;A913-30,B:B,B913)/(VLOOKUP(B913,Population!$A$2:$B$10,2,FALSE)/100000))</f>
        <v>198.19662085266569</v>
      </c>
      <c r="L913" s="13">
        <f t="shared" si="73"/>
        <v>3.4928396786587494E-4</v>
      </c>
    </row>
    <row r="914" spans="1:12" x14ac:dyDescent="0.3">
      <c r="A914" s="1">
        <v>43999</v>
      </c>
      <c r="B914" t="s">
        <v>2</v>
      </c>
      <c r="C914">
        <v>6860</v>
      </c>
      <c r="D914" s="6">
        <f t="shared" si="75"/>
        <v>0.21342127368322808</v>
      </c>
      <c r="E914" s="7">
        <f t="shared" si="76"/>
        <v>81</v>
      </c>
      <c r="F914" s="6">
        <f t="shared" si="77"/>
        <v>0.25878594249201275</v>
      </c>
      <c r="G914" s="2">
        <v>4</v>
      </c>
      <c r="H914" s="7">
        <f t="shared" si="74"/>
        <v>1</v>
      </c>
      <c r="I914" s="6">
        <f t="shared" si="72"/>
        <v>8.0482897384305842E-3</v>
      </c>
      <c r="J914" s="10">
        <f>IF(B914="Pending","",C914/(VLOOKUP(B914,Population!$A$2:$B$10,2,FALSE)/100000))</f>
        <v>720.24929444967074</v>
      </c>
      <c r="K914" s="10">
        <f>IF(B914="Pending","",SUMIFS(E:E,A:A,"&lt;="&amp;A914,A:A,"&gt;="&amp;A914-30,B:B,B914)/(VLOOKUP(B914,Population!$A$2:$B$10,2,FALSE)/100000))</f>
        <v>362.32949200376294</v>
      </c>
      <c r="L914" s="13">
        <f t="shared" si="73"/>
        <v>5.8309037900874635E-4</v>
      </c>
    </row>
    <row r="915" spans="1:12" x14ac:dyDescent="0.3">
      <c r="A915" s="1">
        <v>43999</v>
      </c>
      <c r="B915" t="s">
        <v>3</v>
      </c>
      <c r="C915">
        <v>6702</v>
      </c>
      <c r="D915" s="6">
        <f t="shared" si="75"/>
        <v>0.20850573997448901</v>
      </c>
      <c r="E915" s="7">
        <f t="shared" si="76"/>
        <v>56</v>
      </c>
      <c r="F915" s="6">
        <f t="shared" si="77"/>
        <v>0.17891373801916932</v>
      </c>
      <c r="G915" s="2">
        <v>10</v>
      </c>
      <c r="H915" s="7">
        <f t="shared" si="74"/>
        <v>-1</v>
      </c>
      <c r="I915" s="6">
        <f t="shared" si="72"/>
        <v>2.0120724346076459E-2</v>
      </c>
      <c r="J915" s="10">
        <f>IF(B915="Pending","",C915/(VLOOKUP(B915,Population!$A$2:$B$10,2,FALSE)/100000))</f>
        <v>764.03756575032321</v>
      </c>
      <c r="K915" s="10">
        <f>IF(B915="Pending","",SUMIFS(E:E,A:A,"&lt;="&amp;A915,A:A,"&gt;="&amp;A915-30,B:B,B915)/(VLOOKUP(B915,Population!$A$2:$B$10,2,FALSE)/100000))</f>
        <v>381.2207728840765</v>
      </c>
      <c r="L915" s="13">
        <f t="shared" si="73"/>
        <v>1.4920919128618322E-3</v>
      </c>
    </row>
    <row r="916" spans="1:12" x14ac:dyDescent="0.3">
      <c r="A916" s="1">
        <v>43999</v>
      </c>
      <c r="B916" t="s">
        <v>4</v>
      </c>
      <c r="C916">
        <v>5477</v>
      </c>
      <c r="D916" s="6">
        <f t="shared" si="75"/>
        <v>0.17039479824534112</v>
      </c>
      <c r="E916" s="7">
        <f t="shared" si="76"/>
        <v>57</v>
      </c>
      <c r="F916" s="6">
        <f t="shared" si="77"/>
        <v>0.18210862619808307</v>
      </c>
      <c r="G916" s="2">
        <v>24</v>
      </c>
      <c r="H916" s="7">
        <f t="shared" si="74"/>
        <v>0</v>
      </c>
      <c r="I916" s="6">
        <f t="shared" si="72"/>
        <v>4.8289738430583498E-2</v>
      </c>
      <c r="J916" s="10">
        <f>IF(B916="Pending","",C916/(VLOOKUP(B916,Population!$A$2:$B$10,2,FALSE)/100000))</f>
        <v>642.4482710083048</v>
      </c>
      <c r="K916" s="10">
        <f>IF(B916="Pending","",SUMIFS(E:E,A:A,"&lt;="&amp;A916,A:A,"&gt;="&amp;A916-30,B:B,B916)/(VLOOKUP(B916,Population!$A$2:$B$10,2,FALSE)/100000))</f>
        <v>287.03138929291981</v>
      </c>
      <c r="L916" s="13">
        <f t="shared" si="73"/>
        <v>4.3819609275150629E-3</v>
      </c>
    </row>
    <row r="917" spans="1:12" x14ac:dyDescent="0.3">
      <c r="A917" s="1">
        <v>43999</v>
      </c>
      <c r="B917" t="s">
        <v>5</v>
      </c>
      <c r="C917">
        <v>4349</v>
      </c>
      <c r="D917" s="6">
        <f t="shared" si="75"/>
        <v>0.13530162088168496</v>
      </c>
      <c r="E917" s="7">
        <f t="shared" si="76"/>
        <v>32</v>
      </c>
      <c r="F917" s="6">
        <f t="shared" si="77"/>
        <v>0.10223642172523961</v>
      </c>
      <c r="G917" s="2">
        <v>46</v>
      </c>
      <c r="H917" s="7">
        <f t="shared" si="74"/>
        <v>1</v>
      </c>
      <c r="I917" s="6">
        <f t="shared" si="72"/>
        <v>9.2555331991951706E-2</v>
      </c>
      <c r="J917" s="10">
        <f>IF(B917="Pending","",C917/(VLOOKUP(B917,Population!$A$2:$B$10,2,FALSE)/100000))</f>
        <v>485.72586923039984</v>
      </c>
      <c r="K917" s="10">
        <f>IF(B917="Pending","",SUMIFS(E:E,A:A,"&lt;="&amp;A917,A:A,"&gt;="&amp;A917-30,B:B,B917)/(VLOOKUP(B917,Population!$A$2:$B$10,2,FALSE)/100000))</f>
        <v>191.43116575325485</v>
      </c>
      <c r="L917" s="13">
        <f t="shared" si="73"/>
        <v>1.057714417107381E-2</v>
      </c>
    </row>
    <row r="918" spans="1:12" x14ac:dyDescent="0.3">
      <c r="A918" s="1">
        <v>43999</v>
      </c>
      <c r="B918" t="s">
        <v>6</v>
      </c>
      <c r="C918">
        <v>2452</v>
      </c>
      <c r="D918" s="6">
        <f t="shared" si="75"/>
        <v>7.6284105403975982E-2</v>
      </c>
      <c r="E918" s="7">
        <f t="shared" si="76"/>
        <v>18</v>
      </c>
      <c r="F918" s="6">
        <f t="shared" si="77"/>
        <v>5.7507987220447282E-2</v>
      </c>
      <c r="G918" s="2">
        <v>96</v>
      </c>
      <c r="H918" s="7">
        <f t="shared" si="74"/>
        <v>0</v>
      </c>
      <c r="I918" s="6">
        <f t="shared" si="72"/>
        <v>0.19315895372233399</v>
      </c>
      <c r="J918" s="10">
        <f>IF(B918="Pending","",C918/(VLOOKUP(B918,Population!$A$2:$B$10,2,FALSE)/100000))</f>
        <v>311.15250787398577</v>
      </c>
      <c r="K918" s="10">
        <f>IF(B918="Pending","",SUMIFS(E:E,A:A,"&lt;="&amp;A918,A:A,"&gt;="&amp;A918-30,B:B,B918)/(VLOOKUP(B918,Population!$A$2:$B$10,2,FALSE)/100000))</f>
        <v>109.63938287239955</v>
      </c>
      <c r="L918" s="13">
        <f t="shared" si="73"/>
        <v>3.9151712887438822E-2</v>
      </c>
    </row>
    <row r="919" spans="1:12" x14ac:dyDescent="0.3">
      <c r="A919" s="1">
        <v>43999</v>
      </c>
      <c r="B919" t="s">
        <v>7</v>
      </c>
      <c r="C919">
        <v>1207</v>
      </c>
      <c r="D919" s="6">
        <f t="shared" si="75"/>
        <v>3.7550944218025697E-2</v>
      </c>
      <c r="E919" s="7">
        <f t="shared" si="76"/>
        <v>9</v>
      </c>
      <c r="F919" s="6">
        <f t="shared" si="77"/>
        <v>2.8753993610223641E-2</v>
      </c>
      <c r="G919" s="2">
        <v>151</v>
      </c>
      <c r="H919" s="7">
        <f t="shared" si="74"/>
        <v>2</v>
      </c>
      <c r="I919" s="6">
        <f t="shared" si="72"/>
        <v>0.30382293762575452</v>
      </c>
      <c r="J919" s="10">
        <f>IF(B919="Pending","",C919/(VLOOKUP(B919,Population!$A$2:$B$10,2,FALSE)/100000))</f>
        <v>251.66963096099437</v>
      </c>
      <c r="K919" s="10">
        <f>IF(B919="Pending","",SUMIFS(E:E,A:A,"&lt;="&amp;A919,A:A,"&gt;="&amp;A919-30,B:B,B919)/(VLOOKUP(B919,Population!$A$2:$B$10,2,FALSE)/100000))</f>
        <v>90.284134387829795</v>
      </c>
      <c r="L919" s="13">
        <f t="shared" si="73"/>
        <v>0.12510356255178129</v>
      </c>
    </row>
    <row r="920" spans="1:12" x14ac:dyDescent="0.3">
      <c r="A920" s="1">
        <v>43999</v>
      </c>
      <c r="B920" t="s">
        <v>25</v>
      </c>
      <c r="C920">
        <v>781</v>
      </c>
      <c r="D920" s="6">
        <f t="shared" si="75"/>
        <v>2.4297669788134274E-2</v>
      </c>
      <c r="E920" s="7">
        <f t="shared" si="76"/>
        <v>11</v>
      </c>
      <c r="F920" s="6">
        <f t="shared" si="77"/>
        <v>3.5143769968051117E-2</v>
      </c>
      <c r="G920" s="2">
        <v>163</v>
      </c>
      <c r="H920" s="7">
        <f t="shared" si="74"/>
        <v>0</v>
      </c>
      <c r="I920" s="6">
        <f t="shared" si="72"/>
        <v>0.32796780684104626</v>
      </c>
      <c r="J920" s="10">
        <f>IF(B920="Pending","",C920/(VLOOKUP(B920,Population!$A$2:$B$10,2,FALSE)/100000))</f>
        <v>352.80459323572853</v>
      </c>
      <c r="K920" s="10">
        <f>IF(B920="Pending","",SUMIFS(E:E,A:A,"&lt;="&amp;A920,A:A,"&gt;="&amp;A920-30,B:B,B920)/(VLOOKUP(B920,Population!$A$2:$B$10,2,FALSE)/100000))</f>
        <v>135.06859587385767</v>
      </c>
      <c r="L920" s="13">
        <f t="shared" si="73"/>
        <v>0.2087067861715749</v>
      </c>
    </row>
    <row r="921" spans="1:12" x14ac:dyDescent="0.3">
      <c r="A921" s="1">
        <v>43999</v>
      </c>
      <c r="B921" t="s">
        <v>21</v>
      </c>
      <c r="C921">
        <v>55</v>
      </c>
      <c r="D921" s="6">
        <f t="shared" si="75"/>
        <v>1.7111035062066392E-3</v>
      </c>
      <c r="E921" s="7">
        <f t="shared" si="76"/>
        <v>-1</v>
      </c>
      <c r="F921" s="6">
        <f t="shared" si="77"/>
        <v>-3.1948881789137379E-3</v>
      </c>
      <c r="G921" s="2">
        <v>0</v>
      </c>
      <c r="H921" s="7">
        <f t="shared" si="74"/>
        <v>0</v>
      </c>
      <c r="I921" s="6">
        <f t="shared" si="72"/>
        <v>0</v>
      </c>
      <c r="J921" s="10" t="str">
        <f>IF(B921="Pending","",C921/(VLOOKUP(B921,Population!$A$2:$B$10,2,FALSE)/100000))</f>
        <v/>
      </c>
      <c r="K921" s="10" t="str">
        <f>IF(B921="Pending","",SUMIFS(E:E,A:A,"&lt;="&amp;A921,A:A,"&gt;="&amp;A921-30,B:B,B921)/(VLOOKUP(B921,Population!$A$2:$B$10,2,FALSE)/100000))</f>
        <v/>
      </c>
      <c r="L921" s="13" t="str">
        <f t="shared" si="73"/>
        <v/>
      </c>
    </row>
    <row r="922" spans="1:12" x14ac:dyDescent="0.3">
      <c r="A922" s="1">
        <v>44000</v>
      </c>
      <c r="B922" s="11" t="s">
        <v>0</v>
      </c>
      <c r="C922">
        <v>1441</v>
      </c>
      <c r="D922" s="6">
        <f t="shared" si="75"/>
        <v>4.3894118005422034E-2</v>
      </c>
      <c r="E922" s="7">
        <f t="shared" si="76"/>
        <v>44</v>
      </c>
      <c r="F922" s="6">
        <f t="shared" si="77"/>
        <v>6.4139941690962099E-2</v>
      </c>
      <c r="G922">
        <v>2</v>
      </c>
      <c r="H922" s="7">
        <f t="shared" si="74"/>
        <v>0</v>
      </c>
      <c r="I922" s="6">
        <f t="shared" si="72"/>
        <v>3.929273084479371E-3</v>
      </c>
      <c r="J922" s="10">
        <f>IF(B922="Pending","",C922/(VLOOKUP(B922,Population!$A$2:$B$10,2,FALSE)/100000))</f>
        <v>159.0623599511664</v>
      </c>
      <c r="K922" s="10">
        <f>IF(B922="Pending","",SUMIFS(E:E,A:A,"&lt;="&amp;A922,A:A,"&gt;="&amp;A922-30,B:B,B922)/(VLOOKUP(B922,Population!$A$2:$B$10,2,FALSE)/100000))</f>
        <v>106.85105095956217</v>
      </c>
      <c r="L922" s="13">
        <f t="shared" si="73"/>
        <v>1.3879250520471894E-3</v>
      </c>
    </row>
    <row r="923" spans="1:12" x14ac:dyDescent="0.3">
      <c r="A923" s="1">
        <v>44000</v>
      </c>
      <c r="B923" t="s">
        <v>1</v>
      </c>
      <c r="C923">
        <v>2944</v>
      </c>
      <c r="D923" s="6">
        <f t="shared" si="75"/>
        <v>8.9676810137378535E-2</v>
      </c>
      <c r="E923" s="7">
        <f t="shared" si="76"/>
        <v>81</v>
      </c>
      <c r="F923" s="6">
        <f t="shared" si="77"/>
        <v>0.11807580174927114</v>
      </c>
      <c r="G923">
        <v>1</v>
      </c>
      <c r="H923" s="7">
        <f t="shared" si="74"/>
        <v>0</v>
      </c>
      <c r="I923" s="6">
        <f t="shared" si="72"/>
        <v>1.9646365422396855E-3</v>
      </c>
      <c r="J923" s="10">
        <f>IF(B923="Pending","",C923/(VLOOKUP(B923,Population!$A$2:$B$10,2,FALSE)/100000))</f>
        <v>343.63418833347924</v>
      </c>
      <c r="K923" s="10">
        <f>IF(B923="Pending","",SUMIFS(E:E,A:A,"&lt;="&amp;A923,A:A,"&gt;="&amp;A923-30,B:B,B923)/(VLOOKUP(B923,Population!$A$2:$B$10,2,FALSE)/100000))</f>
        <v>199.94747439376698</v>
      </c>
      <c r="L923" s="13">
        <f t="shared" si="73"/>
        <v>3.3967391304347825E-4</v>
      </c>
    </row>
    <row r="924" spans="1:12" x14ac:dyDescent="0.3">
      <c r="A924" s="1">
        <v>44000</v>
      </c>
      <c r="B924" t="s">
        <v>2</v>
      </c>
      <c r="C924">
        <v>7004</v>
      </c>
      <c r="D924" s="6">
        <f t="shared" si="75"/>
        <v>0.21334795455237748</v>
      </c>
      <c r="E924" s="7">
        <f t="shared" si="76"/>
        <v>144</v>
      </c>
      <c r="F924" s="6">
        <f t="shared" si="77"/>
        <v>0.2099125364431487</v>
      </c>
      <c r="G924">
        <v>4</v>
      </c>
      <c r="H924" s="7">
        <f t="shared" si="74"/>
        <v>0</v>
      </c>
      <c r="I924" s="6">
        <f t="shared" si="72"/>
        <v>7.8585461689587421E-3</v>
      </c>
      <c r="J924" s="10">
        <f>IF(B924="Pending","",C924/(VLOOKUP(B924,Population!$A$2:$B$10,2,FALSE)/100000))</f>
        <v>735.36823007660257</v>
      </c>
      <c r="K924" s="10">
        <f>IF(B924="Pending","",SUMIFS(E:E,A:A,"&lt;="&amp;A924,A:A,"&gt;="&amp;A924-30,B:B,B924)/(VLOOKUP(B924,Population!$A$2:$B$10,2,FALSE)/100000))</f>
        <v>362.01451417820181</v>
      </c>
      <c r="L924" s="13">
        <f t="shared" si="73"/>
        <v>5.7110222729868647E-4</v>
      </c>
    </row>
    <row r="925" spans="1:12" x14ac:dyDescent="0.3">
      <c r="A925" s="1">
        <v>44000</v>
      </c>
      <c r="B925" t="s">
        <v>3</v>
      </c>
      <c r="C925">
        <v>6819</v>
      </c>
      <c r="D925" s="6">
        <f t="shared" si="75"/>
        <v>0.20771269304578269</v>
      </c>
      <c r="E925" s="7">
        <f t="shared" si="76"/>
        <v>117</v>
      </c>
      <c r="F925" s="6">
        <f t="shared" si="77"/>
        <v>0.17055393586005832</v>
      </c>
      <c r="G925">
        <v>10</v>
      </c>
      <c r="H925" s="7">
        <f t="shared" si="74"/>
        <v>0</v>
      </c>
      <c r="I925" s="6">
        <f t="shared" si="72"/>
        <v>1.9646365422396856E-2</v>
      </c>
      <c r="J925" s="10">
        <f>IF(B925="Pending","",C925/(VLOOKUP(B925,Population!$A$2:$B$10,2,FALSE)/100000))</f>
        <v>777.375732744174</v>
      </c>
      <c r="K925" s="10">
        <f>IF(B925="Pending","",SUMIFS(E:E,A:A,"&lt;="&amp;A925,A:A,"&gt;="&amp;A925-30,B:B,B925)/(VLOOKUP(B925,Population!$A$2:$B$10,2,FALSE)/100000))</f>
        <v>377.68672863784252</v>
      </c>
      <c r="L925" s="13">
        <f t="shared" si="73"/>
        <v>1.4664906877841326E-3</v>
      </c>
    </row>
    <row r="926" spans="1:12" x14ac:dyDescent="0.3">
      <c r="A926" s="1">
        <v>44000</v>
      </c>
      <c r="B926" t="s">
        <v>4</v>
      </c>
      <c r="C926">
        <v>5596</v>
      </c>
      <c r="D926" s="6">
        <f t="shared" si="75"/>
        <v>0.1704590453562399</v>
      </c>
      <c r="E926" s="7">
        <f t="shared" si="76"/>
        <v>119</v>
      </c>
      <c r="F926" s="6">
        <f t="shared" si="77"/>
        <v>0.17346938775510204</v>
      </c>
      <c r="G926">
        <v>25</v>
      </c>
      <c r="H926" s="7">
        <f t="shared" si="74"/>
        <v>1</v>
      </c>
      <c r="I926" s="6">
        <f t="shared" ref="I926:I989" si="78">G926/SUMIF(A:A,A926,G:G)</f>
        <v>4.9115913555992138E-2</v>
      </c>
      <c r="J926" s="10">
        <f>IF(B926="Pending","",C926/(VLOOKUP(B926,Population!$A$2:$B$10,2,FALSE)/100000))</f>
        <v>656.40688781494862</v>
      </c>
      <c r="K926" s="10">
        <f>IF(B926="Pending","",SUMIFS(E:E,A:A,"&lt;="&amp;A926,A:A,"&gt;="&amp;A926-30,B:B,B926)/(VLOOKUP(B926,Population!$A$2:$B$10,2,FALSE)/100000))</f>
        <v>288.90817810725849</v>
      </c>
      <c r="L926" s="13">
        <f t="shared" ref="L926:L989" si="79">IF(B926="Pending","",(G926/C926))</f>
        <v>4.4674767691208006E-3</v>
      </c>
    </row>
    <row r="927" spans="1:12" x14ac:dyDescent="0.3">
      <c r="A927" s="1">
        <v>44000</v>
      </c>
      <c r="B927" t="s">
        <v>5</v>
      </c>
      <c r="C927">
        <v>4432</v>
      </c>
      <c r="D927" s="6">
        <f t="shared" si="75"/>
        <v>0.13500258917420574</v>
      </c>
      <c r="E927" s="7">
        <f t="shared" si="76"/>
        <v>83</v>
      </c>
      <c r="F927" s="6">
        <f t="shared" si="77"/>
        <v>0.12099125364431487</v>
      </c>
      <c r="G927">
        <v>46</v>
      </c>
      <c r="H927" s="7">
        <f t="shared" si="74"/>
        <v>0</v>
      </c>
      <c r="I927" s="6">
        <f t="shared" si="78"/>
        <v>9.0373280943025547E-2</v>
      </c>
      <c r="J927" s="10">
        <f>IF(B927="Pending","",C927/(VLOOKUP(B927,Population!$A$2:$B$10,2,FALSE)/100000))</f>
        <v>494.99587317294367</v>
      </c>
      <c r="K927" s="10">
        <f>IF(B927="Pending","",SUMIFS(E:E,A:A,"&lt;="&amp;A927,A:A,"&gt;="&amp;A927-30,B:B,B927)/(VLOOKUP(B927,Population!$A$2:$B$10,2,FALSE)/100000))</f>
        <v>191.98959972569725</v>
      </c>
      <c r="L927" s="13">
        <f t="shared" si="79"/>
        <v>1.0379061371841155E-2</v>
      </c>
    </row>
    <row r="928" spans="1:12" x14ac:dyDescent="0.3">
      <c r="A928" s="1">
        <v>44000</v>
      </c>
      <c r="B928" t="s">
        <v>6</v>
      </c>
      <c r="C928">
        <v>2493</v>
      </c>
      <c r="D928" s="6">
        <f t="shared" si="75"/>
        <v>7.5938956410490727E-2</v>
      </c>
      <c r="E928" s="7">
        <f t="shared" si="76"/>
        <v>41</v>
      </c>
      <c r="F928" s="6">
        <f t="shared" si="77"/>
        <v>5.9766763848396499E-2</v>
      </c>
      <c r="G928">
        <v>101</v>
      </c>
      <c r="H928" s="7">
        <f t="shared" si="74"/>
        <v>5</v>
      </c>
      <c r="I928" s="6">
        <f t="shared" si="78"/>
        <v>0.19842829076620824</v>
      </c>
      <c r="J928" s="10">
        <f>IF(B928="Pending","",C928/(VLOOKUP(B928,Population!$A$2:$B$10,2,FALSE)/100000))</f>
        <v>316.35530266306955</v>
      </c>
      <c r="K928" s="10">
        <f>IF(B928="Pending","",SUMIFS(E:E,A:A,"&lt;="&amp;A928,A:A,"&gt;="&amp;A928-30,B:B,B928)/(VLOOKUP(B928,Population!$A$2:$B$10,2,FALSE)/100000))</f>
        <v>110.02007517403983</v>
      </c>
      <c r="L928" s="13">
        <f t="shared" si="79"/>
        <v>4.0513437625350986E-2</v>
      </c>
    </row>
    <row r="929" spans="1:12" x14ac:dyDescent="0.3">
      <c r="A929" s="1">
        <v>44000</v>
      </c>
      <c r="B929" t="s">
        <v>7</v>
      </c>
      <c r="C929">
        <v>1240</v>
      </c>
      <c r="D929" s="6">
        <f t="shared" si="75"/>
        <v>3.7771482530689328E-2</v>
      </c>
      <c r="E929" s="7">
        <f t="shared" si="76"/>
        <v>33</v>
      </c>
      <c r="F929" s="6">
        <f t="shared" si="77"/>
        <v>4.8104956268221574E-2</v>
      </c>
      <c r="G929">
        <v>153</v>
      </c>
      <c r="H929" s="7">
        <f t="shared" si="74"/>
        <v>2</v>
      </c>
      <c r="I929" s="6">
        <f t="shared" si="78"/>
        <v>0.3005893909626719</v>
      </c>
      <c r="J929" s="10">
        <f>IF(B929="Pending","",C929/(VLOOKUP(B929,Population!$A$2:$B$10,2,FALSE)/100000))</f>
        <v>258.5504079466719</v>
      </c>
      <c r="K929" s="10">
        <f>IF(B929="Pending","",SUMIFS(E:E,A:A,"&lt;="&amp;A929,A:A,"&gt;="&amp;A929-30,B:B,B929)/(VLOOKUP(B929,Population!$A$2:$B$10,2,FALSE)/100000))</f>
        <v>94.662810651442783</v>
      </c>
      <c r="L929" s="13">
        <f t="shared" si="79"/>
        <v>0.12338709677419354</v>
      </c>
    </row>
    <row r="930" spans="1:12" x14ac:dyDescent="0.3">
      <c r="A930" s="1">
        <v>44000</v>
      </c>
      <c r="B930" t="s">
        <v>25</v>
      </c>
      <c r="C930">
        <v>805</v>
      </c>
      <c r="D930" s="6">
        <f t="shared" si="75"/>
        <v>2.4521002771939443E-2</v>
      </c>
      <c r="E930" s="7">
        <f t="shared" si="76"/>
        <v>24</v>
      </c>
      <c r="F930" s="6">
        <f t="shared" si="77"/>
        <v>3.4985422740524783E-2</v>
      </c>
      <c r="G930">
        <v>167</v>
      </c>
      <c r="H930" s="7">
        <f t="shared" si="74"/>
        <v>4</v>
      </c>
      <c r="I930" s="6">
        <f t="shared" si="78"/>
        <v>0.32809430255402749</v>
      </c>
      <c r="J930" s="10">
        <f>IF(B930="Pending","",C930/(VLOOKUP(B930,Population!$A$2:$B$10,2,FALSE)/100000))</f>
        <v>363.64621966038601</v>
      </c>
      <c r="K930" s="10">
        <f>IF(B930="Pending","",SUMIFS(E:E,A:A,"&lt;="&amp;A930,A:A,"&gt;="&amp;A930-30,B:B,B930)/(VLOOKUP(B930,Population!$A$2:$B$10,2,FALSE)/100000))</f>
        <v>141.84461238926858</v>
      </c>
      <c r="L930" s="13">
        <f t="shared" si="79"/>
        <v>0.20745341614906831</v>
      </c>
    </row>
    <row r="931" spans="1:12" x14ac:dyDescent="0.3">
      <c r="A931" s="1">
        <v>44000</v>
      </c>
      <c r="B931" t="s">
        <v>21</v>
      </c>
      <c r="C931">
        <v>55</v>
      </c>
      <c r="D931" s="6">
        <f t="shared" si="75"/>
        <v>1.6753480154741234E-3</v>
      </c>
      <c r="E931" s="7">
        <f t="shared" si="76"/>
        <v>0</v>
      </c>
      <c r="F931" s="6">
        <f t="shared" si="77"/>
        <v>0</v>
      </c>
      <c r="G931">
        <v>0</v>
      </c>
      <c r="H931" s="7">
        <f t="shared" si="74"/>
        <v>0</v>
      </c>
      <c r="I931" s="6">
        <f t="shared" si="78"/>
        <v>0</v>
      </c>
      <c r="J931" s="10" t="str">
        <f>IF(B931="Pending","",C931/(VLOOKUP(B931,Population!$A$2:$B$10,2,FALSE)/100000))</f>
        <v/>
      </c>
      <c r="K931" s="10" t="str">
        <f>IF(B931="Pending","",SUMIFS(E:E,A:A,"&lt;="&amp;A931,A:A,"&gt;="&amp;A931-30,B:B,B931)/(VLOOKUP(B931,Population!$A$2:$B$10,2,FALSE)/100000))</f>
        <v/>
      </c>
      <c r="L931" s="13" t="str">
        <f t="shared" si="79"/>
        <v/>
      </c>
    </row>
    <row r="932" spans="1:12" x14ac:dyDescent="0.3">
      <c r="A932" s="1">
        <v>44001</v>
      </c>
      <c r="B932" s="11" t="s">
        <v>0</v>
      </c>
      <c r="C932">
        <v>1512</v>
      </c>
      <c r="D932" s="6">
        <f t="shared" si="75"/>
        <v>4.4448364053267485E-2</v>
      </c>
      <c r="E932" s="7">
        <f t="shared" si="76"/>
        <v>71</v>
      </c>
      <c r="F932" s="6">
        <f t="shared" si="77"/>
        <v>5.9764309764309763E-2</v>
      </c>
      <c r="G932">
        <v>2</v>
      </c>
      <c r="H932" s="7">
        <f t="shared" si="74"/>
        <v>0</v>
      </c>
      <c r="I932" s="6">
        <f t="shared" si="78"/>
        <v>3.8834951456310678E-3</v>
      </c>
      <c r="J932" s="10">
        <f>IF(B932="Pending","",C932/(VLOOKUP(B932,Population!$A$2:$B$10,2,FALSE)/100000))</f>
        <v>166.89957546576238</v>
      </c>
      <c r="K932" s="10">
        <f>IF(B932="Pending","",SUMIFS(E:E,A:A,"&lt;="&amp;A932,A:A,"&gt;="&amp;A932-30,B:B,B932)/(VLOOKUP(B932,Population!$A$2:$B$10,2,FALSE)/100000))</f>
        <v>111.59753359516256</v>
      </c>
      <c r="L932" s="13">
        <f t="shared" si="79"/>
        <v>1.3227513227513227E-3</v>
      </c>
    </row>
    <row r="933" spans="1:12" x14ac:dyDescent="0.3">
      <c r="A933" s="1">
        <v>44001</v>
      </c>
      <c r="B933" t="s">
        <v>1</v>
      </c>
      <c r="C933">
        <v>3094</v>
      </c>
      <c r="D933" s="6">
        <f t="shared" si="75"/>
        <v>9.095452273863068E-2</v>
      </c>
      <c r="E933" s="7">
        <f t="shared" si="76"/>
        <v>150</v>
      </c>
      <c r="F933" s="6">
        <f t="shared" si="77"/>
        <v>0.12626262626262627</v>
      </c>
      <c r="G933">
        <v>1</v>
      </c>
      <c r="H933" s="7">
        <f t="shared" si="74"/>
        <v>0</v>
      </c>
      <c r="I933" s="6">
        <f t="shared" si="78"/>
        <v>1.9417475728155339E-3</v>
      </c>
      <c r="J933" s="10">
        <f>IF(B933="Pending","",C933/(VLOOKUP(B933,Population!$A$2:$B$10,2,FALSE)/100000))</f>
        <v>361.14272374449212</v>
      </c>
      <c r="K933" s="10">
        <f>IF(B933="Pending","",SUMIFS(E:E,A:A,"&lt;="&amp;A933,A:A,"&gt;="&amp;A933-30,B:B,B933)/(VLOOKUP(B933,Population!$A$2:$B$10,2,FALSE)/100000))</f>
        <v>211.85327847325573</v>
      </c>
      <c r="L933" s="13">
        <f t="shared" si="79"/>
        <v>3.2320620555914673E-4</v>
      </c>
    </row>
    <row r="934" spans="1:12" x14ac:dyDescent="0.3">
      <c r="A934" s="1">
        <v>44001</v>
      </c>
      <c r="B934" t="s">
        <v>2</v>
      </c>
      <c r="C934">
        <v>7258</v>
      </c>
      <c r="D934" s="6">
        <f t="shared" si="75"/>
        <v>0.21336390628215304</v>
      </c>
      <c r="E934" s="7">
        <f t="shared" si="76"/>
        <v>254</v>
      </c>
      <c r="F934" s="6">
        <f t="shared" si="77"/>
        <v>0.2138047138047138</v>
      </c>
      <c r="G934">
        <v>4</v>
      </c>
      <c r="H934" s="7">
        <f t="shared" si="74"/>
        <v>0</v>
      </c>
      <c r="I934" s="6">
        <f t="shared" si="78"/>
        <v>7.7669902912621356E-3</v>
      </c>
      <c r="J934" s="10">
        <f>IF(B934="Pending","",C934/(VLOOKUP(B934,Population!$A$2:$B$10,2,FALSE)/100000))</f>
        <v>762.036352640774</v>
      </c>
      <c r="K934" s="10">
        <f>IF(B934="Pending","",SUMIFS(E:E,A:A,"&lt;="&amp;A934,A:A,"&gt;="&amp;A934-30,B:B,B934)/(VLOOKUP(B934,Population!$A$2:$B$10,2,FALSE)/100000))</f>
        <v>378.70833893293911</v>
      </c>
      <c r="L934" s="13">
        <f t="shared" si="79"/>
        <v>5.5111600992008823E-4</v>
      </c>
    </row>
    <row r="935" spans="1:12" x14ac:dyDescent="0.3">
      <c r="A935" s="1">
        <v>44001</v>
      </c>
      <c r="B935" t="s">
        <v>3</v>
      </c>
      <c r="C935">
        <v>7067</v>
      </c>
      <c r="D935" s="6">
        <f t="shared" si="75"/>
        <v>0.20774906664314902</v>
      </c>
      <c r="E935" s="7">
        <f t="shared" si="76"/>
        <v>248</v>
      </c>
      <c r="F935" s="6">
        <f t="shared" si="77"/>
        <v>0.20875420875420875</v>
      </c>
      <c r="G935">
        <v>11</v>
      </c>
      <c r="H935" s="7">
        <f t="shared" si="74"/>
        <v>1</v>
      </c>
      <c r="I935" s="6">
        <f t="shared" si="78"/>
        <v>2.1359223300970873E-2</v>
      </c>
      <c r="J935" s="10">
        <f>IF(B935="Pending","",C935/(VLOOKUP(B935,Population!$A$2:$B$10,2,FALSE)/100000))</f>
        <v>805.64808671404569</v>
      </c>
      <c r="K935" s="10">
        <f>IF(B935="Pending","",SUMIFS(E:E,A:A,"&lt;="&amp;A935,A:A,"&gt;="&amp;A935-30,B:B,B935)/(VLOOKUP(B935,Population!$A$2:$B$10,2,FALSE)/100000))</f>
        <v>398.43498840605486</v>
      </c>
      <c r="L935" s="13">
        <f t="shared" si="79"/>
        <v>1.5565303523418707E-3</v>
      </c>
    </row>
    <row r="936" spans="1:12" x14ac:dyDescent="0.3">
      <c r="A936" s="1">
        <v>44001</v>
      </c>
      <c r="B936" t="s">
        <v>4</v>
      </c>
      <c r="C936">
        <v>5792</v>
      </c>
      <c r="D936" s="6">
        <f t="shared" si="75"/>
        <v>0.17026780727283417</v>
      </c>
      <c r="E936" s="7">
        <f t="shared" si="76"/>
        <v>196</v>
      </c>
      <c r="F936" s="6">
        <f t="shared" si="77"/>
        <v>0.16498316498316498</v>
      </c>
      <c r="G936">
        <v>25</v>
      </c>
      <c r="H936" s="7">
        <f t="shared" ref="H936:H999" si="80">G936-SUMIFS(G:G,A:A,A936-1,B:B,B936)</f>
        <v>0</v>
      </c>
      <c r="I936" s="6">
        <f t="shared" si="78"/>
        <v>4.8543689320388349E-2</v>
      </c>
      <c r="J936" s="10">
        <f>IF(B936="Pending","",C936/(VLOOKUP(B936,Population!$A$2:$B$10,2,FALSE)/100000))</f>
        <v>679.39755079059728</v>
      </c>
      <c r="K936" s="10">
        <f>IF(B936="Pending","",SUMIFS(E:E,A:A,"&lt;="&amp;A936,A:A,"&gt;="&amp;A936-30,B:B,B936)/(VLOOKUP(B936,Population!$A$2:$B$10,2,FALSE)/100000))</f>
        <v>305.0954816309295</v>
      </c>
      <c r="L936" s="13">
        <f t="shared" si="79"/>
        <v>4.3162983425414367E-3</v>
      </c>
    </row>
    <row r="937" spans="1:12" x14ac:dyDescent="0.3">
      <c r="A937" s="1">
        <v>44001</v>
      </c>
      <c r="B937" t="s">
        <v>5</v>
      </c>
      <c r="C937">
        <v>4574</v>
      </c>
      <c r="D937" s="6">
        <f t="shared" si="75"/>
        <v>0.13446218067436869</v>
      </c>
      <c r="E937" s="7">
        <f t="shared" si="76"/>
        <v>142</v>
      </c>
      <c r="F937" s="6">
        <f t="shared" si="77"/>
        <v>0.11952861952861953</v>
      </c>
      <c r="G937">
        <v>46</v>
      </c>
      <c r="H937" s="7">
        <f t="shared" si="80"/>
        <v>0</v>
      </c>
      <c r="I937" s="6">
        <f t="shared" si="78"/>
        <v>8.9320388349514557E-2</v>
      </c>
      <c r="J937" s="10">
        <f>IF(B937="Pending","",C937/(VLOOKUP(B937,Population!$A$2:$B$10,2,FALSE)/100000))</f>
        <v>510.85539799030784</v>
      </c>
      <c r="K937" s="10">
        <f>IF(B937="Pending","",SUMIFS(E:E,A:A,"&lt;="&amp;A937,A:A,"&gt;="&amp;A937-30,B:B,B937)/(VLOOKUP(B937,Population!$A$2:$B$10,2,FALSE)/100000))</f>
        <v>204.27514711943004</v>
      </c>
      <c r="L937" s="13">
        <f t="shared" si="79"/>
        <v>1.0056843025797988E-2</v>
      </c>
    </row>
    <row r="938" spans="1:12" x14ac:dyDescent="0.3">
      <c r="A938" s="1">
        <v>44001</v>
      </c>
      <c r="B938" t="s">
        <v>6</v>
      </c>
      <c r="C938">
        <v>2563</v>
      </c>
      <c r="D938" s="6">
        <f t="shared" si="75"/>
        <v>7.5344680600876027E-2</v>
      </c>
      <c r="E938" s="7">
        <f t="shared" si="76"/>
        <v>70</v>
      </c>
      <c r="F938" s="6">
        <f t="shared" si="77"/>
        <v>5.8922558922558925E-2</v>
      </c>
      <c r="G938">
        <v>103</v>
      </c>
      <c r="H938" s="7">
        <f t="shared" si="80"/>
        <v>2</v>
      </c>
      <c r="I938" s="6">
        <f t="shared" si="78"/>
        <v>0.2</v>
      </c>
      <c r="J938" s="10">
        <f>IF(B938="Pending","",C938/(VLOOKUP(B938,Population!$A$2:$B$10,2,FALSE)/100000))</f>
        <v>325.23812303467599</v>
      </c>
      <c r="K938" s="10">
        <f>IF(B938="Pending","",SUMIFS(E:E,A:A,"&lt;="&amp;A938,A:A,"&gt;="&amp;A938-30,B:B,B938)/(VLOOKUP(B938,Population!$A$2:$B$10,2,FALSE)/100000))</f>
        <v>114.84217766148333</v>
      </c>
      <c r="L938" s="13">
        <f t="shared" si="79"/>
        <v>4.0187280530628172E-2</v>
      </c>
    </row>
    <row r="939" spans="1:12" x14ac:dyDescent="0.3">
      <c r="A939" s="1">
        <v>44001</v>
      </c>
      <c r="B939" t="s">
        <v>7</v>
      </c>
      <c r="C939">
        <v>1280</v>
      </c>
      <c r="D939" s="6">
        <f t="shared" si="75"/>
        <v>3.7628244701178822E-2</v>
      </c>
      <c r="E939" s="7">
        <f t="shared" si="76"/>
        <v>40</v>
      </c>
      <c r="F939" s="6">
        <f t="shared" si="77"/>
        <v>3.3670033670033669E-2</v>
      </c>
      <c r="G939">
        <v>156</v>
      </c>
      <c r="H939" s="7">
        <f t="shared" si="80"/>
        <v>3</v>
      </c>
      <c r="I939" s="6">
        <f t="shared" si="78"/>
        <v>0.30291262135922331</v>
      </c>
      <c r="J939" s="10">
        <f>IF(B939="Pending","",C939/(VLOOKUP(B939,Population!$A$2:$B$10,2,FALSE)/100000))</f>
        <v>266.89074368688716</v>
      </c>
      <c r="K939" s="10">
        <f>IF(B939="Pending","",SUMIFS(E:E,A:A,"&lt;="&amp;A939,A:A,"&gt;="&amp;A939-30,B:B,B939)/(VLOOKUP(B939,Population!$A$2:$B$10,2,FALSE)/100000))</f>
        <v>101.54358763712034</v>
      </c>
      <c r="L939" s="13">
        <f t="shared" si="79"/>
        <v>0.121875</v>
      </c>
    </row>
    <row r="940" spans="1:12" x14ac:dyDescent="0.3">
      <c r="A940" s="1">
        <v>44001</v>
      </c>
      <c r="B940" t="s">
        <v>25</v>
      </c>
      <c r="C940">
        <v>816</v>
      </c>
      <c r="D940" s="6">
        <f t="shared" si="75"/>
        <v>2.3988005997001498E-2</v>
      </c>
      <c r="E940" s="7">
        <f t="shared" si="76"/>
        <v>11</v>
      </c>
      <c r="F940" s="6">
        <f t="shared" si="77"/>
        <v>9.2592592592592587E-3</v>
      </c>
      <c r="G940">
        <v>167</v>
      </c>
      <c r="H940" s="7">
        <f t="shared" si="80"/>
        <v>0</v>
      </c>
      <c r="I940" s="6">
        <f t="shared" si="78"/>
        <v>0.32427184466019415</v>
      </c>
      <c r="J940" s="10">
        <f>IF(B940="Pending","",C940/(VLOOKUP(B940,Population!$A$2:$B$10,2,FALSE)/100000))</f>
        <v>368.61529843835405</v>
      </c>
      <c r="K940" s="10">
        <f>IF(B940="Pending","",SUMIFS(E:E,A:A,"&lt;="&amp;A940,A:A,"&gt;="&amp;A940-30,B:B,B940)/(VLOOKUP(B940,Population!$A$2:$B$10,2,FALSE)/100000))</f>
        <v>145.00675342979369</v>
      </c>
      <c r="L940" s="13">
        <f t="shared" si="79"/>
        <v>0.20465686274509803</v>
      </c>
    </row>
    <row r="941" spans="1:12" x14ac:dyDescent="0.3">
      <c r="A941" s="1">
        <v>44001</v>
      </c>
      <c r="B941" t="s">
        <v>21</v>
      </c>
      <c r="C941">
        <v>61</v>
      </c>
      <c r="D941" s="6">
        <f t="shared" si="75"/>
        <v>1.7932210365405534E-3</v>
      </c>
      <c r="E941" s="7">
        <f t="shared" si="76"/>
        <v>6</v>
      </c>
      <c r="F941" s="6">
        <f t="shared" si="77"/>
        <v>5.0505050505050509E-3</v>
      </c>
      <c r="G941">
        <v>0</v>
      </c>
      <c r="H941" s="7">
        <f t="shared" si="80"/>
        <v>0</v>
      </c>
      <c r="I941" s="6">
        <f t="shared" si="78"/>
        <v>0</v>
      </c>
      <c r="J941" s="10" t="str">
        <f>IF(B941="Pending","",C941/(VLOOKUP(B941,Population!$A$2:$B$10,2,FALSE)/100000))</f>
        <v/>
      </c>
      <c r="K941" s="10" t="str">
        <f>IF(B941="Pending","",SUMIFS(E:E,A:A,"&lt;="&amp;A941,A:A,"&gt;="&amp;A941-30,B:B,B941)/(VLOOKUP(B941,Population!$A$2:$B$10,2,FALSE)/100000))</f>
        <v/>
      </c>
      <c r="L941" s="13" t="str">
        <f t="shared" si="79"/>
        <v/>
      </c>
    </row>
    <row r="942" spans="1:12" x14ac:dyDescent="0.3">
      <c r="A942" s="1">
        <v>44002</v>
      </c>
      <c r="B942" s="11" t="s">
        <v>0</v>
      </c>
      <c r="C942">
        <v>1542</v>
      </c>
      <c r="D942" s="6">
        <f t="shared" si="75"/>
        <v>4.4765720257794808E-2</v>
      </c>
      <c r="E942" s="7">
        <f t="shared" si="76"/>
        <v>30</v>
      </c>
      <c r="F942" s="6">
        <f t="shared" si="77"/>
        <v>6.9930069930069935E-2</v>
      </c>
      <c r="G942">
        <v>2</v>
      </c>
      <c r="H942" s="7">
        <f t="shared" si="80"/>
        <v>0</v>
      </c>
      <c r="I942" s="6">
        <f t="shared" si="78"/>
        <v>3.8167938931297708E-3</v>
      </c>
      <c r="J942" s="10">
        <f>IF(B942="Pending","",C942/(VLOOKUP(B942,Population!$A$2:$B$10,2,FALSE)/100000))</f>
        <v>170.21107497897196</v>
      </c>
      <c r="K942" s="10">
        <f>IF(B942="Pending","",SUMIFS(E:E,A:A,"&lt;="&amp;A942,A:A,"&gt;="&amp;A942-30,B:B,B942)/(VLOOKUP(B942,Population!$A$2:$B$10,2,FALSE)/100000))</f>
        <v>114.02596657151624</v>
      </c>
      <c r="L942" s="13">
        <f t="shared" si="79"/>
        <v>1.2970168612191958E-3</v>
      </c>
    </row>
    <row r="943" spans="1:12" x14ac:dyDescent="0.3">
      <c r="A943" s="1">
        <v>44002</v>
      </c>
      <c r="B943" t="s">
        <v>1</v>
      </c>
      <c r="C943">
        <v>3145</v>
      </c>
      <c r="D943" s="6">
        <f t="shared" si="75"/>
        <v>9.1302328281948564E-2</v>
      </c>
      <c r="E943" s="7">
        <f t="shared" si="76"/>
        <v>51</v>
      </c>
      <c r="F943" s="6">
        <f t="shared" si="77"/>
        <v>0.11888111888111888</v>
      </c>
      <c r="G943">
        <v>1</v>
      </c>
      <c r="H943" s="7">
        <f t="shared" si="80"/>
        <v>0</v>
      </c>
      <c r="I943" s="6">
        <f t="shared" si="78"/>
        <v>1.9083969465648854E-3</v>
      </c>
      <c r="J943" s="10">
        <f>IF(B943="Pending","",C943/(VLOOKUP(B943,Population!$A$2:$B$10,2,FALSE)/100000))</f>
        <v>367.09562578423652</v>
      </c>
      <c r="K943" s="10">
        <f>IF(B943="Pending","",SUMIFS(E:E,A:A,"&lt;="&amp;A943,A:A,"&gt;="&amp;A943-30,B:B,B943)/(VLOOKUP(B943,Population!$A$2:$B$10,2,FALSE)/100000))</f>
        <v>215.47170912486504</v>
      </c>
      <c r="L943" s="13">
        <f t="shared" si="79"/>
        <v>3.1796502384737679E-4</v>
      </c>
    </row>
    <row r="944" spans="1:12" x14ac:dyDescent="0.3">
      <c r="A944" s="1">
        <v>44002</v>
      </c>
      <c r="B944" t="s">
        <v>2</v>
      </c>
      <c r="C944">
        <v>7350</v>
      </c>
      <c r="D944" s="6">
        <f t="shared" si="75"/>
        <v>0.21337746037275737</v>
      </c>
      <c r="E944" s="7">
        <f t="shared" si="76"/>
        <v>92</v>
      </c>
      <c r="F944" s="6">
        <f t="shared" si="77"/>
        <v>0.21445221445221446</v>
      </c>
      <c r="G944">
        <v>4</v>
      </c>
      <c r="H944" s="7">
        <f t="shared" si="80"/>
        <v>0</v>
      </c>
      <c r="I944" s="6">
        <f t="shared" si="78"/>
        <v>7.6335877862595417E-3</v>
      </c>
      <c r="J944" s="10">
        <f>IF(B944="Pending","",C944/(VLOOKUP(B944,Population!$A$2:$B$10,2,FALSE)/100000))</f>
        <v>771.69567262464716</v>
      </c>
      <c r="K944" s="10">
        <f>IF(B944="Pending","",SUMIFS(E:E,A:A,"&lt;="&amp;A944,A:A,"&gt;="&amp;A944-30,B:B,B944)/(VLOOKUP(B944,Population!$A$2:$B$10,2,FALSE)/100000))</f>
        <v>384.27294718451822</v>
      </c>
      <c r="L944" s="13">
        <f t="shared" si="79"/>
        <v>5.4421768707482992E-4</v>
      </c>
    </row>
    <row r="945" spans="1:12" x14ac:dyDescent="0.3">
      <c r="A945" s="1">
        <v>44002</v>
      </c>
      <c r="B945" t="s">
        <v>3</v>
      </c>
      <c r="C945">
        <v>7150</v>
      </c>
      <c r="D945" s="6">
        <f t="shared" si="75"/>
        <v>0.2075712709748592</v>
      </c>
      <c r="E945" s="7">
        <f t="shared" si="76"/>
        <v>83</v>
      </c>
      <c r="F945" s="6">
        <f t="shared" si="77"/>
        <v>0.19347319347319347</v>
      </c>
      <c r="G945">
        <v>10</v>
      </c>
      <c r="H945" s="7">
        <f t="shared" si="80"/>
        <v>-1</v>
      </c>
      <c r="I945" s="6">
        <f t="shared" si="78"/>
        <v>1.9083969465648856E-2</v>
      </c>
      <c r="J945" s="10">
        <f>IF(B945="Pending","",C945/(VLOOKUP(B945,Population!$A$2:$B$10,2,FALSE)/100000))</f>
        <v>815.11020517976885</v>
      </c>
      <c r="K945" s="10">
        <f>IF(B945="Pending","",SUMIFS(E:E,A:A,"&lt;="&amp;A945,A:A,"&gt;="&amp;A945-30,B:B,B945)/(VLOOKUP(B945,Population!$A$2:$B$10,2,FALSE)/100000))</f>
        <v>403.33704977986326</v>
      </c>
      <c r="L945" s="13">
        <f t="shared" si="79"/>
        <v>1.3986013986013986E-3</v>
      </c>
    </row>
    <row r="946" spans="1:12" x14ac:dyDescent="0.3">
      <c r="A946" s="1">
        <v>44002</v>
      </c>
      <c r="B946" t="s">
        <v>4</v>
      </c>
      <c r="C946">
        <v>5853</v>
      </c>
      <c r="D946" s="6">
        <f t="shared" si="75"/>
        <v>0.16991813272948963</v>
      </c>
      <c r="E946" s="7">
        <f t="shared" si="76"/>
        <v>61</v>
      </c>
      <c r="F946" s="6">
        <f t="shared" si="77"/>
        <v>0.14219114219114218</v>
      </c>
      <c r="G946">
        <v>25</v>
      </c>
      <c r="H946" s="7">
        <f t="shared" si="80"/>
        <v>0</v>
      </c>
      <c r="I946" s="6">
        <f t="shared" si="78"/>
        <v>4.7709923664122141E-2</v>
      </c>
      <c r="J946" s="10">
        <f>IF(B946="Pending","",C946/(VLOOKUP(B946,Population!$A$2:$B$10,2,FALSE)/100000))</f>
        <v>686.5528081452635</v>
      </c>
      <c r="K946" s="10">
        <f>IF(B946="Pending","",SUMIFS(E:E,A:A,"&lt;="&amp;A946,A:A,"&gt;="&amp;A946-30,B:B,B946)/(VLOOKUP(B946,Population!$A$2:$B$10,2,FALSE)/100000))</f>
        <v>309.78745366677617</v>
      </c>
      <c r="L946" s="13">
        <f t="shared" si="79"/>
        <v>4.271313856142149E-3</v>
      </c>
    </row>
    <row r="947" spans="1:12" x14ac:dyDescent="0.3">
      <c r="A947" s="1">
        <v>44002</v>
      </c>
      <c r="B947" t="s">
        <v>5</v>
      </c>
      <c r="C947">
        <v>4635</v>
      </c>
      <c r="D947" s="6">
        <f t="shared" si="75"/>
        <v>0.13455843929628986</v>
      </c>
      <c r="E947" s="7">
        <f t="shared" si="76"/>
        <v>61</v>
      </c>
      <c r="F947" s="6">
        <f t="shared" si="77"/>
        <v>0.14219114219114218</v>
      </c>
      <c r="G947">
        <v>47</v>
      </c>
      <c r="H947" s="7">
        <f t="shared" si="80"/>
        <v>1</v>
      </c>
      <c r="I947" s="6">
        <f t="shared" si="78"/>
        <v>8.9694656488549615E-2</v>
      </c>
      <c r="J947" s="10">
        <f>IF(B947="Pending","",C947/(VLOOKUP(B947,Population!$A$2:$B$10,2,FALSE)/100000))</f>
        <v>517.66829245410509</v>
      </c>
      <c r="K947" s="10">
        <f>IF(B947="Pending","",SUMIFS(E:E,A:A,"&lt;="&amp;A947,A:A,"&gt;="&amp;A947-30,B:B,B947)/(VLOOKUP(B947,Population!$A$2:$B$10,2,FALSE)/100000))</f>
        <v>210.1945472273195</v>
      </c>
      <c r="L947" s="13">
        <f t="shared" si="79"/>
        <v>1.0140237324703344E-2</v>
      </c>
    </row>
    <row r="948" spans="1:12" x14ac:dyDescent="0.3">
      <c r="A948" s="1">
        <v>44002</v>
      </c>
      <c r="B948" t="s">
        <v>6</v>
      </c>
      <c r="C948">
        <v>2593</v>
      </c>
      <c r="D948" s="6">
        <f t="shared" si="75"/>
        <v>7.5277245543749635E-2</v>
      </c>
      <c r="E948" s="7">
        <f t="shared" si="76"/>
        <v>30</v>
      </c>
      <c r="F948" s="6">
        <f t="shared" si="77"/>
        <v>6.9930069930069935E-2</v>
      </c>
      <c r="G948">
        <v>104</v>
      </c>
      <c r="H948" s="7">
        <f t="shared" si="80"/>
        <v>1</v>
      </c>
      <c r="I948" s="6">
        <f t="shared" si="78"/>
        <v>0.19847328244274809</v>
      </c>
      <c r="J948" s="10">
        <f>IF(B948="Pending","",C948/(VLOOKUP(B948,Population!$A$2:$B$10,2,FALSE)/100000))</f>
        <v>329.04504605107877</v>
      </c>
      <c r="K948" s="10">
        <f>IF(B948="Pending","",SUMIFS(E:E,A:A,"&lt;="&amp;A948,A:A,"&gt;="&amp;A948-30,B:B,B948)/(VLOOKUP(B948,Population!$A$2:$B$10,2,FALSE)/100000))</f>
        <v>117.63392120684536</v>
      </c>
      <c r="L948" s="13">
        <f t="shared" si="79"/>
        <v>4.010798303123795E-2</v>
      </c>
    </row>
    <row r="949" spans="1:12" x14ac:dyDescent="0.3">
      <c r="A949" s="1">
        <v>44002</v>
      </c>
      <c r="B949" t="s">
        <v>7</v>
      </c>
      <c r="C949">
        <v>1294</v>
      </c>
      <c r="D949" s="6">
        <f t="shared" si="75"/>
        <v>3.7566045404401088E-2</v>
      </c>
      <c r="E949" s="7">
        <f t="shared" si="76"/>
        <v>14</v>
      </c>
      <c r="F949" s="6">
        <f t="shared" si="77"/>
        <v>3.2634032634032632E-2</v>
      </c>
      <c r="G949">
        <v>159</v>
      </c>
      <c r="H949" s="7">
        <f t="shared" si="80"/>
        <v>3</v>
      </c>
      <c r="I949" s="6">
        <f t="shared" si="78"/>
        <v>0.30343511450381677</v>
      </c>
      <c r="J949" s="10">
        <f>IF(B949="Pending","",C949/(VLOOKUP(B949,Population!$A$2:$B$10,2,FALSE)/100000))</f>
        <v>269.80986119596247</v>
      </c>
      <c r="K949" s="10">
        <f>IF(B949="Pending","",SUMIFS(E:E,A:A,"&lt;="&amp;A949,A:A,"&gt;="&amp;A949-30,B:B,B949)/(VLOOKUP(B949,Population!$A$2:$B$10,2,FALSE)/100000))</f>
        <v>103.00314639165801</v>
      </c>
      <c r="L949" s="13">
        <f t="shared" si="79"/>
        <v>0.12287480680061824</v>
      </c>
    </row>
    <row r="950" spans="1:12" x14ac:dyDescent="0.3">
      <c r="A950" s="1">
        <v>44002</v>
      </c>
      <c r="B950" t="s">
        <v>25</v>
      </c>
      <c r="C950">
        <v>823</v>
      </c>
      <c r="D950" s="6">
        <f t="shared" si="75"/>
        <v>2.3892469372350927E-2</v>
      </c>
      <c r="E950" s="7">
        <f t="shared" si="76"/>
        <v>7</v>
      </c>
      <c r="F950" s="6">
        <f t="shared" si="77"/>
        <v>1.6317016317016316E-2</v>
      </c>
      <c r="G950">
        <v>172</v>
      </c>
      <c r="H950" s="7">
        <f t="shared" si="80"/>
        <v>5</v>
      </c>
      <c r="I950" s="6">
        <f t="shared" si="78"/>
        <v>0.3282442748091603</v>
      </c>
      <c r="J950" s="10">
        <f>IF(B950="Pending","",C950/(VLOOKUP(B950,Population!$A$2:$B$10,2,FALSE)/100000))</f>
        <v>371.7774394788791</v>
      </c>
      <c r="K950" s="10">
        <f>IF(B950="Pending","",SUMIFS(E:E,A:A,"&lt;="&amp;A950,A:A,"&gt;="&amp;A950-30,B:B,B950)/(VLOOKUP(B950,Population!$A$2:$B$10,2,FALSE)/100000))</f>
        <v>147.26542560159731</v>
      </c>
      <c r="L950" s="13">
        <f t="shared" si="79"/>
        <v>0.20899149453219928</v>
      </c>
    </row>
    <row r="951" spans="1:12" x14ac:dyDescent="0.3">
      <c r="A951" s="1">
        <v>44002</v>
      </c>
      <c r="B951" t="s">
        <v>21</v>
      </c>
      <c r="C951">
        <v>61</v>
      </c>
      <c r="D951" s="6">
        <f t="shared" si="75"/>
        <v>1.7708877663589386E-3</v>
      </c>
      <c r="E951" s="7">
        <f t="shared" si="76"/>
        <v>0</v>
      </c>
      <c r="F951" s="6">
        <f t="shared" si="77"/>
        <v>0</v>
      </c>
      <c r="G951">
        <v>0</v>
      </c>
      <c r="H951" s="7">
        <f t="shared" si="80"/>
        <v>0</v>
      </c>
      <c r="I951" s="6">
        <f t="shared" si="78"/>
        <v>0</v>
      </c>
      <c r="J951" s="10" t="str">
        <f>IF(B951="Pending","",C951/(VLOOKUP(B951,Population!$A$2:$B$10,2,FALSE)/100000))</f>
        <v/>
      </c>
      <c r="K951" s="10" t="str">
        <f>IF(B951="Pending","",SUMIFS(E:E,A:A,"&lt;="&amp;A951,A:A,"&gt;="&amp;A951-30,B:B,B951)/(VLOOKUP(B951,Population!$A$2:$B$10,2,FALSE)/100000))</f>
        <v/>
      </c>
      <c r="L951" s="13" t="str">
        <f t="shared" si="79"/>
        <v/>
      </c>
    </row>
    <row r="952" spans="1:12" x14ac:dyDescent="0.3">
      <c r="A952" s="1">
        <v>44003</v>
      </c>
      <c r="B952" s="11" t="s">
        <v>0</v>
      </c>
      <c r="C952" s="2">
        <v>1584</v>
      </c>
      <c r="D952" s="6">
        <f t="shared" si="75"/>
        <v>4.5125633867016124E-2</v>
      </c>
      <c r="E952" s="7">
        <f t="shared" si="76"/>
        <v>42</v>
      </c>
      <c r="F952" s="6">
        <f t="shared" si="77"/>
        <v>6.402439024390244E-2</v>
      </c>
      <c r="G952" s="2">
        <v>2</v>
      </c>
      <c r="H952" s="7">
        <f t="shared" si="80"/>
        <v>0</v>
      </c>
      <c r="I952" s="6">
        <f t="shared" si="78"/>
        <v>3.8022813688212928E-3</v>
      </c>
      <c r="J952" s="10">
        <f>IF(B952="Pending","",C952/(VLOOKUP(B952,Population!$A$2:$B$10,2,FALSE)/100000))</f>
        <v>174.84717429746536</v>
      </c>
      <c r="K952" s="10">
        <f>IF(B952="Pending","",SUMIFS(E:E,A:A,"&lt;="&amp;A952,A:A,"&gt;="&amp;A952-30,B:B,B952)/(VLOOKUP(B952,Population!$A$2:$B$10,2,FALSE)/100000))</f>
        <v>116.01286627944198</v>
      </c>
      <c r="L952" s="13">
        <f t="shared" si="79"/>
        <v>1.2626262626262627E-3</v>
      </c>
    </row>
    <row r="953" spans="1:12" x14ac:dyDescent="0.3">
      <c r="A953" s="1">
        <v>44003</v>
      </c>
      <c r="B953" t="s">
        <v>1</v>
      </c>
      <c r="C953" s="2">
        <v>3223</v>
      </c>
      <c r="D953" s="6">
        <f t="shared" si="75"/>
        <v>9.1818130021081426E-2</v>
      </c>
      <c r="E953" s="7">
        <f t="shared" si="76"/>
        <v>78</v>
      </c>
      <c r="F953" s="6">
        <f t="shared" si="77"/>
        <v>0.11890243902439024</v>
      </c>
      <c r="G953" s="2">
        <v>1</v>
      </c>
      <c r="H953" s="7">
        <f t="shared" si="80"/>
        <v>0</v>
      </c>
      <c r="I953" s="6">
        <f t="shared" si="78"/>
        <v>1.9011406844106464E-3</v>
      </c>
      <c r="J953" s="10">
        <f>IF(B953="Pending","",C953/(VLOOKUP(B953,Population!$A$2:$B$10,2,FALSE)/100000))</f>
        <v>376.20006419796317</v>
      </c>
      <c r="K953" s="10">
        <f>IF(B953="Pending","",SUMIFS(E:E,A:A,"&lt;="&amp;A953,A:A,"&gt;="&amp;A953-30,B:B,B953)/(VLOOKUP(B953,Population!$A$2:$B$10,2,FALSE)/100000))</f>
        <v>220.14065190113516</v>
      </c>
      <c r="L953" s="13">
        <f t="shared" si="79"/>
        <v>3.1026993484331366E-4</v>
      </c>
    </row>
    <row r="954" spans="1:12" x14ac:dyDescent="0.3">
      <c r="A954" s="1">
        <v>44003</v>
      </c>
      <c r="B954" t="s">
        <v>2</v>
      </c>
      <c r="C954" s="2">
        <v>7502</v>
      </c>
      <c r="D954" s="6">
        <f t="shared" si="75"/>
        <v>0.21372001595350693</v>
      </c>
      <c r="E954" s="7">
        <f t="shared" si="76"/>
        <v>152</v>
      </c>
      <c r="F954" s="6">
        <f t="shared" si="77"/>
        <v>0.23170731707317074</v>
      </c>
      <c r="G954" s="2">
        <v>4</v>
      </c>
      <c r="H954" s="7">
        <f t="shared" si="80"/>
        <v>0</v>
      </c>
      <c r="I954" s="6">
        <f t="shared" si="78"/>
        <v>7.6045627376425855E-3</v>
      </c>
      <c r="J954" s="10">
        <f>IF(B954="Pending","",C954/(VLOOKUP(B954,Population!$A$2:$B$10,2,FALSE)/100000))</f>
        <v>787.65454911974189</v>
      </c>
      <c r="K954" s="10">
        <f>IF(B954="Pending","",SUMIFS(E:E,A:A,"&lt;="&amp;A954,A:A,"&gt;="&amp;A954-30,B:B,B954)/(VLOOKUP(B954,Population!$A$2:$B$10,2,FALSE)/100000))</f>
        <v>385.63785109528288</v>
      </c>
      <c r="L954" s="13">
        <f t="shared" si="79"/>
        <v>5.3319114902692613E-4</v>
      </c>
    </row>
    <row r="955" spans="1:12" x14ac:dyDescent="0.3">
      <c r="A955" s="1">
        <v>44003</v>
      </c>
      <c r="B955" t="s">
        <v>3</v>
      </c>
      <c r="C955" s="2">
        <v>7267</v>
      </c>
      <c r="D955" s="6">
        <f t="shared" si="75"/>
        <v>0.20702524072702411</v>
      </c>
      <c r="E955" s="7">
        <f t="shared" si="76"/>
        <v>117</v>
      </c>
      <c r="F955" s="6">
        <f t="shared" si="77"/>
        <v>0.17835365853658536</v>
      </c>
      <c r="G955" s="2">
        <v>10</v>
      </c>
      <c r="H955" s="7">
        <f t="shared" si="80"/>
        <v>0</v>
      </c>
      <c r="I955" s="6">
        <f t="shared" si="78"/>
        <v>1.9011406844106463E-2</v>
      </c>
      <c r="J955" s="10">
        <f>IF(B955="Pending","",C955/(VLOOKUP(B955,Population!$A$2:$B$10,2,FALSE)/100000))</f>
        <v>828.44837217361965</v>
      </c>
      <c r="K955" s="10">
        <f>IF(B955="Pending","",SUMIFS(E:E,A:A,"&lt;="&amp;A955,A:A,"&gt;="&amp;A955-30,B:B,B955)/(VLOOKUP(B955,Population!$A$2:$B$10,2,FALSE)/100000))</f>
        <v>405.73107975311854</v>
      </c>
      <c r="L955" s="13">
        <f t="shared" si="79"/>
        <v>1.3760836658868859E-3</v>
      </c>
    </row>
    <row r="956" spans="1:12" x14ac:dyDescent="0.3">
      <c r="A956" s="1">
        <v>44003</v>
      </c>
      <c r="B956" t="s">
        <v>4</v>
      </c>
      <c r="C956" s="2">
        <v>5957</v>
      </c>
      <c r="D956" s="6">
        <f t="shared" si="75"/>
        <v>0.16970542989003476</v>
      </c>
      <c r="E956" s="7">
        <f t="shared" si="76"/>
        <v>104</v>
      </c>
      <c r="F956" s="6">
        <f t="shared" si="77"/>
        <v>0.15853658536585366</v>
      </c>
      <c r="G956" s="2">
        <v>25</v>
      </c>
      <c r="H956" s="7">
        <f t="shared" si="80"/>
        <v>0</v>
      </c>
      <c r="I956" s="6">
        <f t="shared" si="78"/>
        <v>4.7528517110266157E-2</v>
      </c>
      <c r="J956" s="10">
        <f>IF(B956="Pending","",C956/(VLOOKUP(B956,Population!$A$2:$B$10,2,FALSE)/100000))</f>
        <v>698.75193543846478</v>
      </c>
      <c r="K956" s="10">
        <f>IF(B956="Pending","",SUMIFS(E:E,A:A,"&lt;="&amp;A956,A:A,"&gt;="&amp;A956-30,B:B,B956)/(VLOOKUP(B956,Population!$A$2:$B$10,2,FALSE)/100000))</f>
        <v>314.71402430441515</v>
      </c>
      <c r="L956" s="13">
        <f t="shared" si="79"/>
        <v>4.1967433271781094E-3</v>
      </c>
    </row>
    <row r="957" spans="1:12" x14ac:dyDescent="0.3">
      <c r="A957" s="1">
        <v>44003</v>
      </c>
      <c r="B957" t="s">
        <v>5</v>
      </c>
      <c r="C957" s="2">
        <v>4712</v>
      </c>
      <c r="D957" s="6">
        <f t="shared" si="75"/>
        <v>0.13423736539228534</v>
      </c>
      <c r="E957" s="7">
        <f t="shared" si="76"/>
        <v>77</v>
      </c>
      <c r="F957" s="6">
        <f t="shared" si="77"/>
        <v>0.1173780487804878</v>
      </c>
      <c r="G957" s="2">
        <v>47</v>
      </c>
      <c r="H957" s="7">
        <f t="shared" si="80"/>
        <v>0</v>
      </c>
      <c r="I957" s="6">
        <f t="shared" si="78"/>
        <v>8.9353612167300381E-2</v>
      </c>
      <c r="J957" s="10">
        <f>IF(B957="Pending","",C957/(VLOOKUP(B957,Population!$A$2:$B$10,2,FALSE)/100000))</f>
        <v>526.26817562971814</v>
      </c>
      <c r="K957" s="10">
        <f>IF(B957="Pending","",SUMIFS(E:E,A:A,"&lt;="&amp;A957,A:A,"&gt;="&amp;A957-30,B:B,B957)/(VLOOKUP(B957,Population!$A$2:$B$10,2,FALSE)/100000))</f>
        <v>215.22045297930111</v>
      </c>
      <c r="L957" s="13">
        <f t="shared" si="79"/>
        <v>9.9745331069609512E-3</v>
      </c>
    </row>
    <row r="958" spans="1:12" x14ac:dyDescent="0.3">
      <c r="A958" s="1">
        <v>44003</v>
      </c>
      <c r="B958" t="s">
        <v>6</v>
      </c>
      <c r="C958" s="2">
        <v>2626</v>
      </c>
      <c r="D958" s="6">
        <f t="shared" si="75"/>
        <v>7.4810552105293152E-2</v>
      </c>
      <c r="E958" s="7">
        <f t="shared" si="76"/>
        <v>33</v>
      </c>
      <c r="F958" s="6">
        <f t="shared" si="77"/>
        <v>5.0304878048780491E-2</v>
      </c>
      <c r="G958" s="2">
        <v>105</v>
      </c>
      <c r="H958" s="7">
        <f t="shared" si="80"/>
        <v>1</v>
      </c>
      <c r="I958" s="6">
        <f t="shared" si="78"/>
        <v>0.19961977186311788</v>
      </c>
      <c r="J958" s="10">
        <f>IF(B958="Pending","",C958/(VLOOKUP(B958,Population!$A$2:$B$10,2,FALSE)/100000))</f>
        <v>333.23266136912179</v>
      </c>
      <c r="K958" s="10">
        <f>IF(B958="Pending","",SUMIFS(E:E,A:A,"&lt;="&amp;A958,A:A,"&gt;="&amp;A958-30,B:B,B958)/(VLOOKUP(B958,Population!$A$2:$B$10,2,FALSE)/100000))</f>
        <v>119.41048528116664</v>
      </c>
      <c r="L958" s="13">
        <f t="shared" si="79"/>
        <v>3.9984767707539982E-2</v>
      </c>
    </row>
    <row r="959" spans="1:12" x14ac:dyDescent="0.3">
      <c r="A959" s="1">
        <v>44003</v>
      </c>
      <c r="B959" t="s">
        <v>7</v>
      </c>
      <c r="C959" s="2">
        <v>1327</v>
      </c>
      <c r="D959" s="6">
        <f t="shared" si="75"/>
        <v>3.7804113725713635E-2</v>
      </c>
      <c r="E959" s="7">
        <f t="shared" si="76"/>
        <v>33</v>
      </c>
      <c r="F959" s="6">
        <f t="shared" si="77"/>
        <v>5.0304878048780491E-2</v>
      </c>
      <c r="G959" s="2">
        <v>159</v>
      </c>
      <c r="H959" s="7">
        <f t="shared" si="80"/>
        <v>0</v>
      </c>
      <c r="I959" s="6">
        <f t="shared" si="78"/>
        <v>0.30228136882129275</v>
      </c>
      <c r="J959" s="10">
        <f>IF(B959="Pending","",C959/(VLOOKUP(B959,Population!$A$2:$B$10,2,FALSE)/100000))</f>
        <v>276.69063818164</v>
      </c>
      <c r="K959" s="10">
        <f>IF(B959="Pending","",SUMIFS(E:E,A:A,"&lt;="&amp;A959,A:A,"&gt;="&amp;A959-30,B:B,B959)/(VLOOKUP(B959,Population!$A$2:$B$10,2,FALSE)/100000))</f>
        <v>107.59033104877638</v>
      </c>
      <c r="L959" s="13">
        <f t="shared" si="79"/>
        <v>0.11981914091936699</v>
      </c>
    </row>
    <row r="960" spans="1:12" x14ac:dyDescent="0.3">
      <c r="A960" s="1">
        <v>44003</v>
      </c>
      <c r="B960" t="s">
        <v>25</v>
      </c>
      <c r="C960" s="2">
        <v>840</v>
      </c>
      <c r="D960" s="6">
        <f t="shared" si="75"/>
        <v>2.3930260384023704E-2</v>
      </c>
      <c r="E960" s="7">
        <f t="shared" si="76"/>
        <v>17</v>
      </c>
      <c r="F960" s="6">
        <f t="shared" si="77"/>
        <v>2.5914634146341462E-2</v>
      </c>
      <c r="G960" s="2">
        <v>173</v>
      </c>
      <c r="H960" s="7">
        <f t="shared" si="80"/>
        <v>1</v>
      </c>
      <c r="I960" s="6">
        <f t="shared" si="78"/>
        <v>0.32889733840304181</v>
      </c>
      <c r="J960" s="10">
        <f>IF(B960="Pending","",C960/(VLOOKUP(B960,Population!$A$2:$B$10,2,FALSE)/100000))</f>
        <v>379.45692486301152</v>
      </c>
      <c r="K960" s="10">
        <f>IF(B960="Pending","",SUMIFS(E:E,A:A,"&lt;="&amp;A960,A:A,"&gt;="&amp;A960-30,B:B,B960)/(VLOOKUP(B960,Population!$A$2:$B$10,2,FALSE)/100000))</f>
        <v>143.6515501267115</v>
      </c>
      <c r="L960" s="13">
        <f t="shared" si="79"/>
        <v>0.20595238095238094</v>
      </c>
    </row>
    <row r="961" spans="1:12" x14ac:dyDescent="0.3">
      <c r="A961" s="1">
        <v>44003</v>
      </c>
      <c r="B961" t="s">
        <v>21</v>
      </c>
      <c r="C961" s="2">
        <v>64</v>
      </c>
      <c r="D961" s="6">
        <f t="shared" si="75"/>
        <v>1.8232579340208535E-3</v>
      </c>
      <c r="E961" s="7">
        <f t="shared" si="76"/>
        <v>3</v>
      </c>
      <c r="F961" s="6">
        <f t="shared" si="77"/>
        <v>4.5731707317073168E-3</v>
      </c>
      <c r="G961" s="2">
        <v>0</v>
      </c>
      <c r="H961" s="7">
        <f t="shared" si="80"/>
        <v>0</v>
      </c>
      <c r="I961" s="6">
        <f t="shared" si="78"/>
        <v>0</v>
      </c>
      <c r="J961" s="10" t="str">
        <f>IF(B961="Pending","",C961/(VLOOKUP(B961,Population!$A$2:$B$10,2,FALSE)/100000))</f>
        <v/>
      </c>
      <c r="K961" s="10" t="str">
        <f>IF(B961="Pending","",SUMIFS(E:E,A:A,"&lt;="&amp;A961,A:A,"&gt;="&amp;A961-30,B:B,B961)/(VLOOKUP(B961,Population!$A$2:$B$10,2,FALSE)/100000))</f>
        <v/>
      </c>
      <c r="L961" s="13" t="str">
        <f t="shared" si="79"/>
        <v/>
      </c>
    </row>
    <row r="962" spans="1:12" x14ac:dyDescent="0.3">
      <c r="A962" s="1">
        <v>44004</v>
      </c>
      <c r="B962" s="11" t="s">
        <v>0</v>
      </c>
      <c r="C962" s="2">
        <v>1605</v>
      </c>
      <c r="D962" s="6">
        <f t="shared" ref="D962:D1021" si="81">C962/SUMIF(A:A,A962,C:C)</f>
        <v>4.5143869715635811E-2</v>
      </c>
      <c r="E962" s="7">
        <f t="shared" si="76"/>
        <v>21</v>
      </c>
      <c r="F962" s="6">
        <f t="shared" si="77"/>
        <v>4.6563192904656318E-2</v>
      </c>
      <c r="G962">
        <v>2</v>
      </c>
      <c r="H962" s="7">
        <f t="shared" si="80"/>
        <v>0</v>
      </c>
      <c r="I962" s="6">
        <f t="shared" si="78"/>
        <v>3.766478342749529E-3</v>
      </c>
      <c r="J962" s="10">
        <f>IF(B962="Pending","",C962/(VLOOKUP(B962,Population!$A$2:$B$10,2,FALSE)/100000))</f>
        <v>177.16522395671205</v>
      </c>
      <c r="K962" s="10">
        <f>IF(B962="Pending","",SUMIFS(E:E,A:A,"&lt;="&amp;A962,A:A,"&gt;="&amp;A962-30,B:B,B962)/(VLOOKUP(B962,Population!$A$2:$B$10,2,FALSE)/100000))</f>
        <v>115.68171632812103</v>
      </c>
      <c r="L962" s="13">
        <f t="shared" si="79"/>
        <v>1.2461059190031153E-3</v>
      </c>
    </row>
    <row r="963" spans="1:12" x14ac:dyDescent="0.3">
      <c r="A963" s="1">
        <v>44004</v>
      </c>
      <c r="B963" t="s">
        <v>1</v>
      </c>
      <c r="C963" s="2">
        <v>3280</v>
      </c>
      <c r="D963" s="6">
        <f t="shared" si="81"/>
        <v>9.2256630945349194E-2</v>
      </c>
      <c r="E963" s="7">
        <f t="shared" si="76"/>
        <v>57</v>
      </c>
      <c r="F963" s="6">
        <f t="shared" si="77"/>
        <v>0.12638580931263857</v>
      </c>
      <c r="G963">
        <v>1</v>
      </c>
      <c r="H963" s="7">
        <f t="shared" si="80"/>
        <v>0</v>
      </c>
      <c r="I963" s="6">
        <f t="shared" si="78"/>
        <v>1.8832391713747645E-3</v>
      </c>
      <c r="J963" s="10">
        <f>IF(B963="Pending","",C963/(VLOOKUP(B963,Population!$A$2:$B$10,2,FALSE)/100000))</f>
        <v>382.85330765414807</v>
      </c>
      <c r="K963" s="10">
        <f>IF(B963="Pending","",SUMIFS(E:E,A:A,"&lt;="&amp;A963,A:A,"&gt;="&amp;A963-30,B:B,B963)/(VLOOKUP(B963,Population!$A$2:$B$10,2,FALSE)/100000))</f>
        <v>220.84099331757565</v>
      </c>
      <c r="L963" s="13">
        <f t="shared" si="79"/>
        <v>3.048780487804878E-4</v>
      </c>
    </row>
    <row r="964" spans="1:12" x14ac:dyDescent="0.3">
      <c r="A964" s="1">
        <v>44004</v>
      </c>
      <c r="B964" t="s">
        <v>2</v>
      </c>
      <c r="C964" s="2">
        <v>7637</v>
      </c>
      <c r="D964" s="6">
        <f t="shared" si="81"/>
        <v>0.21480606418586337</v>
      </c>
      <c r="E964" s="7">
        <f t="shared" si="76"/>
        <v>135</v>
      </c>
      <c r="F964" s="6">
        <f t="shared" si="77"/>
        <v>0.29933481152993346</v>
      </c>
      <c r="G964">
        <v>4</v>
      </c>
      <c r="H964" s="7">
        <f t="shared" si="80"/>
        <v>0</v>
      </c>
      <c r="I964" s="6">
        <f t="shared" si="78"/>
        <v>7.5329566854990581E-3</v>
      </c>
      <c r="J964" s="10">
        <f>IF(B964="Pending","",C964/(VLOOKUP(B964,Population!$A$2:$B$10,2,FALSE)/100000))</f>
        <v>801.8285512699905</v>
      </c>
      <c r="K964" s="10">
        <f>IF(B964="Pending","",SUMIFS(E:E,A:A,"&lt;="&amp;A964,A:A,"&gt;="&amp;A964-30,B:B,B964)/(VLOOKUP(B964,Population!$A$2:$B$10,2,FALSE)/100000))</f>
        <v>390.88748152130086</v>
      </c>
      <c r="L964" s="13">
        <f t="shared" si="79"/>
        <v>5.2376587665313608E-4</v>
      </c>
    </row>
    <row r="965" spans="1:12" x14ac:dyDescent="0.3">
      <c r="A965" s="1">
        <v>44004</v>
      </c>
      <c r="B965" t="s">
        <v>3</v>
      </c>
      <c r="C965" s="2">
        <v>7341</v>
      </c>
      <c r="D965" s="6">
        <f t="shared" si="81"/>
        <v>0.2064804657834782</v>
      </c>
      <c r="E965" s="7">
        <f t="shared" si="76"/>
        <v>74</v>
      </c>
      <c r="F965" s="6">
        <f t="shared" si="77"/>
        <v>0.16407982261640799</v>
      </c>
      <c r="G965">
        <v>11</v>
      </c>
      <c r="H965" s="7">
        <f t="shared" si="80"/>
        <v>1</v>
      </c>
      <c r="I965" s="6">
        <f t="shared" si="78"/>
        <v>2.0715630885122412E-2</v>
      </c>
      <c r="J965" s="10">
        <f>IF(B965="Pending","",C965/(VLOOKUP(B965,Population!$A$2:$B$10,2,FALSE)/100000))</f>
        <v>836.88447779366197</v>
      </c>
      <c r="K965" s="10">
        <f>IF(B965="Pending","",SUMIFS(E:E,A:A,"&lt;="&amp;A965,A:A,"&gt;="&amp;A965-30,B:B,B965)/(VLOOKUP(B965,Population!$A$2:$B$10,2,FALSE)/100000))</f>
        <v>403.2230483525654</v>
      </c>
      <c r="L965" s="13">
        <f t="shared" si="79"/>
        <v>1.4984334559324344E-3</v>
      </c>
    </row>
    <row r="966" spans="1:12" x14ac:dyDescent="0.3">
      <c r="A966" s="1">
        <v>44004</v>
      </c>
      <c r="B966" t="s">
        <v>4</v>
      </c>
      <c r="C966" s="2">
        <v>6025</v>
      </c>
      <c r="D966" s="6">
        <f t="shared" si="81"/>
        <v>0.16946530531881979</v>
      </c>
      <c r="E966" s="7">
        <f t="shared" si="76"/>
        <v>68</v>
      </c>
      <c r="F966" s="6">
        <f t="shared" si="77"/>
        <v>0.15077605321507762</v>
      </c>
      <c r="G966">
        <v>25</v>
      </c>
      <c r="H966" s="7">
        <f t="shared" si="80"/>
        <v>0</v>
      </c>
      <c r="I966" s="6">
        <f t="shared" si="78"/>
        <v>4.7080979284369114E-2</v>
      </c>
      <c r="J966" s="10">
        <f>IF(B966="Pending","",C966/(VLOOKUP(B966,Population!$A$2:$B$10,2,FALSE)/100000))</f>
        <v>706.72828789940411</v>
      </c>
      <c r="K966" s="10">
        <f>IF(B966="Pending","",SUMIFS(E:E,A:A,"&lt;="&amp;A966,A:A,"&gt;="&amp;A966-30,B:B,B966)/(VLOOKUP(B966,Population!$A$2:$B$10,2,FALSE)/100000))</f>
        <v>315.30052080889601</v>
      </c>
      <c r="L966" s="13">
        <f t="shared" si="79"/>
        <v>4.1493775933609959E-3</v>
      </c>
    </row>
    <row r="967" spans="1:12" x14ac:dyDescent="0.3">
      <c r="A967" s="1">
        <v>44004</v>
      </c>
      <c r="B967" t="s">
        <v>5</v>
      </c>
      <c r="C967" s="2">
        <v>4763</v>
      </c>
      <c r="D967" s="6">
        <f t="shared" si="81"/>
        <v>0.13396900402216411</v>
      </c>
      <c r="E967" s="7">
        <f t="shared" si="76"/>
        <v>51</v>
      </c>
      <c r="F967" s="6">
        <f t="shared" si="77"/>
        <v>0.1130820399113082</v>
      </c>
      <c r="G967">
        <v>49</v>
      </c>
      <c r="H967" s="7">
        <f t="shared" si="80"/>
        <v>2</v>
      </c>
      <c r="I967" s="6">
        <f t="shared" si="78"/>
        <v>9.2278719397363471E-2</v>
      </c>
      <c r="J967" s="10">
        <f>IF(B967="Pending","",C967/(VLOOKUP(B967,Population!$A$2:$B$10,2,FALSE)/100000))</f>
        <v>531.96420214863053</v>
      </c>
      <c r="K967" s="10">
        <f>IF(B967="Pending","",SUMIFS(E:E,A:A,"&lt;="&amp;A967,A:A,"&gt;="&amp;A967-30,B:B,B967)/(VLOOKUP(B967,Population!$A$2:$B$10,2,FALSE)/100000))</f>
        <v>213.32177747299693</v>
      </c>
      <c r="L967" s="13">
        <f t="shared" si="79"/>
        <v>1.028763384421583E-2</v>
      </c>
    </row>
    <row r="968" spans="1:12" x14ac:dyDescent="0.3">
      <c r="A968" s="1">
        <v>44004</v>
      </c>
      <c r="B968" t="s">
        <v>6</v>
      </c>
      <c r="C968" s="2">
        <v>2656</v>
      </c>
      <c r="D968" s="6">
        <f t="shared" si="81"/>
        <v>7.4705369448429107E-2</v>
      </c>
      <c r="E968" s="7">
        <f t="shared" ref="E968:E1021" si="82">C968-SUMIFS(C:C,A:A,A968-1,B:B,B968)</f>
        <v>30</v>
      </c>
      <c r="F968" s="6">
        <f t="shared" ref="F968:F1021" si="83">E968/SUMIF(A:A,A968,E:E)</f>
        <v>6.6518847006651879E-2</v>
      </c>
      <c r="G968">
        <v>107</v>
      </c>
      <c r="H968" s="7">
        <f t="shared" si="80"/>
        <v>2</v>
      </c>
      <c r="I968" s="6">
        <f t="shared" si="78"/>
        <v>0.20150659133709981</v>
      </c>
      <c r="J968" s="10">
        <f>IF(B968="Pending","",C968/(VLOOKUP(B968,Population!$A$2:$B$10,2,FALSE)/100000))</f>
        <v>337.03958438552456</v>
      </c>
      <c r="K968" s="10">
        <f>IF(B968="Pending","",SUMIFS(E:E,A:A,"&lt;="&amp;A968,A:A,"&gt;="&amp;A968-30,B:B,B968)/(VLOOKUP(B968,Population!$A$2:$B$10,2,FALSE)/100000))</f>
        <v>120.1718698844472</v>
      </c>
      <c r="L968" s="13">
        <f t="shared" si="79"/>
        <v>4.0286144578313254E-2</v>
      </c>
    </row>
    <row r="969" spans="1:12" x14ac:dyDescent="0.3">
      <c r="A969" s="1">
        <v>44004</v>
      </c>
      <c r="B969" t="s">
        <v>7</v>
      </c>
      <c r="C969" s="2">
        <v>1336</v>
      </c>
      <c r="D969" s="6">
        <f t="shared" si="81"/>
        <v>3.7577700897251987E-2</v>
      </c>
      <c r="E969" s="7">
        <f t="shared" si="82"/>
        <v>9</v>
      </c>
      <c r="F969" s="6">
        <f t="shared" si="83"/>
        <v>1.9955654101995565E-2</v>
      </c>
      <c r="G969">
        <v>159</v>
      </c>
      <c r="H969" s="7">
        <f t="shared" si="80"/>
        <v>0</v>
      </c>
      <c r="I969" s="6">
        <f t="shared" si="78"/>
        <v>0.29943502824858759</v>
      </c>
      <c r="J969" s="10">
        <f>IF(B969="Pending","",C969/(VLOOKUP(B969,Population!$A$2:$B$10,2,FALSE)/100000))</f>
        <v>278.56721372318844</v>
      </c>
      <c r="K969" s="10">
        <f>IF(B969="Pending","",SUMIFS(E:E,A:A,"&lt;="&amp;A969,A:A,"&gt;="&amp;A969-30,B:B,B969)/(VLOOKUP(B969,Population!$A$2:$B$10,2,FALSE)/100000))</f>
        <v>105.71375550722796</v>
      </c>
      <c r="L969" s="13">
        <f t="shared" si="79"/>
        <v>0.11901197604790419</v>
      </c>
    </row>
    <row r="970" spans="1:12" x14ac:dyDescent="0.3">
      <c r="A970" s="1">
        <v>44004</v>
      </c>
      <c r="B970" t="s">
        <v>25</v>
      </c>
      <c r="C970" s="2">
        <v>846</v>
      </c>
      <c r="D970" s="6">
        <f t="shared" si="81"/>
        <v>2.3795460298708968E-2</v>
      </c>
      <c r="E970" s="7">
        <f t="shared" si="82"/>
        <v>6</v>
      </c>
      <c r="F970" s="6">
        <f t="shared" si="83"/>
        <v>1.3303769401330377E-2</v>
      </c>
      <c r="G970">
        <v>173</v>
      </c>
      <c r="H970" s="7">
        <f t="shared" si="80"/>
        <v>0</v>
      </c>
      <c r="I970" s="6">
        <f t="shared" si="78"/>
        <v>0.32580037664783429</v>
      </c>
      <c r="J970" s="10">
        <f>IF(B970="Pending","",C970/(VLOOKUP(B970,Population!$A$2:$B$10,2,FALSE)/100000))</f>
        <v>382.16733146917585</v>
      </c>
      <c r="K970" s="10">
        <f>IF(B970="Pending","",SUMIFS(E:E,A:A,"&lt;="&amp;A970,A:A,"&gt;="&amp;A970-30,B:B,B970)/(VLOOKUP(B970,Population!$A$2:$B$10,2,FALSE)/100000))</f>
        <v>137.3272680456613</v>
      </c>
      <c r="L970" s="13">
        <f t="shared" si="79"/>
        <v>0.2044917257683215</v>
      </c>
    </row>
    <row r="971" spans="1:12" x14ac:dyDescent="0.3">
      <c r="A971" s="1">
        <v>44004</v>
      </c>
      <c r="B971" t="s">
        <v>21</v>
      </c>
      <c r="C971" s="2">
        <v>64</v>
      </c>
      <c r="D971" s="6">
        <f t="shared" si="81"/>
        <v>1.8001293842994964E-3</v>
      </c>
      <c r="E971" s="7">
        <f t="shared" si="82"/>
        <v>0</v>
      </c>
      <c r="F971" s="6">
        <f t="shared" si="83"/>
        <v>0</v>
      </c>
      <c r="G971">
        <v>0</v>
      </c>
      <c r="H971" s="7">
        <f t="shared" si="80"/>
        <v>0</v>
      </c>
      <c r="I971" s="6">
        <f t="shared" si="78"/>
        <v>0</v>
      </c>
      <c r="J971" s="10" t="str">
        <f>IF(B971="Pending","",C971/(VLOOKUP(B971,Population!$A$2:$B$10,2,FALSE)/100000))</f>
        <v/>
      </c>
      <c r="K971" s="10" t="str">
        <f>IF(B971="Pending","",SUMIFS(E:E,A:A,"&lt;="&amp;A971,A:A,"&gt;="&amp;A971-30,B:B,B971)/(VLOOKUP(B971,Population!$A$2:$B$10,2,FALSE)/100000))</f>
        <v/>
      </c>
      <c r="L971" s="13" t="str">
        <f t="shared" si="79"/>
        <v/>
      </c>
    </row>
    <row r="972" spans="1:12" x14ac:dyDescent="0.3">
      <c r="A972" s="1">
        <v>44005</v>
      </c>
      <c r="B972" s="11" t="s">
        <v>0</v>
      </c>
      <c r="C972" s="2">
        <v>1649</v>
      </c>
      <c r="D972" s="6">
        <f t="shared" si="81"/>
        <v>4.5423243258132934E-2</v>
      </c>
      <c r="E972" s="7">
        <f t="shared" si="82"/>
        <v>44</v>
      </c>
      <c r="F972" s="6">
        <f t="shared" si="83"/>
        <v>5.8666666666666666E-2</v>
      </c>
      <c r="G972" s="2">
        <v>2</v>
      </c>
      <c r="H972" s="7">
        <f t="shared" si="80"/>
        <v>0</v>
      </c>
      <c r="I972" s="6">
        <f t="shared" si="78"/>
        <v>3.6900369003690036E-3</v>
      </c>
      <c r="J972" s="10">
        <f>IF(B972="Pending","",C972/(VLOOKUP(B972,Population!$A$2:$B$10,2,FALSE)/100000))</f>
        <v>182.02208990941944</v>
      </c>
      <c r="K972" s="10">
        <f>IF(B972="Pending","",SUMIFS(E:E,A:A,"&lt;="&amp;A972,A:A,"&gt;="&amp;A972-30,B:B,B972)/(VLOOKUP(B972,Population!$A$2:$B$10,2,FALSE)/100000))</f>
        <v>117.11669945051185</v>
      </c>
      <c r="L972" s="13">
        <f t="shared" si="79"/>
        <v>1.2128562765312311E-3</v>
      </c>
    </row>
    <row r="973" spans="1:12" x14ac:dyDescent="0.3">
      <c r="A973" s="1">
        <v>44005</v>
      </c>
      <c r="B973" t="s">
        <v>1</v>
      </c>
      <c r="C973" s="2">
        <v>3405</v>
      </c>
      <c r="D973" s="6">
        <f t="shared" si="81"/>
        <v>9.3793901330468554E-2</v>
      </c>
      <c r="E973" s="7">
        <f t="shared" si="82"/>
        <v>125</v>
      </c>
      <c r="F973" s="6">
        <f t="shared" si="83"/>
        <v>0.16666666666666666</v>
      </c>
      <c r="G973" s="2">
        <v>1</v>
      </c>
      <c r="H973" s="7">
        <f t="shared" si="80"/>
        <v>0</v>
      </c>
      <c r="I973" s="6">
        <f t="shared" si="78"/>
        <v>1.8450184501845018E-3</v>
      </c>
      <c r="J973" s="10">
        <f>IF(B973="Pending","",C973/(VLOOKUP(B973,Population!$A$2:$B$10,2,FALSE)/100000))</f>
        <v>397.44375382999215</v>
      </c>
      <c r="K973" s="10">
        <f>IF(B973="Pending","",SUMIFS(E:E,A:A,"&lt;="&amp;A973,A:A,"&gt;="&amp;A973-30,B:B,B973)/(VLOOKUP(B973,Population!$A$2:$B$10,2,FALSE)/100000))</f>
        <v>230.52904957833613</v>
      </c>
      <c r="L973" s="13">
        <f t="shared" si="79"/>
        <v>2.9368575624082231E-4</v>
      </c>
    </row>
    <row r="974" spans="1:12" x14ac:dyDescent="0.3">
      <c r="A974" s="1">
        <v>44005</v>
      </c>
      <c r="B974" t="s">
        <v>2</v>
      </c>
      <c r="C974" s="2">
        <v>7794</v>
      </c>
      <c r="D974" s="6">
        <f t="shared" si="81"/>
        <v>0.21469300057846458</v>
      </c>
      <c r="E974" s="7">
        <f t="shared" si="82"/>
        <v>157</v>
      </c>
      <c r="F974" s="6">
        <f t="shared" si="83"/>
        <v>0.20933333333333334</v>
      </c>
      <c r="G974" s="2">
        <v>4</v>
      </c>
      <c r="H974" s="7">
        <f t="shared" si="80"/>
        <v>0</v>
      </c>
      <c r="I974" s="6">
        <f t="shared" si="78"/>
        <v>7.3800738007380072E-3</v>
      </c>
      <c r="J974" s="10">
        <f>IF(B974="Pending","",C974/(VLOOKUP(B974,Population!$A$2:$B$10,2,FALSE)/100000))</f>
        <v>818.31239080768705</v>
      </c>
      <c r="K974" s="10">
        <f>IF(B974="Pending","",SUMIFS(E:E,A:A,"&lt;="&amp;A974,A:A,"&gt;="&amp;A974-30,B:B,B974)/(VLOOKUP(B974,Population!$A$2:$B$10,2,FALSE)/100000))</f>
        <v>398.7619271603279</v>
      </c>
      <c r="L974" s="13">
        <f t="shared" si="79"/>
        <v>5.1321529381575571E-4</v>
      </c>
    </row>
    <row r="975" spans="1:12" x14ac:dyDescent="0.3">
      <c r="A975" s="1">
        <v>44005</v>
      </c>
      <c r="B975" t="s">
        <v>3</v>
      </c>
      <c r="C975" s="2">
        <v>7488</v>
      </c>
      <c r="D975" s="6">
        <f t="shared" si="81"/>
        <v>0.20626394512850177</v>
      </c>
      <c r="E975" s="7">
        <f t="shared" si="82"/>
        <v>147</v>
      </c>
      <c r="F975" s="6">
        <f t="shared" si="83"/>
        <v>0.19600000000000001</v>
      </c>
      <c r="G975" s="2">
        <v>11</v>
      </c>
      <c r="H975" s="7">
        <f t="shared" si="80"/>
        <v>0</v>
      </c>
      <c r="I975" s="6">
        <f t="shared" si="78"/>
        <v>2.0295202952029519E-2</v>
      </c>
      <c r="J975" s="10">
        <f>IF(B975="Pending","",C975/(VLOOKUP(B975,Population!$A$2:$B$10,2,FALSE)/100000))</f>
        <v>853.64268760644882</v>
      </c>
      <c r="K975" s="10">
        <f>IF(B975="Pending","",SUMIFS(E:E,A:A,"&lt;="&amp;A975,A:A,"&gt;="&amp;A975-30,B:B,B975)/(VLOOKUP(B975,Population!$A$2:$B$10,2,FALSE)/100000))</f>
        <v>409.9491325631397</v>
      </c>
      <c r="L975" s="13">
        <f t="shared" si="79"/>
        <v>1.469017094017094E-3</v>
      </c>
    </row>
    <row r="976" spans="1:12" x14ac:dyDescent="0.3">
      <c r="A976" s="1">
        <v>44005</v>
      </c>
      <c r="B976" t="s">
        <v>4</v>
      </c>
      <c r="C976" s="2">
        <v>6136</v>
      </c>
      <c r="D976" s="6">
        <f t="shared" si="81"/>
        <v>0.16902184392474451</v>
      </c>
      <c r="E976" s="7">
        <f t="shared" si="82"/>
        <v>111</v>
      </c>
      <c r="F976" s="6">
        <f t="shared" si="83"/>
        <v>0.14799999999999999</v>
      </c>
      <c r="G976" s="2">
        <v>26</v>
      </c>
      <c r="H976" s="7">
        <f t="shared" si="80"/>
        <v>1</v>
      </c>
      <c r="I976" s="6">
        <f t="shared" si="78"/>
        <v>4.797047970479705E-2</v>
      </c>
      <c r="J976" s="10">
        <f>IF(B976="Pending","",C976/(VLOOKUP(B976,Population!$A$2:$B$10,2,FALSE)/100000))</f>
        <v>719.74851029887861</v>
      </c>
      <c r="K976" s="10">
        <f>IF(B976="Pending","",SUMIFS(E:E,A:A,"&lt;="&amp;A976,A:A,"&gt;="&amp;A976-30,B:B,B976)/(VLOOKUP(B976,Population!$A$2:$B$10,2,FALSE)/100000))</f>
        <v>319.99249284474263</v>
      </c>
      <c r="L976" s="13">
        <f t="shared" si="79"/>
        <v>4.2372881355932203E-3</v>
      </c>
    </row>
    <row r="977" spans="1:12" x14ac:dyDescent="0.3">
      <c r="A977" s="1">
        <v>44005</v>
      </c>
      <c r="B977" t="s">
        <v>5</v>
      </c>
      <c r="C977" s="2">
        <v>4849</v>
      </c>
      <c r="D977" s="6">
        <f t="shared" si="81"/>
        <v>0.13357022835578328</v>
      </c>
      <c r="E977" s="7">
        <f t="shared" si="82"/>
        <v>86</v>
      </c>
      <c r="F977" s="6">
        <f t="shared" si="83"/>
        <v>0.11466666666666667</v>
      </c>
      <c r="G977" s="2">
        <v>50</v>
      </c>
      <c r="H977" s="7">
        <f t="shared" si="80"/>
        <v>1</v>
      </c>
      <c r="I977" s="6">
        <f t="shared" si="78"/>
        <v>9.2250922509225092E-2</v>
      </c>
      <c r="J977" s="10">
        <f>IF(B977="Pending","",C977/(VLOOKUP(B977,Population!$A$2:$B$10,2,FALSE)/100000))</f>
        <v>541.5692664746399</v>
      </c>
      <c r="K977" s="10">
        <f>IF(B977="Pending","",SUMIFS(E:E,A:A,"&lt;="&amp;A977,A:A,"&gt;="&amp;A977-30,B:B,B977)/(VLOOKUP(B977,Population!$A$2:$B$10,2,FALSE)/100000))</f>
        <v>219.35286437537485</v>
      </c>
      <c r="L977" s="13">
        <f t="shared" si="79"/>
        <v>1.031140441328109E-2</v>
      </c>
    </row>
    <row r="978" spans="1:12" x14ac:dyDescent="0.3">
      <c r="A978" s="1">
        <v>44005</v>
      </c>
      <c r="B978" t="s">
        <v>6</v>
      </c>
      <c r="C978" s="2">
        <v>2692</v>
      </c>
      <c r="D978" s="6">
        <f t="shared" si="81"/>
        <v>7.4153651213398342E-2</v>
      </c>
      <c r="E978" s="7">
        <f t="shared" si="82"/>
        <v>36</v>
      </c>
      <c r="F978" s="6">
        <f t="shared" si="83"/>
        <v>4.8000000000000001E-2</v>
      </c>
      <c r="G978" s="2">
        <v>108</v>
      </c>
      <c r="H978" s="7">
        <f t="shared" si="80"/>
        <v>1</v>
      </c>
      <c r="I978" s="6">
        <f t="shared" si="78"/>
        <v>0.19926199261992619</v>
      </c>
      <c r="J978" s="10">
        <f>IF(B978="Pending","",C978/(VLOOKUP(B978,Population!$A$2:$B$10,2,FALSE)/100000))</f>
        <v>341.60789200520787</v>
      </c>
      <c r="K978" s="10">
        <f>IF(B978="Pending","",SUMIFS(E:E,A:A,"&lt;="&amp;A978,A:A,"&gt;="&amp;A978-30,B:B,B978)/(VLOOKUP(B978,Population!$A$2:$B$10,2,FALSE)/100000))</f>
        <v>121.18704935548794</v>
      </c>
      <c r="L978" s="13">
        <f t="shared" si="79"/>
        <v>4.0118870728083213E-2</v>
      </c>
    </row>
    <row r="979" spans="1:12" x14ac:dyDescent="0.3">
      <c r="A979" s="1">
        <v>44005</v>
      </c>
      <c r="B979" t="s">
        <v>7</v>
      </c>
      <c r="C979" s="2">
        <v>1368</v>
      </c>
      <c r="D979" s="6">
        <f t="shared" si="81"/>
        <v>3.7682836129245514E-2</v>
      </c>
      <c r="E979" s="7">
        <f t="shared" si="82"/>
        <v>32</v>
      </c>
      <c r="F979" s="6">
        <f t="shared" si="83"/>
        <v>4.2666666666666665E-2</v>
      </c>
      <c r="G979" s="2">
        <v>164</v>
      </c>
      <c r="H979" s="7">
        <f t="shared" si="80"/>
        <v>5</v>
      </c>
      <c r="I979" s="6">
        <f t="shared" si="78"/>
        <v>0.30258302583025831</v>
      </c>
      <c r="J979" s="10">
        <f>IF(B979="Pending","",C979/(VLOOKUP(B979,Population!$A$2:$B$10,2,FALSE)/100000))</f>
        <v>285.23948231536065</v>
      </c>
      <c r="K979" s="10">
        <f>IF(B979="Pending","",SUMIFS(E:E,A:A,"&lt;="&amp;A979,A:A,"&gt;="&amp;A979-30,B:B,B979)/(VLOOKUP(B979,Population!$A$2:$B$10,2,FALSE)/100000))</f>
        <v>109.67541498383018</v>
      </c>
      <c r="L979" s="13">
        <f t="shared" si="79"/>
        <v>0.11988304093567251</v>
      </c>
    </row>
    <row r="980" spans="1:12" x14ac:dyDescent="0.3">
      <c r="A980" s="1">
        <v>44005</v>
      </c>
      <c r="B980" t="s">
        <v>25</v>
      </c>
      <c r="C980" s="2">
        <v>857</v>
      </c>
      <c r="D980" s="6">
        <f t="shared" si="81"/>
        <v>2.3606864446464478E-2</v>
      </c>
      <c r="E980" s="7">
        <f t="shared" si="82"/>
        <v>11</v>
      </c>
      <c r="F980" s="6">
        <f t="shared" si="83"/>
        <v>1.4666666666666666E-2</v>
      </c>
      <c r="G980" s="2">
        <v>176</v>
      </c>
      <c r="H980" s="7">
        <f t="shared" si="80"/>
        <v>3</v>
      </c>
      <c r="I980" s="6">
        <f t="shared" si="78"/>
        <v>0.32472324723247231</v>
      </c>
      <c r="J980" s="10">
        <f>IF(B980="Pending","",C980/(VLOOKUP(B980,Population!$A$2:$B$10,2,FALSE)/100000))</f>
        <v>387.13641024714389</v>
      </c>
      <c r="K980" s="10">
        <f>IF(B980="Pending","",SUMIFS(E:E,A:A,"&lt;="&amp;A980,A:A,"&gt;="&amp;A980-30,B:B,B980)/(VLOOKUP(B980,Population!$A$2:$B$10,2,FALSE)/100000))</f>
        <v>138.68247134874349</v>
      </c>
      <c r="L980" s="13">
        <f t="shared" si="79"/>
        <v>0.20536756126021002</v>
      </c>
    </row>
    <row r="981" spans="1:12" x14ac:dyDescent="0.3">
      <c r="A981" s="1">
        <v>44005</v>
      </c>
      <c r="B981" t="s">
        <v>21</v>
      </c>
      <c r="C981" s="2">
        <v>65</v>
      </c>
      <c r="D981" s="6">
        <f t="shared" si="81"/>
        <v>1.7904856347960225E-3</v>
      </c>
      <c r="E981" s="7">
        <f t="shared" si="82"/>
        <v>1</v>
      </c>
      <c r="F981" s="6">
        <f t="shared" si="83"/>
        <v>1.3333333333333333E-3</v>
      </c>
      <c r="G981" s="2">
        <v>0</v>
      </c>
      <c r="H981" s="7">
        <f t="shared" si="80"/>
        <v>0</v>
      </c>
      <c r="I981" s="6">
        <f t="shared" si="78"/>
        <v>0</v>
      </c>
      <c r="J981" s="10" t="str">
        <f>IF(B981="Pending","",C981/(VLOOKUP(B981,Population!$A$2:$B$10,2,FALSE)/100000))</f>
        <v/>
      </c>
      <c r="K981" s="10" t="str">
        <f>IF(B981="Pending","",SUMIFS(E:E,A:A,"&lt;="&amp;A981,A:A,"&gt;="&amp;A981-30,B:B,B981)/(VLOOKUP(B981,Population!$A$2:$B$10,2,FALSE)/100000))</f>
        <v/>
      </c>
      <c r="L981" s="13" t="str">
        <f t="shared" si="79"/>
        <v/>
      </c>
    </row>
    <row r="982" spans="1:12" x14ac:dyDescent="0.3">
      <c r="A982" s="1">
        <v>44006</v>
      </c>
      <c r="B982" s="11" t="s">
        <v>0</v>
      </c>
      <c r="C982">
        <v>1700</v>
      </c>
      <c r="D982" s="6">
        <f t="shared" si="81"/>
        <v>4.5655968846515377E-2</v>
      </c>
      <c r="E982" s="7">
        <f t="shared" si="82"/>
        <v>51</v>
      </c>
      <c r="F982" s="6">
        <f t="shared" si="83"/>
        <v>5.4721030042918457E-2</v>
      </c>
      <c r="G982">
        <v>3</v>
      </c>
      <c r="H982" s="7">
        <f t="shared" si="80"/>
        <v>1</v>
      </c>
      <c r="I982" s="6">
        <f t="shared" si="78"/>
        <v>5.3956834532374104E-3</v>
      </c>
      <c r="J982" s="10">
        <f>IF(B982="Pending","",C982/(VLOOKUP(B982,Population!$A$2:$B$10,2,FALSE)/100000))</f>
        <v>187.65163908187571</v>
      </c>
      <c r="K982" s="10">
        <f>IF(B982="Pending","",SUMIFS(E:E,A:A,"&lt;="&amp;A982,A:A,"&gt;="&amp;A982-30,B:B,B982)/(VLOOKUP(B982,Population!$A$2:$B$10,2,FALSE)/100000))</f>
        <v>120.75934891504237</v>
      </c>
      <c r="L982" s="13">
        <f t="shared" si="79"/>
        <v>1.7647058823529412E-3</v>
      </c>
    </row>
    <row r="983" spans="1:12" x14ac:dyDescent="0.3">
      <c r="A983" s="1">
        <v>44006</v>
      </c>
      <c r="B983" t="s">
        <v>1</v>
      </c>
      <c r="C983">
        <v>3523</v>
      </c>
      <c r="D983" s="6">
        <f t="shared" si="81"/>
        <v>9.4615281321337452E-2</v>
      </c>
      <c r="E983" s="7">
        <f t="shared" si="82"/>
        <v>118</v>
      </c>
      <c r="F983" s="6">
        <f t="shared" si="83"/>
        <v>0.12660944206008584</v>
      </c>
      <c r="G983">
        <v>1</v>
      </c>
      <c r="H983" s="7">
        <f t="shared" si="80"/>
        <v>0</v>
      </c>
      <c r="I983" s="6">
        <f t="shared" si="78"/>
        <v>1.7985611510791368E-3</v>
      </c>
      <c r="J983" s="10">
        <f>IF(B983="Pending","",C983/(VLOOKUP(B983,Population!$A$2:$B$10,2,FALSE)/100000))</f>
        <v>411.21713501998892</v>
      </c>
      <c r="K983" s="10">
        <f>IF(B983="Pending","",SUMIFS(E:E,A:A,"&lt;="&amp;A983,A:A,"&gt;="&amp;A983-30,B:B,B983)/(VLOOKUP(B983,Population!$A$2:$B$10,2,FALSE)/100000))</f>
        <v>239.16659371443581</v>
      </c>
      <c r="L983" s="13">
        <f t="shared" si="79"/>
        <v>2.838489923360772E-4</v>
      </c>
    </row>
    <row r="984" spans="1:12" x14ac:dyDescent="0.3">
      <c r="A984" s="1">
        <v>44006</v>
      </c>
      <c r="B984" t="s">
        <v>2</v>
      </c>
      <c r="C984">
        <v>8023</v>
      </c>
      <c r="D984" s="6">
        <f t="shared" si="81"/>
        <v>0.2154693165032899</v>
      </c>
      <c r="E984" s="7">
        <f t="shared" si="82"/>
        <v>229</v>
      </c>
      <c r="F984" s="6">
        <f t="shared" si="83"/>
        <v>0.24570815450643776</v>
      </c>
      <c r="G984">
        <v>4</v>
      </c>
      <c r="H984" s="7">
        <f t="shared" si="80"/>
        <v>0</v>
      </c>
      <c r="I984" s="6">
        <f t="shared" si="78"/>
        <v>7.1942446043165471E-3</v>
      </c>
      <c r="J984" s="10">
        <f>IF(B984="Pending","",C984/(VLOOKUP(B984,Population!$A$2:$B$10,2,FALSE)/100000))</f>
        <v>842.35569815884958</v>
      </c>
      <c r="K984" s="10">
        <f>IF(B984="Pending","",SUMIFS(E:E,A:A,"&lt;="&amp;A984,A:A,"&gt;="&amp;A984-30,B:B,B984)/(VLOOKUP(B984,Population!$A$2:$B$10,2,FALSE)/100000))</f>
        <v>414.72080365542263</v>
      </c>
      <c r="L984" s="13">
        <f t="shared" si="79"/>
        <v>4.9856662096472645E-4</v>
      </c>
    </row>
    <row r="985" spans="1:12" x14ac:dyDescent="0.3">
      <c r="A985" s="1">
        <v>44006</v>
      </c>
      <c r="B985" t="s">
        <v>3</v>
      </c>
      <c r="C985">
        <v>7663</v>
      </c>
      <c r="D985" s="6">
        <f t="shared" si="81"/>
        <v>0.20580099368873372</v>
      </c>
      <c r="E985" s="7">
        <f t="shared" si="82"/>
        <v>175</v>
      </c>
      <c r="F985" s="6">
        <f t="shared" si="83"/>
        <v>0.18776824034334763</v>
      </c>
      <c r="G985">
        <v>12</v>
      </c>
      <c r="H985" s="7">
        <f t="shared" si="80"/>
        <v>1</v>
      </c>
      <c r="I985" s="6">
        <f t="shared" si="78"/>
        <v>2.1582733812949641E-2</v>
      </c>
      <c r="J985" s="10">
        <f>IF(B985="Pending","",C985/(VLOOKUP(B985,Population!$A$2:$B$10,2,FALSE)/100000))</f>
        <v>873.5929373835761</v>
      </c>
      <c r="K985" s="10">
        <f>IF(B985="Pending","",SUMIFS(E:E,A:A,"&lt;="&amp;A985,A:A,"&gt;="&amp;A985-30,B:B,B985)/(VLOOKUP(B985,Population!$A$2:$B$10,2,FALSE)/100000))</f>
        <v>420.89326958373522</v>
      </c>
      <c r="L985" s="13">
        <f t="shared" si="79"/>
        <v>1.565966331723868E-3</v>
      </c>
    </row>
    <row r="986" spans="1:12" x14ac:dyDescent="0.3">
      <c r="A986" s="1">
        <v>44006</v>
      </c>
      <c r="B986" t="s">
        <v>4</v>
      </c>
      <c r="C986">
        <v>6306</v>
      </c>
      <c r="D986" s="6">
        <f t="shared" si="81"/>
        <v>0.16935678796830939</v>
      </c>
      <c r="E986" s="7">
        <f t="shared" si="82"/>
        <v>170</v>
      </c>
      <c r="F986" s="6">
        <f t="shared" si="83"/>
        <v>0.18240343347639484</v>
      </c>
      <c r="G986">
        <v>26</v>
      </c>
      <c r="H986" s="7">
        <f t="shared" si="80"/>
        <v>0</v>
      </c>
      <c r="I986" s="6">
        <f t="shared" si="78"/>
        <v>4.6762589928057555E-2</v>
      </c>
      <c r="J986" s="10">
        <f>IF(B986="Pending","",C986/(VLOOKUP(B986,Population!$A$2:$B$10,2,FALSE)/100000))</f>
        <v>739.68939145122692</v>
      </c>
      <c r="K986" s="10">
        <f>IF(B986="Pending","",SUMIFS(E:E,A:A,"&lt;="&amp;A986,A:A,"&gt;="&amp;A986-30,B:B,B986)/(VLOOKUP(B986,Population!$A$2:$B$10,2,FALSE)/100000))</f>
        <v>331.60512363346317</v>
      </c>
      <c r="L986" s="13">
        <f t="shared" si="79"/>
        <v>4.1230574056454168E-3</v>
      </c>
    </row>
    <row r="987" spans="1:12" x14ac:dyDescent="0.3">
      <c r="A987" s="1">
        <v>44006</v>
      </c>
      <c r="B987" t="s">
        <v>5</v>
      </c>
      <c r="C987">
        <v>4940</v>
      </c>
      <c r="D987" s="6">
        <f t="shared" si="81"/>
        <v>0.13267087417752116</v>
      </c>
      <c r="E987" s="7">
        <f t="shared" si="82"/>
        <v>91</v>
      </c>
      <c r="F987" s="6">
        <f t="shared" si="83"/>
        <v>9.7639484978540775E-2</v>
      </c>
      <c r="G987">
        <v>51</v>
      </c>
      <c r="H987" s="7">
        <f t="shared" si="80"/>
        <v>1</v>
      </c>
      <c r="I987" s="6">
        <f t="shared" si="78"/>
        <v>9.172661870503597E-2</v>
      </c>
      <c r="J987" s="10">
        <f>IF(B987="Pending","",C987/(VLOOKUP(B987,Population!$A$2:$B$10,2,FALSE)/100000))</f>
        <v>551.73276477309162</v>
      </c>
      <c r="K987" s="10">
        <f>IF(B987="Pending","",SUMIFS(E:E,A:A,"&lt;="&amp;A987,A:A,"&gt;="&amp;A987-30,B:B,B987)/(VLOOKUP(B987,Population!$A$2:$B$10,2,FALSE)/100000))</f>
        <v>225.83069845570671</v>
      </c>
      <c r="L987" s="13">
        <f t="shared" si="79"/>
        <v>1.0323886639676113E-2</v>
      </c>
    </row>
    <row r="988" spans="1:12" x14ac:dyDescent="0.3">
      <c r="A988" s="1">
        <v>44006</v>
      </c>
      <c r="B988" t="s">
        <v>6</v>
      </c>
      <c r="C988">
        <v>2749</v>
      </c>
      <c r="D988" s="6">
        <f t="shared" si="81"/>
        <v>7.3828387270041623E-2</v>
      </c>
      <c r="E988" s="7">
        <f t="shared" si="82"/>
        <v>57</v>
      </c>
      <c r="F988" s="6">
        <f t="shared" si="83"/>
        <v>6.1158798283261803E-2</v>
      </c>
      <c r="G988">
        <v>109</v>
      </c>
      <c r="H988" s="7">
        <f t="shared" si="80"/>
        <v>1</v>
      </c>
      <c r="I988" s="6">
        <f t="shared" si="78"/>
        <v>0.1960431654676259</v>
      </c>
      <c r="J988" s="10">
        <f>IF(B988="Pending","",C988/(VLOOKUP(B988,Population!$A$2:$B$10,2,FALSE)/100000))</f>
        <v>348.84104573637313</v>
      </c>
      <c r="K988" s="10">
        <f>IF(B988="Pending","",SUMIFS(E:E,A:A,"&lt;="&amp;A988,A:A,"&gt;="&amp;A988-30,B:B,B988)/(VLOOKUP(B988,Population!$A$2:$B$10,2,FALSE)/100000))</f>
        <v>126.5167415784518</v>
      </c>
      <c r="L988" s="13">
        <f t="shared" si="79"/>
        <v>3.9650782102582757E-2</v>
      </c>
    </row>
    <row r="989" spans="1:12" x14ac:dyDescent="0.3">
      <c r="A989" s="1">
        <v>44006</v>
      </c>
      <c r="B989" t="s">
        <v>7</v>
      </c>
      <c r="C989">
        <v>1401</v>
      </c>
      <c r="D989" s="6">
        <f t="shared" si="81"/>
        <v>3.7625889619981201E-2</v>
      </c>
      <c r="E989" s="7">
        <f t="shared" si="82"/>
        <v>33</v>
      </c>
      <c r="F989" s="6">
        <f t="shared" si="83"/>
        <v>3.5407725321888413E-2</v>
      </c>
      <c r="G989">
        <v>169</v>
      </c>
      <c r="H989" s="7">
        <f t="shared" si="80"/>
        <v>5</v>
      </c>
      <c r="I989" s="6">
        <f t="shared" si="78"/>
        <v>0.3039568345323741</v>
      </c>
      <c r="J989" s="10">
        <f>IF(B989="Pending","",C989/(VLOOKUP(B989,Population!$A$2:$B$10,2,FALSE)/100000))</f>
        <v>292.12025930103817</v>
      </c>
      <c r="K989" s="10">
        <f>IF(B989="Pending","",SUMIFS(E:E,A:A,"&lt;="&amp;A989,A:A,"&gt;="&amp;A989-30,B:B,B989)/(VLOOKUP(B989,Population!$A$2:$B$10,2,FALSE)/100000))</f>
        <v>114.47110803445393</v>
      </c>
      <c r="L989" s="13">
        <f t="shared" si="79"/>
        <v>0.1206281227694504</v>
      </c>
    </row>
    <row r="990" spans="1:12" x14ac:dyDescent="0.3">
      <c r="A990" s="1">
        <v>44006</v>
      </c>
      <c r="B990" t="s">
        <v>25</v>
      </c>
      <c r="C990">
        <v>866</v>
      </c>
      <c r="D990" s="6">
        <f t="shared" si="81"/>
        <v>2.3257687659460187E-2</v>
      </c>
      <c r="E990" s="7">
        <f t="shared" si="82"/>
        <v>9</v>
      </c>
      <c r="F990" s="6">
        <f t="shared" si="83"/>
        <v>9.6566523605150223E-3</v>
      </c>
      <c r="G990">
        <v>181</v>
      </c>
      <c r="H990" s="7">
        <f t="shared" si="80"/>
        <v>5</v>
      </c>
      <c r="I990" s="6">
        <f t="shared" ref="I990:I1021" si="84">G990/SUMIF(A:A,A990,G:G)</f>
        <v>0.32553956834532372</v>
      </c>
      <c r="J990" s="10">
        <f>IF(B990="Pending","",C990/(VLOOKUP(B990,Population!$A$2:$B$10,2,FALSE)/100000))</f>
        <v>391.20202015639046</v>
      </c>
      <c r="K990" s="10">
        <f>IF(B990="Pending","",SUMIFS(E:E,A:A,"&lt;="&amp;A990,A:A,"&gt;="&amp;A990-30,B:B,B990)/(VLOOKUP(B990,Population!$A$2:$B$10,2,FALSE)/100000))</f>
        <v>136.42379917693984</v>
      </c>
      <c r="L990" s="13">
        <f t="shared" ref="L990:L1053" si="85">IF(B990="Pending","",(G990/C990))</f>
        <v>0.20900692840646651</v>
      </c>
    </row>
    <row r="991" spans="1:12" x14ac:dyDescent="0.3">
      <c r="A991" s="1">
        <v>44006</v>
      </c>
      <c r="B991" t="s">
        <v>21</v>
      </c>
      <c r="C991">
        <v>64</v>
      </c>
      <c r="D991" s="6">
        <f t="shared" si="81"/>
        <v>1.7188129448099906E-3</v>
      </c>
      <c r="E991" s="7">
        <f t="shared" si="82"/>
        <v>-1</v>
      </c>
      <c r="F991" s="6">
        <f t="shared" si="83"/>
        <v>-1.0729613733905579E-3</v>
      </c>
      <c r="G991">
        <v>0</v>
      </c>
      <c r="H991" s="7">
        <f t="shared" si="80"/>
        <v>0</v>
      </c>
      <c r="I991" s="6">
        <f t="shared" si="84"/>
        <v>0</v>
      </c>
      <c r="J991" s="10" t="str">
        <f>IF(B991="Pending","",C991/(VLOOKUP(B991,Population!$A$2:$B$10,2,FALSE)/100000))</f>
        <v/>
      </c>
      <c r="K991" s="10" t="str">
        <f>IF(B991="Pending","",SUMIFS(E:E,A:A,"&lt;="&amp;A991,A:A,"&gt;="&amp;A991-30,B:B,B991)/(VLOOKUP(B991,Population!$A$2:$B$10,2,FALSE)/100000))</f>
        <v/>
      </c>
      <c r="L991" s="13" t="str">
        <f t="shared" si="85"/>
        <v/>
      </c>
    </row>
    <row r="992" spans="1:12" x14ac:dyDescent="0.3">
      <c r="A992" s="1">
        <v>44007</v>
      </c>
      <c r="B992" s="11" t="s">
        <v>0</v>
      </c>
      <c r="C992">
        <v>1750</v>
      </c>
      <c r="D992" s="6">
        <f t="shared" si="81"/>
        <v>4.601146342745964E-2</v>
      </c>
      <c r="E992" s="7">
        <f t="shared" si="82"/>
        <v>50</v>
      </c>
      <c r="F992" s="6">
        <f t="shared" si="83"/>
        <v>6.2578222778473094E-2</v>
      </c>
      <c r="G992">
        <v>3</v>
      </c>
      <c r="H992" s="7">
        <f t="shared" si="80"/>
        <v>0</v>
      </c>
      <c r="I992" s="6">
        <f t="shared" si="84"/>
        <v>5.2910052910052907E-3</v>
      </c>
      <c r="J992" s="10">
        <f>IF(B992="Pending","",C992/(VLOOKUP(B992,Population!$A$2:$B$10,2,FALSE)/100000))</f>
        <v>193.170804937225</v>
      </c>
      <c r="K992" s="10">
        <f>IF(B992="Pending","",SUMIFS(E:E,A:A,"&lt;="&amp;A992,A:A,"&gt;="&amp;A992-30,B:B,B992)/(VLOOKUP(B992,Population!$A$2:$B$10,2,FALSE)/100000))</f>
        <v>123.07739857428906</v>
      </c>
      <c r="L992" s="13">
        <f t="shared" si="85"/>
        <v>1.7142857142857142E-3</v>
      </c>
    </row>
    <row r="993" spans="1:12" x14ac:dyDescent="0.3">
      <c r="A993" s="1">
        <v>44007</v>
      </c>
      <c r="B993" t="s">
        <v>1</v>
      </c>
      <c r="C993">
        <v>3602</v>
      </c>
      <c r="D993" s="6">
        <f t="shared" si="81"/>
        <v>9.4704737866119784E-2</v>
      </c>
      <c r="E993" s="7">
        <f t="shared" si="82"/>
        <v>79</v>
      </c>
      <c r="F993" s="6">
        <f t="shared" si="83"/>
        <v>9.8873591989987478E-2</v>
      </c>
      <c r="G993">
        <v>1</v>
      </c>
      <c r="H993" s="7">
        <f t="shared" si="80"/>
        <v>0</v>
      </c>
      <c r="I993" s="6">
        <f t="shared" si="84"/>
        <v>1.7636684303350969E-3</v>
      </c>
      <c r="J993" s="10">
        <f>IF(B993="Pending","",C993/(VLOOKUP(B993,Population!$A$2:$B$10,2,FALSE)/100000))</f>
        <v>420.43829700312239</v>
      </c>
      <c r="K993" s="10">
        <f>IF(B993="Pending","",SUMIFS(E:E,A:A,"&lt;="&amp;A993,A:A,"&gt;="&amp;A993-30,B:B,B993)/(VLOOKUP(B993,Population!$A$2:$B$10,2,FALSE)/100000))</f>
        <v>241.3843415331641</v>
      </c>
      <c r="L993" s="13">
        <f t="shared" si="85"/>
        <v>2.7762354247640202E-4</v>
      </c>
    </row>
    <row r="994" spans="1:12" x14ac:dyDescent="0.3">
      <c r="A994" s="1">
        <v>44007</v>
      </c>
      <c r="B994" t="s">
        <v>2</v>
      </c>
      <c r="C994">
        <v>8217</v>
      </c>
      <c r="D994" s="6">
        <f t="shared" si="81"/>
        <v>0.21604353999053477</v>
      </c>
      <c r="E994" s="7">
        <f t="shared" si="82"/>
        <v>194</v>
      </c>
      <c r="F994" s="6">
        <f t="shared" si="83"/>
        <v>0.2428035043804756</v>
      </c>
      <c r="G994">
        <v>4</v>
      </c>
      <c r="H994" s="7">
        <f t="shared" si="80"/>
        <v>0</v>
      </c>
      <c r="I994" s="6">
        <f t="shared" si="84"/>
        <v>7.0546737213403876E-3</v>
      </c>
      <c r="J994" s="10">
        <f>IF(B994="Pending","",C994/(VLOOKUP(B994,Population!$A$2:$B$10,2,FALSE)/100000))</f>
        <v>862.72426421179944</v>
      </c>
      <c r="K994" s="10">
        <f>IF(B994="Pending","",SUMIFS(E:E,A:A,"&lt;="&amp;A994,A:A,"&gt;="&amp;A994-30,B:B,B994)/(VLOOKUP(B994,Population!$A$2:$B$10,2,FALSE)/100000))</f>
        <v>424.48511624781611</v>
      </c>
      <c r="L994" s="13">
        <f t="shared" si="85"/>
        <v>4.8679566751855908E-4</v>
      </c>
    </row>
    <row r="995" spans="1:12" x14ac:dyDescent="0.3">
      <c r="A995" s="1">
        <v>44007</v>
      </c>
      <c r="B995" t="s">
        <v>3</v>
      </c>
      <c r="C995">
        <v>7805</v>
      </c>
      <c r="D995" s="6">
        <f t="shared" si="81"/>
        <v>0.20521112688647</v>
      </c>
      <c r="E995" s="7">
        <f t="shared" si="82"/>
        <v>142</v>
      </c>
      <c r="F995" s="6">
        <f t="shared" si="83"/>
        <v>0.17772215269086358</v>
      </c>
      <c r="G995">
        <v>13</v>
      </c>
      <c r="H995" s="7">
        <f t="shared" si="80"/>
        <v>1</v>
      </c>
      <c r="I995" s="6">
        <f t="shared" si="84"/>
        <v>2.292768959435626E-2</v>
      </c>
      <c r="J995" s="10">
        <f>IF(B995="Pending","",C995/(VLOOKUP(B995,Population!$A$2:$B$10,2,FALSE)/100000))</f>
        <v>889.78114005987356</v>
      </c>
      <c r="K995" s="10">
        <f>IF(B995="Pending","",SUMIFS(E:E,A:A,"&lt;="&amp;A995,A:A,"&gt;="&amp;A995-30,B:B,B995)/(VLOOKUP(B995,Population!$A$2:$B$10,2,FALSE)/100000))</f>
        <v>422.60329099320325</v>
      </c>
      <c r="L995" s="13">
        <f t="shared" si="85"/>
        <v>1.6655989750160153E-3</v>
      </c>
    </row>
    <row r="996" spans="1:12" x14ac:dyDescent="0.3">
      <c r="A996" s="1">
        <v>44007</v>
      </c>
      <c r="B996" t="s">
        <v>4</v>
      </c>
      <c r="C996">
        <v>6418</v>
      </c>
      <c r="D996" s="6">
        <f t="shared" si="81"/>
        <v>0.16874375558710628</v>
      </c>
      <c r="E996" s="7">
        <f t="shared" si="82"/>
        <v>112</v>
      </c>
      <c r="F996" s="6">
        <f t="shared" si="83"/>
        <v>0.14017521902377972</v>
      </c>
      <c r="G996">
        <v>26</v>
      </c>
      <c r="H996" s="7">
        <f t="shared" si="80"/>
        <v>0</v>
      </c>
      <c r="I996" s="6">
        <f t="shared" si="84"/>
        <v>4.585537918871252E-2</v>
      </c>
      <c r="J996" s="10">
        <f>IF(B996="Pending","",C996/(VLOOKUP(B996,Population!$A$2:$B$10,2,FALSE)/100000))</f>
        <v>752.82691315159764</v>
      </c>
      <c r="K996" s="10">
        <f>IF(B996="Pending","",SUMIFS(E:E,A:A,"&lt;="&amp;A996,A:A,"&gt;="&amp;A996-30,B:B,B996)/(VLOOKUP(B996,Population!$A$2:$B$10,2,FALSE)/100000))</f>
        <v>338.29118378454467</v>
      </c>
      <c r="L996" s="13">
        <f t="shared" si="85"/>
        <v>4.0511062636335304E-3</v>
      </c>
    </row>
    <row r="997" spans="1:12" x14ac:dyDescent="0.3">
      <c r="A997" s="1">
        <v>44007</v>
      </c>
      <c r="B997" t="s">
        <v>5</v>
      </c>
      <c r="C997">
        <v>5026</v>
      </c>
      <c r="D997" s="6">
        <f t="shared" si="81"/>
        <v>0.13214492296366409</v>
      </c>
      <c r="E997" s="7">
        <f t="shared" si="82"/>
        <v>86</v>
      </c>
      <c r="F997" s="6">
        <f t="shared" si="83"/>
        <v>0.10763454317897372</v>
      </c>
      <c r="G997">
        <v>50</v>
      </c>
      <c r="H997" s="7">
        <f t="shared" si="80"/>
        <v>-1</v>
      </c>
      <c r="I997" s="6">
        <f t="shared" si="84"/>
        <v>8.8183421516754845E-2</v>
      </c>
      <c r="J997" s="10">
        <f>IF(B997="Pending","",C997/(VLOOKUP(B997,Population!$A$2:$B$10,2,FALSE)/100000))</f>
        <v>561.33782909910087</v>
      </c>
      <c r="K997" s="10">
        <f>IF(B997="Pending","",SUMIFS(E:E,A:A,"&lt;="&amp;A997,A:A,"&gt;="&amp;A997-30,B:B,B997)/(VLOOKUP(B997,Population!$A$2:$B$10,2,FALSE)/100000))</f>
        <v>228.51118152343022</v>
      </c>
      <c r="L997" s="13">
        <f t="shared" si="85"/>
        <v>9.9482690011937925E-3</v>
      </c>
    </row>
    <row r="998" spans="1:12" x14ac:dyDescent="0.3">
      <c r="A998" s="1">
        <v>44007</v>
      </c>
      <c r="B998" t="s">
        <v>6</v>
      </c>
      <c r="C998">
        <v>2791</v>
      </c>
      <c r="D998" s="6">
        <f t="shared" si="81"/>
        <v>7.3381711100594202E-2</v>
      </c>
      <c r="E998" s="7">
        <f t="shared" si="82"/>
        <v>42</v>
      </c>
      <c r="F998" s="6">
        <f t="shared" si="83"/>
        <v>5.2565707133917394E-2</v>
      </c>
      <c r="G998">
        <v>110</v>
      </c>
      <c r="H998" s="7">
        <f t="shared" si="80"/>
        <v>1</v>
      </c>
      <c r="I998" s="6">
        <f t="shared" si="84"/>
        <v>0.19400352733686066</v>
      </c>
      <c r="J998" s="10">
        <f>IF(B998="Pending","",C998/(VLOOKUP(B998,Population!$A$2:$B$10,2,FALSE)/100000))</f>
        <v>354.17073795933698</v>
      </c>
      <c r="K998" s="10">
        <f>IF(B998="Pending","",SUMIFS(E:E,A:A,"&lt;="&amp;A998,A:A,"&gt;="&amp;A998-30,B:B,B998)/(VLOOKUP(B998,Population!$A$2:$B$10,2,FALSE)/100000))</f>
        <v>129.68917742545412</v>
      </c>
      <c r="L998" s="13">
        <f t="shared" si="85"/>
        <v>3.9412396990326046E-2</v>
      </c>
    </row>
    <row r="999" spans="1:12" x14ac:dyDescent="0.3">
      <c r="A999" s="1">
        <v>44007</v>
      </c>
      <c r="B999" t="s">
        <v>7</v>
      </c>
      <c r="C999">
        <v>1431</v>
      </c>
      <c r="D999" s="6">
        <f t="shared" si="81"/>
        <v>3.762423095125414E-2</v>
      </c>
      <c r="E999" s="7">
        <f t="shared" si="82"/>
        <v>30</v>
      </c>
      <c r="F999" s="6">
        <f t="shared" si="83"/>
        <v>3.7546933667083858E-2</v>
      </c>
      <c r="G999">
        <v>175</v>
      </c>
      <c r="H999" s="7">
        <f t="shared" si="80"/>
        <v>6</v>
      </c>
      <c r="I999" s="6">
        <f t="shared" si="84"/>
        <v>0.30864197530864196</v>
      </c>
      <c r="J999" s="10">
        <f>IF(B999="Pending","",C999/(VLOOKUP(B999,Population!$A$2:$B$10,2,FALSE)/100000))</f>
        <v>298.37551110619961</v>
      </c>
      <c r="K999" s="10">
        <f>IF(B999="Pending","",SUMIFS(E:E,A:A,"&lt;="&amp;A999,A:A,"&gt;="&amp;A999-30,B:B,B999)/(VLOOKUP(B999,Population!$A$2:$B$10,2,FALSE)/100000))</f>
        <v>119.47530947858307</v>
      </c>
      <c r="L999" s="13">
        <f t="shared" si="85"/>
        <v>0.1222921034241789</v>
      </c>
    </row>
    <row r="1000" spans="1:12" x14ac:dyDescent="0.3">
      <c r="A1000" s="1">
        <v>44007</v>
      </c>
      <c r="B1000" t="s">
        <v>25</v>
      </c>
      <c r="C1000">
        <v>884</v>
      </c>
      <c r="D1000" s="6">
        <f t="shared" si="81"/>
        <v>2.3242362097071041E-2</v>
      </c>
      <c r="E1000" s="7">
        <f t="shared" si="82"/>
        <v>18</v>
      </c>
      <c r="F1000" s="6">
        <f t="shared" si="83"/>
        <v>2.2528160200250311E-2</v>
      </c>
      <c r="G1000">
        <v>185</v>
      </c>
      <c r="H1000" s="7">
        <f t="shared" ref="H1000:H1021" si="86">G1000-SUMIFS(G:G,A:A,A1000-1,B:B,B1000)</f>
        <v>4</v>
      </c>
      <c r="I1000" s="6">
        <f t="shared" si="84"/>
        <v>0.32627865961199293</v>
      </c>
      <c r="J1000" s="10">
        <f>IF(B1000="Pending","",C1000/(VLOOKUP(B1000,Population!$A$2:$B$10,2,FALSE)/100000))</f>
        <v>399.33323997488355</v>
      </c>
      <c r="K1000" s="10">
        <f>IF(B1000="Pending","",SUMIFS(E:E,A:A,"&lt;="&amp;A1000,A:A,"&gt;="&amp;A1000-30,B:B,B1000)/(VLOOKUP(B1000,Population!$A$2:$B$10,2,FALSE)/100000))</f>
        <v>144.10328456107223</v>
      </c>
      <c r="L1000" s="13">
        <f t="shared" si="85"/>
        <v>0.20927601809954752</v>
      </c>
    </row>
    <row r="1001" spans="1:12" x14ac:dyDescent="0.3">
      <c r="A1001" s="1">
        <v>44007</v>
      </c>
      <c r="B1001" t="s">
        <v>21</v>
      </c>
      <c r="C1001">
        <v>110</v>
      </c>
      <c r="D1001" s="6">
        <f t="shared" si="81"/>
        <v>2.8921491297260347E-3</v>
      </c>
      <c r="E1001" s="7">
        <f t="shared" si="82"/>
        <v>46</v>
      </c>
      <c r="F1001" s="6">
        <f t="shared" si="83"/>
        <v>5.7571964956195244E-2</v>
      </c>
      <c r="G1001">
        <v>0</v>
      </c>
      <c r="H1001" s="7">
        <f t="shared" si="86"/>
        <v>0</v>
      </c>
      <c r="I1001" s="6">
        <f t="shared" si="84"/>
        <v>0</v>
      </c>
      <c r="J1001" s="10" t="str">
        <f>IF(B1001="Pending","",C1001/(VLOOKUP(B1001,Population!$A$2:$B$10,2,FALSE)/100000))</f>
        <v/>
      </c>
      <c r="K1001" s="10" t="str">
        <f>IF(B1001="Pending","",SUMIFS(E:E,A:A,"&lt;="&amp;A1001,A:A,"&gt;="&amp;A1001-30,B:B,B1001)/(VLOOKUP(B1001,Population!$A$2:$B$10,2,FALSE)/100000))</f>
        <v/>
      </c>
      <c r="L1001" s="13" t="str">
        <f t="shared" si="85"/>
        <v/>
      </c>
    </row>
    <row r="1002" spans="1:12" x14ac:dyDescent="0.3">
      <c r="A1002" s="1">
        <v>44008</v>
      </c>
      <c r="B1002" s="11" t="s">
        <v>0</v>
      </c>
      <c r="C1002">
        <v>1798</v>
      </c>
      <c r="D1002" s="6">
        <f t="shared" si="81"/>
        <v>4.558361220971504E-2</v>
      </c>
      <c r="E1002" s="7">
        <f t="shared" si="82"/>
        <v>48</v>
      </c>
      <c r="F1002" s="6">
        <f t="shared" si="83"/>
        <v>3.4042553191489362E-2</v>
      </c>
      <c r="G1002" s="2">
        <v>3</v>
      </c>
      <c r="H1002" s="7">
        <f t="shared" si="86"/>
        <v>0</v>
      </c>
      <c r="I1002" s="6">
        <f t="shared" si="84"/>
        <v>5.1993067590987872E-3</v>
      </c>
      <c r="J1002" s="10">
        <f>IF(B1002="Pending","",C1002/(VLOOKUP(B1002,Population!$A$2:$B$10,2,FALSE)/100000))</f>
        <v>198.4692041583603</v>
      </c>
      <c r="K1002" s="10">
        <f>IF(B1002="Pending","",SUMIFS(E:E,A:A,"&lt;="&amp;A1002,A:A,"&gt;="&amp;A1002-30,B:B,B1002)/(VLOOKUP(B1002,Population!$A$2:$B$10,2,FALSE)/100000))</f>
        <v>125.28506491642878</v>
      </c>
      <c r="L1002" s="13">
        <f t="shared" si="85"/>
        <v>1.6685205784204673E-3</v>
      </c>
    </row>
    <row r="1003" spans="1:12" x14ac:dyDescent="0.3">
      <c r="A1003" s="1">
        <v>44008</v>
      </c>
      <c r="B1003" t="s">
        <v>1</v>
      </c>
      <c r="C1003">
        <v>3733</v>
      </c>
      <c r="D1003" s="6">
        <f t="shared" si="81"/>
        <v>9.4640502991582998E-2</v>
      </c>
      <c r="E1003" s="7">
        <f t="shared" si="82"/>
        <v>131</v>
      </c>
      <c r="F1003" s="6">
        <f t="shared" si="83"/>
        <v>9.2907801418439712E-2</v>
      </c>
      <c r="G1003" s="2">
        <v>2</v>
      </c>
      <c r="H1003" s="7">
        <f t="shared" si="86"/>
        <v>1</v>
      </c>
      <c r="I1003" s="6">
        <f t="shared" si="84"/>
        <v>3.4662045060658577E-3</v>
      </c>
      <c r="J1003" s="10">
        <f>IF(B1003="Pending","",C1003/(VLOOKUP(B1003,Population!$A$2:$B$10,2,FALSE)/100000))</f>
        <v>435.72908459540696</v>
      </c>
      <c r="K1003" s="10">
        <f>IF(B1003="Pending","",SUMIFS(E:E,A:A,"&lt;="&amp;A1003,A:A,"&gt;="&amp;A1003-30,B:B,B1003)/(VLOOKUP(B1003,Population!$A$2:$B$10,2,FALSE)/100000))</f>
        <v>252.23963348799208</v>
      </c>
      <c r="L1003" s="13">
        <f t="shared" si="85"/>
        <v>5.3576212161800165E-4</v>
      </c>
    </row>
    <row r="1004" spans="1:12" x14ac:dyDescent="0.3">
      <c r="A1004" s="1">
        <v>44008</v>
      </c>
      <c r="B1004" t="s">
        <v>2</v>
      </c>
      <c r="C1004">
        <v>8482</v>
      </c>
      <c r="D1004" s="6">
        <f t="shared" si="81"/>
        <v>0.21503904269343879</v>
      </c>
      <c r="E1004" s="7">
        <f t="shared" si="82"/>
        <v>265</v>
      </c>
      <c r="F1004" s="6">
        <f t="shared" si="83"/>
        <v>0.18794326241134751</v>
      </c>
      <c r="G1004" s="2">
        <v>4</v>
      </c>
      <c r="H1004" s="7">
        <f t="shared" si="86"/>
        <v>0</v>
      </c>
      <c r="I1004" s="6">
        <f t="shared" si="84"/>
        <v>6.9324090121317154E-3</v>
      </c>
      <c r="J1004" s="10">
        <f>IF(B1004="Pending","",C1004/(VLOOKUP(B1004,Population!$A$2:$B$10,2,FALSE)/100000))</f>
        <v>890.54730546969483</v>
      </c>
      <c r="K1004" s="10">
        <f>IF(B1004="Pending","",SUMIFS(E:E,A:A,"&lt;="&amp;A1004,A:A,"&gt;="&amp;A1004-30,B:B,B1004)/(VLOOKUP(B1004,Population!$A$2:$B$10,2,FALSE)/100000))</f>
        <v>444.85368230076602</v>
      </c>
      <c r="L1004" s="13">
        <f t="shared" si="85"/>
        <v>4.7158688988446123E-4</v>
      </c>
    </row>
    <row r="1005" spans="1:12" x14ac:dyDescent="0.3">
      <c r="A1005" s="1">
        <v>44008</v>
      </c>
      <c r="B1005" t="s">
        <v>3</v>
      </c>
      <c r="C1005">
        <v>8031</v>
      </c>
      <c r="D1005" s="6">
        <f t="shared" si="81"/>
        <v>0.20360511104350471</v>
      </c>
      <c r="E1005" s="7">
        <f t="shared" si="82"/>
        <v>226</v>
      </c>
      <c r="F1005" s="6">
        <f t="shared" si="83"/>
        <v>0.16028368794326242</v>
      </c>
      <c r="G1005" s="2">
        <v>12</v>
      </c>
      <c r="H1005" s="7">
        <f t="shared" si="86"/>
        <v>-1</v>
      </c>
      <c r="I1005" s="6">
        <f t="shared" si="84"/>
        <v>2.0797227036395149E-2</v>
      </c>
      <c r="J1005" s="10">
        <f>IF(B1005="Pending","",C1005/(VLOOKUP(B1005,Population!$A$2:$B$10,2,FALSE)/100000))</f>
        <v>915.54546262919212</v>
      </c>
      <c r="K1005" s="10">
        <f>IF(B1005="Pending","",SUMIFS(E:E,A:A,"&lt;="&amp;A1005,A:A,"&gt;="&amp;A1005-30,B:B,B1005)/(VLOOKUP(B1005,Population!$A$2:$B$10,2,FALSE)/100000))</f>
        <v>438.6774922422029</v>
      </c>
      <c r="L1005" s="13">
        <f t="shared" si="85"/>
        <v>1.4942099364960778E-3</v>
      </c>
    </row>
    <row r="1006" spans="1:12" x14ac:dyDescent="0.3">
      <c r="A1006" s="1">
        <v>44008</v>
      </c>
      <c r="B1006" t="s">
        <v>4</v>
      </c>
      <c r="C1006">
        <v>6579</v>
      </c>
      <c r="D1006" s="6">
        <f t="shared" si="81"/>
        <v>0.16679342865835109</v>
      </c>
      <c r="E1006" s="7">
        <f t="shared" si="82"/>
        <v>161</v>
      </c>
      <c r="F1006" s="6">
        <f t="shared" si="83"/>
        <v>0.11418439716312057</v>
      </c>
      <c r="G1006" s="2">
        <v>26</v>
      </c>
      <c r="H1006" s="7">
        <f t="shared" si="86"/>
        <v>0</v>
      </c>
      <c r="I1006" s="6">
        <f t="shared" si="84"/>
        <v>4.5060658578856154E-2</v>
      </c>
      <c r="J1006" s="10">
        <f>IF(B1006="Pending","",C1006/(VLOOKUP(B1006,Population!$A$2:$B$10,2,FALSE)/100000))</f>
        <v>771.71210059588043</v>
      </c>
      <c r="K1006" s="10">
        <f>IF(B1006="Pending","",SUMIFS(E:E,A:A,"&lt;="&amp;A1006,A:A,"&gt;="&amp;A1006-30,B:B,B1006)/(VLOOKUP(B1006,Population!$A$2:$B$10,2,FALSE)/100000))</f>
        <v>350.95950828133067</v>
      </c>
      <c r="L1006" s="13">
        <f t="shared" si="85"/>
        <v>3.9519683842529256E-3</v>
      </c>
    </row>
    <row r="1007" spans="1:12" x14ac:dyDescent="0.3">
      <c r="A1007" s="1">
        <v>44008</v>
      </c>
      <c r="B1007" t="s">
        <v>5</v>
      </c>
      <c r="C1007">
        <v>5162</v>
      </c>
      <c r="D1007" s="6">
        <f t="shared" si="81"/>
        <v>0.13086908021498833</v>
      </c>
      <c r="E1007" s="7">
        <f t="shared" si="82"/>
        <v>136</v>
      </c>
      <c r="F1007" s="6">
        <f t="shared" si="83"/>
        <v>9.6453900709219859E-2</v>
      </c>
      <c r="G1007" s="2">
        <v>50</v>
      </c>
      <c r="H1007" s="7">
        <f t="shared" si="86"/>
        <v>0</v>
      </c>
      <c r="I1007" s="6">
        <f t="shared" si="84"/>
        <v>8.6655112651646451E-2</v>
      </c>
      <c r="J1007" s="10">
        <f>IF(B1007="Pending","",C1007/(VLOOKUP(B1007,Population!$A$2:$B$10,2,FALSE)/100000))</f>
        <v>576.52723314953414</v>
      </c>
      <c r="K1007" s="10">
        <f>IF(B1007="Pending","",SUMIFS(E:E,A:A,"&lt;="&amp;A1007,A:A,"&gt;="&amp;A1007-30,B:B,B1007)/(VLOOKUP(B1007,Population!$A$2:$B$10,2,FALSE)/100000))</f>
        <v>237.89287226046255</v>
      </c>
      <c r="L1007" s="13">
        <f t="shared" si="85"/>
        <v>9.6861681518791171E-3</v>
      </c>
    </row>
    <row r="1008" spans="1:12" x14ac:dyDescent="0.3">
      <c r="A1008" s="1">
        <v>44008</v>
      </c>
      <c r="B1008" t="s">
        <v>6</v>
      </c>
      <c r="C1008">
        <v>2876</v>
      </c>
      <c r="D1008" s="6">
        <f t="shared" si="81"/>
        <v>7.2913497616874559E-2</v>
      </c>
      <c r="E1008" s="7">
        <f t="shared" si="82"/>
        <v>85</v>
      </c>
      <c r="F1008" s="6">
        <f t="shared" si="83"/>
        <v>6.0283687943262408E-2</v>
      </c>
      <c r="G1008" s="2">
        <v>111</v>
      </c>
      <c r="H1008" s="7">
        <f t="shared" si="86"/>
        <v>1</v>
      </c>
      <c r="I1008" s="6">
        <f t="shared" si="84"/>
        <v>0.1923743500866551</v>
      </c>
      <c r="J1008" s="10">
        <f>IF(B1008="Pending","",C1008/(VLOOKUP(B1008,Population!$A$2:$B$10,2,FALSE)/100000))</f>
        <v>364.95701983914483</v>
      </c>
      <c r="K1008" s="10">
        <f>IF(B1008="Pending","",SUMIFS(E:E,A:A,"&lt;="&amp;A1008,A:A,"&gt;="&amp;A1008-30,B:B,B1008)/(VLOOKUP(B1008,Population!$A$2:$B$10,2,FALSE)/100000))</f>
        <v>137.81061319378</v>
      </c>
      <c r="L1008" s="13">
        <f t="shared" si="85"/>
        <v>3.8595271210013909E-2</v>
      </c>
    </row>
    <row r="1009" spans="1:12" x14ac:dyDescent="0.3">
      <c r="A1009" s="1">
        <v>44008</v>
      </c>
      <c r="B1009" t="s">
        <v>7</v>
      </c>
      <c r="C1009">
        <v>1464</v>
      </c>
      <c r="D1009" s="6">
        <f t="shared" si="81"/>
        <v>3.7115911165196226E-2</v>
      </c>
      <c r="E1009" s="7">
        <f t="shared" si="82"/>
        <v>33</v>
      </c>
      <c r="F1009" s="6">
        <f t="shared" si="83"/>
        <v>2.3404255319148935E-2</v>
      </c>
      <c r="G1009" s="2">
        <v>177</v>
      </c>
      <c r="H1009" s="7">
        <f t="shared" si="86"/>
        <v>2</v>
      </c>
      <c r="I1009" s="6">
        <f t="shared" si="84"/>
        <v>0.30675909878682844</v>
      </c>
      <c r="J1009" s="10">
        <f>IF(B1009="Pending","",C1009/(VLOOKUP(B1009,Population!$A$2:$B$10,2,FALSE)/100000))</f>
        <v>305.25628809187714</v>
      </c>
      <c r="K1009" s="10">
        <f>IF(B1009="Pending","",SUMIFS(E:E,A:A,"&lt;="&amp;A1009,A:A,"&gt;="&amp;A1009-30,B:B,B1009)/(VLOOKUP(B1009,Population!$A$2:$B$10,2,FALSE)/100000))</f>
        <v>124.47951092271221</v>
      </c>
      <c r="L1009" s="13">
        <f t="shared" si="85"/>
        <v>0.12090163934426229</v>
      </c>
    </row>
    <row r="1010" spans="1:12" x14ac:dyDescent="0.3">
      <c r="A1010" s="1">
        <v>44008</v>
      </c>
      <c r="B1010" t="s">
        <v>25</v>
      </c>
      <c r="C1010">
        <v>898</v>
      </c>
      <c r="D1010" s="6">
        <f t="shared" si="81"/>
        <v>2.2766453706520636E-2</v>
      </c>
      <c r="E1010" s="7">
        <f t="shared" si="82"/>
        <v>14</v>
      </c>
      <c r="F1010" s="6">
        <f t="shared" si="83"/>
        <v>9.9290780141843976E-3</v>
      </c>
      <c r="G1010" s="2">
        <v>192</v>
      </c>
      <c r="H1010" s="7">
        <f t="shared" si="86"/>
        <v>7</v>
      </c>
      <c r="I1010" s="6">
        <f t="shared" si="84"/>
        <v>0.33275563258232238</v>
      </c>
      <c r="J1010" s="10">
        <f>IF(B1010="Pending","",C1010/(VLOOKUP(B1010,Population!$A$2:$B$10,2,FALSE)/100000))</f>
        <v>405.65752205593373</v>
      </c>
      <c r="K1010" s="10">
        <f>IF(B1010="Pending","",SUMIFS(E:E,A:A,"&lt;="&amp;A1010,A:A,"&gt;="&amp;A1010-30,B:B,B1010)/(VLOOKUP(B1010,Population!$A$2:$B$10,2,FALSE)/100000))</f>
        <v>148.16889447031878</v>
      </c>
      <c r="L1010" s="13">
        <f t="shared" si="85"/>
        <v>0.21380846325167038</v>
      </c>
    </row>
    <row r="1011" spans="1:12" x14ac:dyDescent="0.3">
      <c r="A1011" s="1">
        <v>44008</v>
      </c>
      <c r="B1011" t="s">
        <v>21</v>
      </c>
      <c r="C1011">
        <v>421</v>
      </c>
      <c r="D1011" s="6">
        <f t="shared" si="81"/>
        <v>1.0673359699827604E-2</v>
      </c>
      <c r="E1011" s="7">
        <f t="shared" si="82"/>
        <v>311</v>
      </c>
      <c r="F1011" s="6">
        <f t="shared" si="83"/>
        <v>0.22056737588652484</v>
      </c>
      <c r="G1011" s="2">
        <v>0</v>
      </c>
      <c r="H1011" s="7">
        <f t="shared" si="86"/>
        <v>0</v>
      </c>
      <c r="I1011" s="6">
        <f t="shared" si="84"/>
        <v>0</v>
      </c>
      <c r="J1011" s="10" t="str">
        <f>IF(B1011="Pending","",C1011/(VLOOKUP(B1011,Population!$A$2:$B$10,2,FALSE)/100000))</f>
        <v/>
      </c>
      <c r="K1011" s="10" t="str">
        <f>IF(B1011="Pending","",SUMIFS(E:E,A:A,"&lt;="&amp;A1011,A:A,"&gt;="&amp;A1011-30,B:B,B1011)/(VLOOKUP(B1011,Population!$A$2:$B$10,2,FALSE)/100000))</f>
        <v/>
      </c>
      <c r="L1011" s="13" t="str">
        <f t="shared" si="85"/>
        <v/>
      </c>
    </row>
    <row r="1012" spans="1:12" x14ac:dyDescent="0.3">
      <c r="A1012" s="1">
        <v>44009</v>
      </c>
      <c r="B1012" s="11" t="s">
        <v>0</v>
      </c>
      <c r="C1012">
        <v>1837</v>
      </c>
      <c r="D1012" s="6">
        <f t="shared" si="81"/>
        <v>4.5728368017524647E-2</v>
      </c>
      <c r="E1012" s="7">
        <f t="shared" si="82"/>
        <v>39</v>
      </c>
      <c r="F1012" s="6">
        <f t="shared" si="83"/>
        <v>5.3571428571428568E-2</v>
      </c>
      <c r="G1012">
        <v>3</v>
      </c>
      <c r="H1012" s="7">
        <f t="shared" si="86"/>
        <v>0</v>
      </c>
      <c r="I1012" s="6">
        <f t="shared" si="84"/>
        <v>5.1369863013698627E-3</v>
      </c>
      <c r="J1012" s="10">
        <f>IF(B1012="Pending","",C1012/(VLOOKUP(B1012,Population!$A$2:$B$10,2,FALSE)/100000))</f>
        <v>202.77415352553274</v>
      </c>
      <c r="K1012" s="10">
        <f>IF(B1012="Pending","",SUMIFS(E:E,A:A,"&lt;="&amp;A1012,A:A,"&gt;="&amp;A1012-30,B:B,B1012)/(VLOOKUP(B1012,Population!$A$2:$B$10,2,FALSE)/100000))</f>
        <v>126.38889808749865</v>
      </c>
      <c r="L1012" s="13">
        <f t="shared" si="85"/>
        <v>1.633097441480675E-3</v>
      </c>
    </row>
    <row r="1013" spans="1:12" x14ac:dyDescent="0.3">
      <c r="A1013" s="1">
        <v>44009</v>
      </c>
      <c r="B1013" t="s">
        <v>1</v>
      </c>
      <c r="C1013">
        <v>3812</v>
      </c>
      <c r="D1013" s="6">
        <f t="shared" si="81"/>
        <v>9.4891964552424574E-2</v>
      </c>
      <c r="E1013" s="7">
        <f t="shared" si="82"/>
        <v>79</v>
      </c>
      <c r="F1013" s="6">
        <f t="shared" si="83"/>
        <v>0.10851648351648352</v>
      </c>
      <c r="G1013">
        <v>1</v>
      </c>
      <c r="H1013" s="7">
        <f t="shared" si="86"/>
        <v>-1</v>
      </c>
      <c r="I1013" s="6">
        <f t="shared" si="84"/>
        <v>1.7123287671232876E-3</v>
      </c>
      <c r="J1013" s="10">
        <f>IF(B1013="Pending","",C1013/(VLOOKUP(B1013,Population!$A$2:$B$10,2,FALSE)/100000))</f>
        <v>444.95024657854037</v>
      </c>
      <c r="K1013" s="10">
        <f>IF(B1013="Pending","",SUMIFS(E:E,A:A,"&lt;="&amp;A1013,A:A,"&gt;="&amp;A1013-30,B:B,B1013)/(VLOOKUP(B1013,Population!$A$2:$B$10,2,FALSE)/100000))</f>
        <v>255.62461700078791</v>
      </c>
      <c r="L1013" s="13">
        <f t="shared" si="85"/>
        <v>2.6232948583420777E-4</v>
      </c>
    </row>
    <row r="1014" spans="1:12" x14ac:dyDescent="0.3">
      <c r="A1014" s="1">
        <v>44009</v>
      </c>
      <c r="B1014" t="s">
        <v>2</v>
      </c>
      <c r="C1014">
        <v>8692</v>
      </c>
      <c r="D1014" s="6">
        <f t="shared" si="81"/>
        <v>0.21636961067410138</v>
      </c>
      <c r="E1014" s="7">
        <f t="shared" si="82"/>
        <v>210</v>
      </c>
      <c r="F1014" s="6">
        <f t="shared" si="83"/>
        <v>0.28846153846153844</v>
      </c>
      <c r="G1014">
        <v>5</v>
      </c>
      <c r="H1014" s="7">
        <f t="shared" si="86"/>
        <v>1</v>
      </c>
      <c r="I1014" s="6">
        <f t="shared" si="84"/>
        <v>8.5616438356164379E-3</v>
      </c>
      <c r="J1014" s="10">
        <f>IF(B1014="Pending","",C1014/(VLOOKUP(B1014,Population!$A$2:$B$10,2,FALSE)/100000))</f>
        <v>912.59575325897049</v>
      </c>
      <c r="K1014" s="10">
        <f>IF(B1014="Pending","",SUMIFS(E:E,A:A,"&lt;="&amp;A1014,A:A,"&gt;="&amp;A1014-30,B:B,B1014)/(VLOOKUP(B1014,Population!$A$2:$B$10,2,FALSE)/100000))</f>
        <v>460.18260314473861</v>
      </c>
      <c r="L1014" s="13">
        <f t="shared" si="85"/>
        <v>5.7524160147261845E-4</v>
      </c>
    </row>
    <row r="1015" spans="1:12" x14ac:dyDescent="0.3">
      <c r="A1015" s="1">
        <v>44009</v>
      </c>
      <c r="B1015" t="s">
        <v>3</v>
      </c>
      <c r="C1015">
        <v>8179</v>
      </c>
      <c r="D1015" s="6">
        <f t="shared" si="81"/>
        <v>0.2035995220551628</v>
      </c>
      <c r="E1015" s="7">
        <f t="shared" si="82"/>
        <v>148</v>
      </c>
      <c r="F1015" s="6">
        <f t="shared" si="83"/>
        <v>0.2032967032967033</v>
      </c>
      <c r="G1015">
        <v>11</v>
      </c>
      <c r="H1015" s="7">
        <f t="shared" si="86"/>
        <v>-1</v>
      </c>
      <c r="I1015" s="6">
        <f t="shared" si="84"/>
        <v>1.8835616438356163E-2</v>
      </c>
      <c r="J1015" s="10">
        <f>IF(B1015="Pending","",C1015/(VLOOKUP(B1015,Population!$A$2:$B$10,2,FALSE)/100000))</f>
        <v>932.41767386927688</v>
      </c>
      <c r="K1015" s="10">
        <f>IF(B1015="Pending","",SUMIFS(E:E,A:A,"&lt;="&amp;A1015,A:A,"&gt;="&amp;A1015-30,B:B,B1015)/(VLOOKUP(B1015,Population!$A$2:$B$10,2,FALSE)/100000))</f>
        <v>448.25361213522393</v>
      </c>
      <c r="L1015" s="13">
        <f t="shared" si="85"/>
        <v>1.3449076904267026E-3</v>
      </c>
    </row>
    <row r="1016" spans="1:12" x14ac:dyDescent="0.3">
      <c r="A1016" s="1">
        <v>44009</v>
      </c>
      <c r="B1016" t="s">
        <v>4</v>
      </c>
      <c r="C1016">
        <v>6690</v>
      </c>
      <c r="D1016" s="6">
        <f t="shared" si="81"/>
        <v>0.16653390421188888</v>
      </c>
      <c r="E1016" s="7">
        <f t="shared" si="82"/>
        <v>111</v>
      </c>
      <c r="F1016" s="6">
        <f t="shared" si="83"/>
        <v>0.15247252747252749</v>
      </c>
      <c r="G1016">
        <v>26</v>
      </c>
      <c r="H1016" s="7">
        <f t="shared" si="86"/>
        <v>0</v>
      </c>
      <c r="I1016" s="6">
        <f t="shared" si="84"/>
        <v>4.4520547945205477E-2</v>
      </c>
      <c r="J1016" s="10">
        <f>IF(B1016="Pending","",C1016/(VLOOKUP(B1016,Population!$A$2:$B$10,2,FALSE)/100000))</f>
        <v>784.73232299535493</v>
      </c>
      <c r="K1016" s="10">
        <f>IF(B1016="Pending","",SUMIFS(E:E,A:A,"&lt;="&amp;A1016,A:A,"&gt;="&amp;A1016-30,B:B,B1016)/(VLOOKUP(B1016,Population!$A$2:$B$10,2,FALSE)/100000))</f>
        <v>358.81856144137379</v>
      </c>
      <c r="L1016" s="13">
        <f t="shared" si="85"/>
        <v>3.8863976083707025E-3</v>
      </c>
    </row>
    <row r="1017" spans="1:12" x14ac:dyDescent="0.3">
      <c r="A1017" s="1">
        <v>44009</v>
      </c>
      <c r="B1017" t="s">
        <v>5</v>
      </c>
      <c r="C1017">
        <v>5273</v>
      </c>
      <c r="D1017" s="6">
        <f t="shared" si="81"/>
        <v>0.13126057950811509</v>
      </c>
      <c r="E1017" s="7">
        <f t="shared" si="82"/>
        <v>111</v>
      </c>
      <c r="F1017" s="6">
        <f t="shared" si="83"/>
        <v>0.15247252747252749</v>
      </c>
      <c r="G1017">
        <v>51</v>
      </c>
      <c r="H1017" s="7">
        <f t="shared" si="86"/>
        <v>1</v>
      </c>
      <c r="I1017" s="6">
        <f t="shared" si="84"/>
        <v>8.7328767123287673E-2</v>
      </c>
      <c r="J1017" s="10">
        <f>IF(B1017="Pending","",C1017/(VLOOKUP(B1017,Population!$A$2:$B$10,2,FALSE)/100000))</f>
        <v>588.92446733775546</v>
      </c>
      <c r="K1017" s="10">
        <f>IF(B1017="Pending","",SUMIFS(E:E,A:A,"&lt;="&amp;A1017,A:A,"&gt;="&amp;A1017-30,B:B,B1017)/(VLOOKUP(B1017,Population!$A$2:$B$10,2,FALSE)/100000))</f>
        <v>245.26420069670223</v>
      </c>
      <c r="L1017" s="13">
        <f t="shared" si="85"/>
        <v>9.6719135217143946E-3</v>
      </c>
    </row>
    <row r="1018" spans="1:12" x14ac:dyDescent="0.3">
      <c r="A1018" s="1">
        <v>44009</v>
      </c>
      <c r="B1018" t="s">
        <v>6</v>
      </c>
      <c r="C1018">
        <v>2926</v>
      </c>
      <c r="D1018" s="6">
        <f t="shared" si="81"/>
        <v>7.2836801752464403E-2</v>
      </c>
      <c r="E1018" s="7">
        <f t="shared" si="82"/>
        <v>50</v>
      </c>
      <c r="F1018" s="6">
        <f t="shared" si="83"/>
        <v>6.8681318681318687E-2</v>
      </c>
      <c r="G1018">
        <v>112</v>
      </c>
      <c r="H1018" s="7">
        <f t="shared" si="86"/>
        <v>1</v>
      </c>
      <c r="I1018" s="6">
        <f t="shared" si="84"/>
        <v>0.19178082191780821</v>
      </c>
      <c r="J1018" s="10">
        <f>IF(B1018="Pending","",C1018/(VLOOKUP(B1018,Population!$A$2:$B$10,2,FALSE)/100000))</f>
        <v>371.30189153314944</v>
      </c>
      <c r="K1018" s="10">
        <f>IF(B1018="Pending","",SUMIFS(E:E,A:A,"&lt;="&amp;A1018,A:A,"&gt;="&amp;A1018-30,B:B,B1018)/(VLOOKUP(B1018,Population!$A$2:$B$10,2,FALSE)/100000))</f>
        <v>141.36374134242257</v>
      </c>
      <c r="L1018" s="13">
        <f t="shared" si="85"/>
        <v>3.8277511961722487E-2</v>
      </c>
    </row>
    <row r="1019" spans="1:12" x14ac:dyDescent="0.3">
      <c r="A1019" s="1">
        <v>44009</v>
      </c>
      <c r="B1019" t="s">
        <v>7</v>
      </c>
      <c r="C1019">
        <v>1494</v>
      </c>
      <c r="D1019" s="6">
        <f t="shared" si="81"/>
        <v>3.71900826446281E-2</v>
      </c>
      <c r="E1019" s="7">
        <f t="shared" si="82"/>
        <v>30</v>
      </c>
      <c r="F1019" s="6">
        <f t="shared" si="83"/>
        <v>4.1208791208791208E-2</v>
      </c>
      <c r="G1019">
        <v>180</v>
      </c>
      <c r="H1019" s="7">
        <f t="shared" si="86"/>
        <v>3</v>
      </c>
      <c r="I1019" s="6">
        <f t="shared" si="84"/>
        <v>0.30821917808219179</v>
      </c>
      <c r="J1019" s="10">
        <f>IF(B1019="Pending","",C1019/(VLOOKUP(B1019,Population!$A$2:$B$10,2,FALSE)/100000))</f>
        <v>311.51153989703857</v>
      </c>
      <c r="K1019" s="10">
        <f>IF(B1019="Pending","",SUMIFS(E:E,A:A,"&lt;="&amp;A1019,A:A,"&gt;="&amp;A1019-30,B:B,B1019)/(VLOOKUP(B1019,Population!$A$2:$B$10,2,FALSE)/100000))</f>
        <v>127.81564521879829</v>
      </c>
      <c r="L1019" s="13">
        <f t="shared" si="85"/>
        <v>0.12048192771084337</v>
      </c>
    </row>
    <row r="1020" spans="1:12" x14ac:dyDescent="0.3">
      <c r="A1020" s="1">
        <v>44009</v>
      </c>
      <c r="B1020" t="s">
        <v>25</v>
      </c>
      <c r="C1020">
        <v>915</v>
      </c>
      <c r="D1020" s="6">
        <f t="shared" si="81"/>
        <v>2.2777058647814399E-2</v>
      </c>
      <c r="E1020" s="7">
        <f t="shared" si="82"/>
        <v>17</v>
      </c>
      <c r="F1020" s="6">
        <f t="shared" si="83"/>
        <v>2.3351648351648352E-2</v>
      </c>
      <c r="G1020">
        <v>195</v>
      </c>
      <c r="H1020" s="7">
        <f t="shared" si="86"/>
        <v>3</v>
      </c>
      <c r="I1020" s="6">
        <f t="shared" si="84"/>
        <v>0.3339041095890411</v>
      </c>
      <c r="J1020" s="10">
        <f>IF(B1020="Pending","",C1020/(VLOOKUP(B1020,Population!$A$2:$B$10,2,FALSE)/100000))</f>
        <v>413.33700744006609</v>
      </c>
      <c r="K1020" s="10">
        <f>IF(B1020="Pending","",SUMIFS(E:E,A:A,"&lt;="&amp;A1020,A:A,"&gt;="&amp;A1020-30,B:B,B1020)/(VLOOKUP(B1020,Population!$A$2:$B$10,2,FALSE)/100000))</f>
        <v>151.78276994520459</v>
      </c>
      <c r="L1020" s="13">
        <f t="shared" si="85"/>
        <v>0.21311475409836064</v>
      </c>
    </row>
    <row r="1021" spans="1:12" x14ac:dyDescent="0.3">
      <c r="A1021" s="1">
        <v>44009</v>
      </c>
      <c r="B1021" t="s">
        <v>21</v>
      </c>
      <c r="C1021">
        <v>354</v>
      </c>
      <c r="D1021" s="6">
        <f t="shared" si="81"/>
        <v>8.8121079358757341E-3</v>
      </c>
      <c r="E1021" s="7">
        <f t="shared" si="82"/>
        <v>-67</v>
      </c>
      <c r="F1021" s="6">
        <f t="shared" si="83"/>
        <v>-9.2032967032967039E-2</v>
      </c>
      <c r="G1021">
        <v>0</v>
      </c>
      <c r="H1021" s="7">
        <f t="shared" si="86"/>
        <v>0</v>
      </c>
      <c r="I1021" s="6">
        <f t="shared" si="84"/>
        <v>0</v>
      </c>
      <c r="J1021" s="10" t="str">
        <f>IF(B1021="Pending","",C1021/(VLOOKUP(B1021,Population!$A$2:$B$10,2,FALSE)/100000))</f>
        <v/>
      </c>
      <c r="K1021" s="10" t="str">
        <f>IF(B1021="Pending","",SUMIFS(E:E,A:A,"&lt;="&amp;A1021,A:A,"&gt;="&amp;A1021-30,B:B,B1021)/(VLOOKUP(B1021,Population!$A$2:$B$10,2,FALSE)/100000))</f>
        <v/>
      </c>
      <c r="L1021" s="13" t="str">
        <f t="shared" si="85"/>
        <v/>
      </c>
    </row>
    <row r="1022" spans="1:12" x14ac:dyDescent="0.3">
      <c r="A1022" s="1">
        <v>44011</v>
      </c>
      <c r="B1022" s="11" t="s">
        <v>0</v>
      </c>
      <c r="C1022" s="2">
        <v>1960</v>
      </c>
      <c r="D1022" s="6">
        <f t="shared" ref="D1022:D1031" si="87">C1022/SUMIF(A:A,A1022,C:C)</f>
        <v>4.6338983852282668E-2</v>
      </c>
      <c r="E1022" s="7">
        <f>C1022-SUMIFS(C:C,A:A,A1022-2,B:B,B1022)</f>
        <v>123</v>
      </c>
      <c r="F1022" s="6">
        <f t="shared" ref="F1022:F1031" si="88">E1022/SUMIF(A:A,A1022,E:E)</f>
        <v>5.7882352941176468E-2</v>
      </c>
      <c r="G1022">
        <v>3</v>
      </c>
      <c r="H1022" s="7">
        <f t="shared" ref="H1022:H1031" si="89">G1022-SUMIFS(G:G,A:A,A1022-1,B:B,B1022)</f>
        <v>3</v>
      </c>
      <c r="I1022" s="6">
        <f t="shared" ref="I1022:I1031" si="90">G1022/SUMIF(A:A,A1022,G:G)</f>
        <v>5.0675675675675678E-3</v>
      </c>
      <c r="J1022" s="10">
        <f>IF(B1022="Pending","",C1022/(VLOOKUP(B1022,Population!$A$2:$B$10,2,FALSE)/100000))</f>
        <v>216.35130152969199</v>
      </c>
      <c r="K1022" s="10">
        <f>IF(B1022="Pending","",SUMIFS(E:E,A:A,"&lt;="&amp;A1022,A:A,"&gt;="&amp;A1022-30,B:B,B1022)/(VLOOKUP(B1022,Population!$A$2:$B$10,2,FALSE)/100000))</f>
        <v>133.78458033366667</v>
      </c>
      <c r="L1022" s="13">
        <f t="shared" si="85"/>
        <v>1.5306122448979591E-3</v>
      </c>
    </row>
    <row r="1023" spans="1:12" x14ac:dyDescent="0.3">
      <c r="A1023" s="1">
        <v>44011</v>
      </c>
      <c r="B1023" t="s">
        <v>1</v>
      </c>
      <c r="C1023" s="2">
        <v>4046</v>
      </c>
      <c r="D1023" s="6">
        <f t="shared" si="87"/>
        <v>9.5656902380783504E-2</v>
      </c>
      <c r="E1023" s="7">
        <f t="shared" ref="E1023:E1031" si="91">C1023-SUMIFS(C:C,A:A,A1023-2,B:B,B1023)</f>
        <v>234</v>
      </c>
      <c r="F1023" s="6">
        <f t="shared" si="88"/>
        <v>0.11011764705882353</v>
      </c>
      <c r="G1023">
        <v>1</v>
      </c>
      <c r="H1023" s="7">
        <f t="shared" si="89"/>
        <v>1</v>
      </c>
      <c r="I1023" s="6">
        <f t="shared" si="90"/>
        <v>1.6891891891891893E-3</v>
      </c>
      <c r="J1023" s="10">
        <f>IF(B1023="Pending","",C1023/(VLOOKUP(B1023,Population!$A$2:$B$10,2,FALSE)/100000))</f>
        <v>472.26356181972045</v>
      </c>
      <c r="K1023" s="10">
        <f>IF(B1023="Pending","",SUMIFS(E:E,A:A,"&lt;="&amp;A1023,A:A,"&gt;="&amp;A1023-30,B:B,B1023)/(VLOOKUP(B1023,Population!$A$2:$B$10,2,FALSE)/100000))</f>
        <v>271.38229887069946</v>
      </c>
      <c r="L1023" s="13">
        <f t="shared" si="85"/>
        <v>2.4715768660405336E-4</v>
      </c>
    </row>
    <row r="1024" spans="1:12" x14ac:dyDescent="0.3">
      <c r="A1024" s="1">
        <v>44011</v>
      </c>
      <c r="B1024" t="s">
        <v>2</v>
      </c>
      <c r="C1024" s="2">
        <v>9281</v>
      </c>
      <c r="D1024" s="6">
        <f t="shared" si="87"/>
        <v>0.21942454547603849</v>
      </c>
      <c r="E1024" s="7">
        <f t="shared" si="91"/>
        <v>589</v>
      </c>
      <c r="F1024" s="6">
        <f t="shared" si="88"/>
        <v>0.2771764705882353</v>
      </c>
      <c r="G1024">
        <v>5</v>
      </c>
      <c r="H1024" s="7">
        <f t="shared" si="89"/>
        <v>5</v>
      </c>
      <c r="I1024" s="6">
        <f t="shared" si="90"/>
        <v>8.4459459459459464E-3</v>
      </c>
      <c r="J1024" s="10">
        <f>IF(B1024="Pending","",C1024/(VLOOKUP(B1024,Population!$A$2:$B$10,2,FALSE)/100000))</f>
        <v>974.43639967746265</v>
      </c>
      <c r="K1024" s="10">
        <f>IF(B1024="Pending","",SUMIFS(E:E,A:A,"&lt;="&amp;A1024,A:A,"&gt;="&amp;A1024-30,B:B,B1024)/(VLOOKUP(B1024,Population!$A$2:$B$10,2,FALSE)/100000))</f>
        <v>505.01444698293238</v>
      </c>
      <c r="L1024" s="13">
        <f t="shared" si="85"/>
        <v>5.3873505010235969E-4</v>
      </c>
    </row>
    <row r="1025" spans="1:12" x14ac:dyDescent="0.3">
      <c r="A1025" s="1">
        <v>44011</v>
      </c>
      <c r="B1025" t="s">
        <v>3</v>
      </c>
      <c r="C1025" s="2">
        <v>8569</v>
      </c>
      <c r="D1025" s="6">
        <f t="shared" si="87"/>
        <v>0.2025912003215358</v>
      </c>
      <c r="E1025" s="7">
        <f t="shared" si="91"/>
        <v>390</v>
      </c>
      <c r="F1025" s="6">
        <f t="shared" si="88"/>
        <v>0.18352941176470589</v>
      </c>
      <c r="G1025">
        <v>11</v>
      </c>
      <c r="H1025" s="7">
        <f t="shared" si="89"/>
        <v>11</v>
      </c>
      <c r="I1025" s="6">
        <f t="shared" si="90"/>
        <v>1.8581081081081082E-2</v>
      </c>
      <c r="J1025" s="10">
        <f>IF(B1025="Pending","",C1025/(VLOOKUP(B1025,Population!$A$2:$B$10,2,FALSE)/100000))</f>
        <v>976.87823051544603</v>
      </c>
      <c r="K1025" s="10">
        <f>IF(B1025="Pending","",SUMIFS(E:E,A:A,"&lt;="&amp;A1025,A:A,"&gt;="&amp;A1025-30,B:B,B1025)/(VLOOKUP(B1025,Population!$A$2:$B$10,2,FALSE)/100000))</f>
        <v>471.28190044939362</v>
      </c>
      <c r="L1025" s="13">
        <f t="shared" si="85"/>
        <v>1.2836970474967907E-3</v>
      </c>
    </row>
    <row r="1026" spans="1:12" x14ac:dyDescent="0.3">
      <c r="A1026" s="1">
        <v>44011</v>
      </c>
      <c r="B1026" t="s">
        <v>4</v>
      </c>
      <c r="C1026" s="2">
        <v>7051</v>
      </c>
      <c r="D1026" s="6">
        <f t="shared" si="87"/>
        <v>0.16670213017471688</v>
      </c>
      <c r="E1026" s="7">
        <f t="shared" si="91"/>
        <v>361</v>
      </c>
      <c r="F1026" s="6">
        <f t="shared" si="88"/>
        <v>0.16988235294117648</v>
      </c>
      <c r="G1026">
        <v>26</v>
      </c>
      <c r="H1026" s="7">
        <f t="shared" si="89"/>
        <v>26</v>
      </c>
      <c r="I1026" s="6">
        <f t="shared" si="90"/>
        <v>4.3918918918918921E-2</v>
      </c>
      <c r="J1026" s="10">
        <f>IF(B1026="Pending","",C1026/(VLOOKUP(B1026,Population!$A$2:$B$10,2,FALSE)/100000))</f>
        <v>827.0773706188711</v>
      </c>
      <c r="K1026" s="10">
        <f>IF(B1026="Pending","",SUMIFS(E:E,A:A,"&lt;="&amp;A1026,A:A,"&gt;="&amp;A1026-30,B:B,B1026)/(VLOOKUP(B1026,Population!$A$2:$B$10,2,FALSE)/100000))</f>
        <v>385.68010134659596</v>
      </c>
      <c r="L1026" s="13">
        <f t="shared" si="85"/>
        <v>3.6874202240816906E-3</v>
      </c>
    </row>
    <row r="1027" spans="1:12" x14ac:dyDescent="0.3">
      <c r="A1027" s="1">
        <v>44011</v>
      </c>
      <c r="B1027" t="s">
        <v>5</v>
      </c>
      <c r="C1027" s="2">
        <v>5508</v>
      </c>
      <c r="D1027" s="6">
        <f t="shared" si="87"/>
        <v>0.13022200156039435</v>
      </c>
      <c r="E1027" s="7">
        <f t="shared" si="91"/>
        <v>235</v>
      </c>
      <c r="F1027" s="6">
        <f t="shared" si="88"/>
        <v>0.11058823529411765</v>
      </c>
      <c r="G1027">
        <v>52</v>
      </c>
      <c r="H1027" s="7">
        <f t="shared" si="89"/>
        <v>52</v>
      </c>
      <c r="I1027" s="6">
        <f t="shared" si="90"/>
        <v>8.7837837837837843E-2</v>
      </c>
      <c r="J1027" s="10">
        <f>IF(B1027="Pending","",C1027/(VLOOKUP(B1027,Population!$A$2:$B$10,2,FALSE)/100000))</f>
        <v>615.17086404254826</v>
      </c>
      <c r="K1027" s="10">
        <f>IF(B1027="Pending","",SUMIFS(E:E,A:A,"&lt;="&amp;A1027,A:A,"&gt;="&amp;A1027-30,B:B,B1027)/(VLOOKUP(B1027,Population!$A$2:$B$10,2,FALSE)/100000))</f>
        <v>262.1289066644627</v>
      </c>
      <c r="L1027" s="13">
        <f t="shared" si="85"/>
        <v>9.44081336238199E-3</v>
      </c>
    </row>
    <row r="1028" spans="1:12" x14ac:dyDescent="0.3">
      <c r="A1028" s="1">
        <v>44011</v>
      </c>
      <c r="B1028" t="s">
        <v>6</v>
      </c>
      <c r="C1028" s="2">
        <v>3078</v>
      </c>
      <c r="D1028" s="6">
        <f t="shared" si="87"/>
        <v>7.2771118519043901E-2</v>
      </c>
      <c r="E1028" s="7">
        <f t="shared" si="91"/>
        <v>152</v>
      </c>
      <c r="F1028" s="6">
        <f t="shared" si="88"/>
        <v>7.1529411764705883E-2</v>
      </c>
      <c r="G1028">
        <v>113</v>
      </c>
      <c r="H1028" s="7">
        <f t="shared" si="89"/>
        <v>113</v>
      </c>
      <c r="I1028" s="6">
        <f t="shared" si="90"/>
        <v>0.19087837837837837</v>
      </c>
      <c r="J1028" s="10">
        <f>IF(B1028="Pending","",C1028/(VLOOKUP(B1028,Population!$A$2:$B$10,2,FALSE)/100000))</f>
        <v>390.59030148292345</v>
      </c>
      <c r="K1028" s="10">
        <f>IF(B1028="Pending","",SUMIFS(E:E,A:A,"&lt;="&amp;A1028,A:A,"&gt;="&amp;A1028-30,B:B,B1028)/(VLOOKUP(B1028,Population!$A$2:$B$10,2,FALSE)/100000))</f>
        <v>154.56107446595215</v>
      </c>
      <c r="L1028" s="13">
        <f t="shared" si="85"/>
        <v>3.6712150747238464E-2</v>
      </c>
    </row>
    <row r="1029" spans="1:12" x14ac:dyDescent="0.3">
      <c r="A1029" s="1">
        <v>44011</v>
      </c>
      <c r="B1029" t="s">
        <v>7</v>
      </c>
      <c r="C1029" s="2">
        <v>1579</v>
      </c>
      <c r="D1029" s="6">
        <f t="shared" si="87"/>
        <v>3.7331252807527721E-2</v>
      </c>
      <c r="E1029" s="7">
        <f t="shared" si="91"/>
        <v>85</v>
      </c>
      <c r="F1029" s="6">
        <f t="shared" si="88"/>
        <v>0.04</v>
      </c>
      <c r="G1029">
        <v>183</v>
      </c>
      <c r="H1029" s="7">
        <f t="shared" si="89"/>
        <v>183</v>
      </c>
      <c r="I1029" s="6">
        <f t="shared" si="90"/>
        <v>0.3091216216216216</v>
      </c>
      <c r="J1029" s="10">
        <f>IF(B1029="Pending","",C1029/(VLOOKUP(B1029,Population!$A$2:$B$10,2,FALSE)/100000))</f>
        <v>329.23475334499591</v>
      </c>
      <c r="K1029" s="10">
        <f>IF(B1029="Pending","",SUMIFS(E:E,A:A,"&lt;="&amp;A1029,A:A,"&gt;="&amp;A1029-30,B:B,B1029)/(VLOOKUP(B1029,Population!$A$2:$B$10,2,FALSE)/100000))</f>
        <v>142.20272437066956</v>
      </c>
      <c r="L1029" s="13">
        <f t="shared" si="85"/>
        <v>0.11589613679544016</v>
      </c>
    </row>
    <row r="1030" spans="1:12" x14ac:dyDescent="0.3">
      <c r="A1030" s="1">
        <v>44011</v>
      </c>
      <c r="B1030" t="s">
        <v>25</v>
      </c>
      <c r="C1030" s="2">
        <v>952</v>
      </c>
      <c r="D1030" s="6">
        <f t="shared" si="87"/>
        <v>2.2507506442537295E-2</v>
      </c>
      <c r="E1030" s="7">
        <f t="shared" si="91"/>
        <v>37</v>
      </c>
      <c r="F1030" s="6">
        <f t="shared" si="88"/>
        <v>1.7411764705882352E-2</v>
      </c>
      <c r="G1030">
        <v>198</v>
      </c>
      <c r="H1030" s="7">
        <f t="shared" si="89"/>
        <v>198</v>
      </c>
      <c r="I1030" s="6">
        <f t="shared" si="90"/>
        <v>0.33445945945945948</v>
      </c>
      <c r="J1030" s="10">
        <f>IF(B1030="Pending","",C1030/(VLOOKUP(B1030,Population!$A$2:$B$10,2,FALSE)/100000))</f>
        <v>430.05118151141306</v>
      </c>
      <c r="K1030" s="10">
        <f>IF(B1030="Pending","",SUMIFS(E:E,A:A,"&lt;="&amp;A1030,A:A,"&gt;="&amp;A1030-30,B:B,B1030)/(VLOOKUP(B1030,Population!$A$2:$B$10,2,FALSE)/100000))</f>
        <v>164.88306854166572</v>
      </c>
      <c r="L1030" s="13">
        <f t="shared" si="85"/>
        <v>0.20798319327731093</v>
      </c>
    </row>
    <row r="1031" spans="1:12" x14ac:dyDescent="0.3">
      <c r="A1031" s="1">
        <v>44011</v>
      </c>
      <c r="B1031" t="s">
        <v>21</v>
      </c>
      <c r="C1031" s="2">
        <v>273</v>
      </c>
      <c r="D1031" s="6">
        <f t="shared" si="87"/>
        <v>6.4543584651393718E-3</v>
      </c>
      <c r="E1031" s="7">
        <f t="shared" si="91"/>
        <v>-81</v>
      </c>
      <c r="F1031" s="6">
        <f t="shared" si="88"/>
        <v>-3.8117647058823527E-2</v>
      </c>
      <c r="G1031">
        <v>0</v>
      </c>
      <c r="H1031" s="7">
        <f t="shared" si="89"/>
        <v>0</v>
      </c>
      <c r="I1031" s="6">
        <f t="shared" si="90"/>
        <v>0</v>
      </c>
      <c r="J1031" s="10" t="str">
        <f>IF(B1031="Pending","",C1031/(VLOOKUP(B1031,Population!$A$2:$B$10,2,FALSE)/100000))</f>
        <v/>
      </c>
      <c r="K1031" s="10" t="str">
        <f>IF(B1031="Pending","",SUMIFS(E:E,A:A,"&lt;="&amp;A1031,A:A,"&gt;="&amp;A1031-30,B:B,B1031)/(VLOOKUP(B1031,Population!$A$2:$B$10,2,FALSE)/100000))</f>
        <v/>
      </c>
      <c r="L1031" s="13" t="str">
        <f t="shared" si="85"/>
        <v/>
      </c>
    </row>
    <row r="1032" spans="1:12" x14ac:dyDescent="0.3">
      <c r="A1032" s="1">
        <v>44012</v>
      </c>
      <c r="B1032" s="11" t="s">
        <v>0</v>
      </c>
      <c r="C1032">
        <v>2020</v>
      </c>
      <c r="D1032" s="6">
        <f t="shared" ref="D1032:D1041" si="92">C1032/SUMIF(A:A,A1032,C:C)</f>
        <v>4.6427175986577487E-2</v>
      </c>
      <c r="E1032" s="7">
        <f t="shared" ref="E1032:E1041" si="93">C1032-SUMIFS(C:C,A:A,A1032-1,B:B,B1032)</f>
        <v>60</v>
      </c>
      <c r="F1032" s="6">
        <f t="shared" ref="F1032:F1041" si="94">E1032/SUMIF(A:A,A1032,E:E)</f>
        <v>4.9504950495049507E-2</v>
      </c>
      <c r="G1032" s="2">
        <v>3</v>
      </c>
      <c r="H1032" s="7">
        <f t="shared" ref="H1032:H1041" si="95">G1032-SUMIFS(G:G,A:A,A1032-1,B:B,B1032)</f>
        <v>0</v>
      </c>
      <c r="I1032" s="6">
        <f t="shared" ref="I1032:I1041" si="96">G1032/SUMIF(A:A,A1032,G:G)</f>
        <v>4.9668874172185433E-3</v>
      </c>
      <c r="J1032" s="10">
        <f>IF(B1032="Pending","",C1032/(VLOOKUP(B1032,Population!$A$2:$B$10,2,FALSE)/100000))</f>
        <v>222.97430055611113</v>
      </c>
      <c r="K1032" s="10">
        <f>IF(B1032="Pending","",SUMIFS(E:E,A:A,"&lt;="&amp;A1032,A:A,"&gt;="&amp;A1032-30,B:B,B1032)/(VLOOKUP(B1032,Population!$A$2:$B$10,2,FALSE)/100000))</f>
        <v>137.4272297981972</v>
      </c>
      <c r="L1032" s="13">
        <f t="shared" si="85"/>
        <v>1.4851485148514852E-3</v>
      </c>
    </row>
    <row r="1033" spans="1:12" x14ac:dyDescent="0.3">
      <c r="A1033" s="1">
        <v>44012</v>
      </c>
      <c r="B1033" t="s">
        <v>1</v>
      </c>
      <c r="C1033">
        <v>4161</v>
      </c>
      <c r="D1033" s="6">
        <f t="shared" si="92"/>
        <v>9.5635385782251947E-2</v>
      </c>
      <c r="E1033" s="7">
        <f t="shared" si="93"/>
        <v>115</v>
      </c>
      <c r="F1033" s="6">
        <f t="shared" si="94"/>
        <v>9.4884488448844881E-2</v>
      </c>
      <c r="G1033" s="2">
        <v>1</v>
      </c>
      <c r="H1033" s="7">
        <f t="shared" si="95"/>
        <v>0</v>
      </c>
      <c r="I1033" s="6">
        <f t="shared" si="96"/>
        <v>1.6556291390728477E-3</v>
      </c>
      <c r="J1033" s="10">
        <f>IF(B1033="Pending","",C1033/(VLOOKUP(B1033,Population!$A$2:$B$10,2,FALSE)/100000))</f>
        <v>485.686772301497</v>
      </c>
      <c r="K1033" s="10">
        <f>IF(B1033="Pending","",SUMIFS(E:E,A:A,"&lt;="&amp;A1033,A:A,"&gt;="&amp;A1033-30,B:B,B1033)/(VLOOKUP(B1033,Population!$A$2:$B$10,2,FALSE)/100000))</f>
        <v>277.56864804925738</v>
      </c>
      <c r="L1033" s="13">
        <f t="shared" si="85"/>
        <v>2.4032684450853159E-4</v>
      </c>
    </row>
    <row r="1034" spans="1:12" x14ac:dyDescent="0.3">
      <c r="A1034" s="1">
        <v>44012</v>
      </c>
      <c r="B1034" t="s">
        <v>2</v>
      </c>
      <c r="C1034">
        <v>9587</v>
      </c>
      <c r="D1034" s="6">
        <f t="shared" si="92"/>
        <v>0.22034521593233583</v>
      </c>
      <c r="E1034" s="7">
        <f t="shared" si="93"/>
        <v>306</v>
      </c>
      <c r="F1034" s="6">
        <f t="shared" si="94"/>
        <v>0.25247524752475248</v>
      </c>
      <c r="G1034" s="2">
        <v>5</v>
      </c>
      <c r="H1034" s="7">
        <f t="shared" si="95"/>
        <v>0</v>
      </c>
      <c r="I1034" s="6">
        <f t="shared" si="96"/>
        <v>8.2781456953642391E-3</v>
      </c>
      <c r="J1034" s="10">
        <f>IF(B1034="Pending","",C1034/(VLOOKUP(B1034,Population!$A$2:$B$10,2,FALSE)/100000))</f>
        <v>1006.5641378846929</v>
      </c>
      <c r="K1034" s="10">
        <f>IF(B1034="Pending","",SUMIFS(E:E,A:A,"&lt;="&amp;A1034,A:A,"&gt;="&amp;A1034-30,B:B,B1034)/(VLOOKUP(B1034,Population!$A$2:$B$10,2,FALSE)/100000))</f>
        <v>523.91311651659726</v>
      </c>
      <c r="L1034" s="13">
        <f t="shared" si="85"/>
        <v>5.2153958485449048E-4</v>
      </c>
    </row>
    <row r="1035" spans="1:12" x14ac:dyDescent="0.3">
      <c r="A1035" s="1">
        <v>44012</v>
      </c>
      <c r="B1035" t="s">
        <v>3</v>
      </c>
      <c r="C1035">
        <v>8817</v>
      </c>
      <c r="D1035" s="6">
        <f t="shared" si="92"/>
        <v>0.20264772805626421</v>
      </c>
      <c r="E1035" s="7">
        <f t="shared" si="93"/>
        <v>248</v>
      </c>
      <c r="F1035" s="6">
        <f t="shared" si="94"/>
        <v>0.20462046204620463</v>
      </c>
      <c r="G1035" s="2">
        <v>11</v>
      </c>
      <c r="H1035" s="7">
        <f t="shared" si="95"/>
        <v>0</v>
      </c>
      <c r="I1035" s="6">
        <f t="shared" si="96"/>
        <v>1.8211920529801324E-2</v>
      </c>
      <c r="J1035" s="10">
        <f>IF(B1035="Pending","",C1035/(VLOOKUP(B1035,Population!$A$2:$B$10,2,FALSE)/100000))</f>
        <v>1005.1505844853177</v>
      </c>
      <c r="K1035" s="10">
        <f>IF(B1035="Pending","",SUMIFS(E:E,A:A,"&lt;="&amp;A1035,A:A,"&gt;="&amp;A1035-30,B:B,B1035)/(VLOOKUP(B1035,Population!$A$2:$B$10,2,FALSE)/100000))</f>
        <v>483.02404746107419</v>
      </c>
      <c r="L1035" s="13">
        <f t="shared" si="85"/>
        <v>1.24758988318022E-3</v>
      </c>
    </row>
    <row r="1036" spans="1:12" x14ac:dyDescent="0.3">
      <c r="A1036" s="1">
        <v>44012</v>
      </c>
      <c r="B1036" t="s">
        <v>4</v>
      </c>
      <c r="C1036">
        <v>7256</v>
      </c>
      <c r="D1036" s="6">
        <f t="shared" si="92"/>
        <v>0.16677009354386449</v>
      </c>
      <c r="E1036" s="7">
        <f t="shared" si="93"/>
        <v>205</v>
      </c>
      <c r="F1036" s="6">
        <f t="shared" si="94"/>
        <v>0.16914191419141913</v>
      </c>
      <c r="G1036" s="2">
        <v>26</v>
      </c>
      <c r="H1036" s="7">
        <f t="shared" si="95"/>
        <v>0</v>
      </c>
      <c r="I1036" s="6">
        <f t="shared" si="96"/>
        <v>4.3046357615894038E-2</v>
      </c>
      <c r="J1036" s="10">
        <f>IF(B1036="Pending","",C1036/(VLOOKUP(B1036,Population!$A$2:$B$10,2,FALSE)/100000))</f>
        <v>851.12372730258528</v>
      </c>
      <c r="K1036" s="10">
        <f>IF(B1036="Pending","",SUMIFS(E:E,A:A,"&lt;="&amp;A1036,A:A,"&gt;="&amp;A1036-30,B:B,B1036)/(VLOOKUP(B1036,Population!$A$2:$B$10,2,FALSE)/100000))</f>
        <v>398.34842584338196</v>
      </c>
      <c r="L1036" s="13">
        <f t="shared" si="85"/>
        <v>3.583241455347299E-3</v>
      </c>
    </row>
    <row r="1037" spans="1:12" x14ac:dyDescent="0.3">
      <c r="A1037" s="1">
        <v>44012</v>
      </c>
      <c r="B1037" t="s">
        <v>5</v>
      </c>
      <c r="C1037">
        <v>5654</v>
      </c>
      <c r="D1037" s="6">
        <f t="shared" si="92"/>
        <v>0.12995012526144017</v>
      </c>
      <c r="E1037" s="7">
        <f t="shared" si="93"/>
        <v>146</v>
      </c>
      <c r="F1037" s="6">
        <f t="shared" si="94"/>
        <v>0.12046204620462046</v>
      </c>
      <c r="G1037" s="2">
        <v>55</v>
      </c>
      <c r="H1037" s="7">
        <f t="shared" si="95"/>
        <v>3</v>
      </c>
      <c r="I1037" s="6">
        <f t="shared" si="96"/>
        <v>9.1059602649006616E-2</v>
      </c>
      <c r="J1037" s="10">
        <f>IF(B1037="Pending","",C1037/(VLOOKUP(B1037,Population!$A$2:$B$10,2,FALSE)/100000))</f>
        <v>631.47713603786633</v>
      </c>
      <c r="K1037" s="10">
        <f>IF(B1037="Pending","",SUMIFS(E:E,A:A,"&lt;="&amp;A1037,A:A,"&gt;="&amp;A1037-30,B:B,B1037)/(VLOOKUP(B1037,Population!$A$2:$B$10,2,FALSE)/100000))</f>
        <v>270.1703558676333</v>
      </c>
      <c r="L1037" s="13">
        <f t="shared" si="85"/>
        <v>9.727626459143969E-3</v>
      </c>
    </row>
    <row r="1038" spans="1:12" x14ac:dyDescent="0.3">
      <c r="A1038" s="1">
        <v>44012</v>
      </c>
      <c r="B1038" t="s">
        <v>6</v>
      </c>
      <c r="C1038">
        <v>3169</v>
      </c>
      <c r="D1038" s="6">
        <f t="shared" si="92"/>
        <v>7.2835505297754483E-2</v>
      </c>
      <c r="E1038" s="7">
        <f t="shared" si="93"/>
        <v>91</v>
      </c>
      <c r="F1038" s="6">
        <f t="shared" si="94"/>
        <v>7.5082508250825089E-2</v>
      </c>
      <c r="G1038" s="2">
        <v>114</v>
      </c>
      <c r="H1038" s="7">
        <f t="shared" si="95"/>
        <v>1</v>
      </c>
      <c r="I1038" s="6">
        <f t="shared" si="96"/>
        <v>0.18874172185430463</v>
      </c>
      <c r="J1038" s="10">
        <f>IF(B1038="Pending","",C1038/(VLOOKUP(B1038,Population!$A$2:$B$10,2,FALSE)/100000))</f>
        <v>402.13796796601179</v>
      </c>
      <c r="K1038" s="10">
        <f>IF(B1038="Pending","",SUMIFS(E:E,A:A,"&lt;="&amp;A1038,A:A,"&gt;="&amp;A1038-30,B:B,B1038)/(VLOOKUP(B1038,Population!$A$2:$B$10,2,FALSE)/100000))</f>
        <v>161.66733076323732</v>
      </c>
      <c r="L1038" s="13">
        <f t="shared" si="85"/>
        <v>3.5973493215525405E-2</v>
      </c>
    </row>
    <row r="1039" spans="1:12" x14ac:dyDescent="0.3">
      <c r="A1039" s="1">
        <v>44012</v>
      </c>
      <c r="B1039" t="s">
        <v>7</v>
      </c>
      <c r="C1039">
        <v>1627</v>
      </c>
      <c r="D1039" s="6">
        <f t="shared" si="92"/>
        <v>3.7394562044634441E-2</v>
      </c>
      <c r="E1039" s="7">
        <f t="shared" si="93"/>
        <v>48</v>
      </c>
      <c r="F1039" s="6">
        <f t="shared" si="94"/>
        <v>3.9603960396039604E-2</v>
      </c>
      <c r="G1039" s="2">
        <v>189</v>
      </c>
      <c r="H1039" s="7">
        <f t="shared" si="95"/>
        <v>6</v>
      </c>
      <c r="I1039" s="6">
        <f t="shared" si="96"/>
        <v>0.3129139072847682</v>
      </c>
      <c r="J1039" s="10">
        <f>IF(B1039="Pending","",C1039/(VLOOKUP(B1039,Population!$A$2:$B$10,2,FALSE)/100000))</f>
        <v>339.24315623325418</v>
      </c>
      <c r="K1039" s="10">
        <f>IF(B1039="Pending","",SUMIFS(E:E,A:A,"&lt;="&amp;A1039,A:A,"&gt;="&amp;A1039-30,B:B,B1039)/(VLOOKUP(B1039,Population!$A$2:$B$10,2,FALSE)/100000))</f>
        <v>148.24946778232558</v>
      </c>
      <c r="L1039" s="13">
        <f t="shared" si="85"/>
        <v>0.11616472034419176</v>
      </c>
    </row>
    <row r="1040" spans="1:12" x14ac:dyDescent="0.3">
      <c r="A1040" s="1">
        <v>44012</v>
      </c>
      <c r="B1040" t="s">
        <v>25</v>
      </c>
      <c r="C1040">
        <v>972</v>
      </c>
      <c r="D1040" s="6">
        <f t="shared" si="92"/>
        <v>2.2340205474729365E-2</v>
      </c>
      <c r="E1040" s="7">
        <f t="shared" si="93"/>
        <v>20</v>
      </c>
      <c r="F1040" s="6">
        <f t="shared" si="94"/>
        <v>1.65016501650165E-2</v>
      </c>
      <c r="G1040" s="2">
        <v>200</v>
      </c>
      <c r="H1040" s="7">
        <f t="shared" si="95"/>
        <v>2</v>
      </c>
      <c r="I1040" s="6">
        <f t="shared" si="96"/>
        <v>0.33112582781456956</v>
      </c>
      <c r="J1040" s="10">
        <f>IF(B1040="Pending","",C1040/(VLOOKUP(B1040,Population!$A$2:$B$10,2,FALSE)/100000))</f>
        <v>439.08587019862762</v>
      </c>
      <c r="K1040" s="10">
        <f>IF(B1040="Pending","",SUMIFS(E:E,A:A,"&lt;="&amp;A1040,A:A,"&gt;="&amp;A1040-30,B:B,B1040)/(VLOOKUP(B1040,Population!$A$2:$B$10,2,FALSE)/100000))</f>
        <v>168.94867845091227</v>
      </c>
      <c r="L1040" s="13">
        <f t="shared" si="85"/>
        <v>0.20576131687242799</v>
      </c>
    </row>
    <row r="1041" spans="1:12" x14ac:dyDescent="0.3">
      <c r="A1041" s="1">
        <v>44012</v>
      </c>
      <c r="B1041" t="s">
        <v>21</v>
      </c>
      <c r="C1041">
        <v>246</v>
      </c>
      <c r="D1041" s="6">
        <f t="shared" si="92"/>
        <v>5.6540026201475557E-3</v>
      </c>
      <c r="E1041" s="7">
        <f t="shared" si="93"/>
        <v>-27</v>
      </c>
      <c r="F1041" s="6">
        <f t="shared" si="94"/>
        <v>-2.2277227722772276E-2</v>
      </c>
      <c r="G1041" s="2">
        <v>0</v>
      </c>
      <c r="H1041" s="7">
        <f t="shared" si="95"/>
        <v>0</v>
      </c>
      <c r="I1041" s="6">
        <f t="shared" si="96"/>
        <v>0</v>
      </c>
      <c r="J1041" s="10" t="str">
        <f>IF(B1041="Pending","",C1041/(VLOOKUP(B1041,Population!$A$2:$B$10,2,FALSE)/100000))</f>
        <v/>
      </c>
      <c r="K1041" s="10" t="str">
        <f>IF(B1041="Pending","",SUMIFS(E:E,A:A,"&lt;="&amp;A1041,A:A,"&gt;="&amp;A1041-30,B:B,B1041)/(VLOOKUP(B1041,Population!$A$2:$B$10,2,FALSE)/100000))</f>
        <v/>
      </c>
      <c r="L1041" s="13" t="str">
        <f t="shared" si="85"/>
        <v/>
      </c>
    </row>
    <row r="1042" spans="1:12" x14ac:dyDescent="0.3">
      <c r="A1042" s="1">
        <v>44013</v>
      </c>
      <c r="B1042" s="11" t="s">
        <v>0</v>
      </c>
      <c r="C1042">
        <v>2099</v>
      </c>
      <c r="D1042" s="6">
        <f t="shared" ref="D1042:D1051" si="97">C1042/SUMIF(A:A,A1042,C:C)</f>
        <v>4.6320203023281471E-2</v>
      </c>
      <c r="E1042" s="7">
        <f t="shared" ref="E1042:E1051" si="98">C1042-SUMIFS(C:C,A:A,A1042-1,B:B,B1042)</f>
        <v>79</v>
      </c>
      <c r="F1042" s="6">
        <f t="shared" ref="F1042:F1051" si="99">E1042/SUMIF(A:A,A1042,E:E)</f>
        <v>4.3743078626799554E-2</v>
      </c>
      <c r="G1042" s="2">
        <v>3</v>
      </c>
      <c r="H1042" s="7">
        <f t="shared" ref="H1042:H1051" si="100">G1042-SUMIFS(G:G,A:A,A1042-1,B:B,B1042)</f>
        <v>0</v>
      </c>
      <c r="I1042" s="6">
        <f t="shared" ref="I1042:I1051" si="101">G1042/SUMIF(A:A,A1042,G:G)</f>
        <v>4.9261083743842365E-3</v>
      </c>
      <c r="J1042" s="10">
        <f>IF(B1042="Pending","",C1042/(VLOOKUP(B1042,Population!$A$2:$B$10,2,FALSE)/100000))</f>
        <v>231.69458260756301</v>
      </c>
      <c r="K1042" s="10">
        <f>IF(B1042="Pending","",SUMIFS(E:E,A:A,"&lt;="&amp;A1042,A:A,"&gt;="&amp;A1042-30,B:B,B1042)/(VLOOKUP(B1042,Population!$A$2:$B$10,2,FALSE)/100000))</f>
        <v>142.61524570222554</v>
      </c>
      <c r="L1042" s="13">
        <f t="shared" si="85"/>
        <v>1.4292520247737017E-3</v>
      </c>
    </row>
    <row r="1043" spans="1:12" x14ac:dyDescent="0.3">
      <c r="A1043" s="1">
        <v>44013</v>
      </c>
      <c r="B1043" t="s">
        <v>1</v>
      </c>
      <c r="C1043">
        <v>4383</v>
      </c>
      <c r="D1043" s="6">
        <f t="shared" si="97"/>
        <v>9.6722939424031776E-2</v>
      </c>
      <c r="E1043" s="7">
        <f t="shared" si="98"/>
        <v>222</v>
      </c>
      <c r="F1043" s="6">
        <f t="shared" si="99"/>
        <v>0.12292358803986711</v>
      </c>
      <c r="G1043" s="2">
        <v>0</v>
      </c>
      <c r="H1043" s="7">
        <f t="shared" si="100"/>
        <v>-1</v>
      </c>
      <c r="I1043" s="6">
        <f t="shared" si="101"/>
        <v>0</v>
      </c>
      <c r="J1043" s="10">
        <f>IF(B1043="Pending","",C1043/(VLOOKUP(B1043,Population!$A$2:$B$10,2,FALSE)/100000))</f>
        <v>511.59940470979603</v>
      </c>
      <c r="K1043" s="10">
        <f>IF(B1043="Pending","",SUMIFS(E:E,A:A,"&lt;="&amp;A1043,A:A,"&gt;="&amp;A1043-30,B:B,B1043)/(VLOOKUP(B1043,Population!$A$2:$B$10,2,FALSE)/100000))</f>
        <v>297.29493127899855</v>
      </c>
      <c r="L1043" s="13">
        <f t="shared" si="85"/>
        <v>0</v>
      </c>
    </row>
    <row r="1044" spans="1:12" x14ac:dyDescent="0.3">
      <c r="A1044" s="1">
        <v>44013</v>
      </c>
      <c r="B1044" t="s">
        <v>2</v>
      </c>
      <c r="C1044">
        <v>10134</v>
      </c>
      <c r="D1044" s="6">
        <f t="shared" si="97"/>
        <v>0.22363455809334656</v>
      </c>
      <c r="E1044" s="7">
        <f t="shared" si="98"/>
        <v>547</v>
      </c>
      <c r="F1044" s="6">
        <f t="shared" si="99"/>
        <v>0.3028792912513843</v>
      </c>
      <c r="G1044" s="2">
        <v>5</v>
      </c>
      <c r="H1044" s="7">
        <f t="shared" si="100"/>
        <v>0</v>
      </c>
      <c r="I1044" s="6">
        <f t="shared" si="101"/>
        <v>8.2101806239737278E-3</v>
      </c>
      <c r="J1044" s="10">
        <f>IF(B1044="Pending","",C1044/(VLOOKUP(B1044,Population!$A$2:$B$10,2,FALSE)/100000))</f>
        <v>1063.9950947453299</v>
      </c>
      <c r="K1044" s="10">
        <f>IF(B1044="Pending","",SUMIFS(E:E,A:A,"&lt;="&amp;A1044,A:A,"&gt;="&amp;A1044-30,B:B,B1044)/(VLOOKUP(B1044,Population!$A$2:$B$10,2,FALSE)/100000))</f>
        <v>571.15979035075929</v>
      </c>
      <c r="L1044" s="13">
        <f t="shared" si="85"/>
        <v>4.9338859285573313E-4</v>
      </c>
    </row>
    <row r="1045" spans="1:12" x14ac:dyDescent="0.3">
      <c r="A1045" s="1">
        <v>44013</v>
      </c>
      <c r="B1045" t="s">
        <v>3</v>
      </c>
      <c r="C1045">
        <v>9184</v>
      </c>
      <c r="D1045" s="6">
        <f t="shared" si="97"/>
        <v>0.20267019750634449</v>
      </c>
      <c r="E1045" s="7">
        <f t="shared" si="98"/>
        <v>367</v>
      </c>
      <c r="F1045" s="6">
        <f t="shared" si="99"/>
        <v>0.20321151716500555</v>
      </c>
      <c r="G1045" s="2">
        <v>11</v>
      </c>
      <c r="H1045" s="7">
        <f t="shared" si="100"/>
        <v>0</v>
      </c>
      <c r="I1045" s="6">
        <f t="shared" si="101"/>
        <v>1.8062397372742199E-2</v>
      </c>
      <c r="J1045" s="10">
        <f>IF(B1045="Pending","",C1045/(VLOOKUP(B1045,Population!$A$2:$B$10,2,FALSE)/100000))</f>
        <v>1046.9891083036359</v>
      </c>
      <c r="K1045" s="10">
        <f>IF(B1045="Pending","",SUMIFS(E:E,A:A,"&lt;="&amp;A1045,A:A,"&gt;="&amp;A1045-30,B:B,B1045)/(VLOOKUP(B1045,Population!$A$2:$B$10,2,FALSE)/100000))</f>
        <v>515.62845566826502</v>
      </c>
      <c r="L1045" s="13">
        <f t="shared" si="85"/>
        <v>1.1977351916376306E-3</v>
      </c>
    </row>
    <row r="1046" spans="1:12" x14ac:dyDescent="0.3">
      <c r="A1046" s="1">
        <v>44013</v>
      </c>
      <c r="B1046" t="s">
        <v>4</v>
      </c>
      <c r="C1046">
        <v>7505</v>
      </c>
      <c r="D1046" s="6">
        <f t="shared" si="97"/>
        <v>0.16561844863731656</v>
      </c>
      <c r="E1046" s="7">
        <f t="shared" si="98"/>
        <v>249</v>
      </c>
      <c r="F1046" s="6">
        <f t="shared" si="99"/>
        <v>0.13787375415282391</v>
      </c>
      <c r="G1046" s="2">
        <v>27</v>
      </c>
      <c r="H1046" s="7">
        <f t="shared" si="100"/>
        <v>1</v>
      </c>
      <c r="I1046" s="6">
        <f t="shared" si="101"/>
        <v>4.4334975369458129E-2</v>
      </c>
      <c r="J1046" s="10">
        <f>IF(B1046="Pending","",C1046/(VLOOKUP(B1046,Population!$A$2:$B$10,2,FALSE)/100000))</f>
        <v>880.33125322573073</v>
      </c>
      <c r="K1046" s="10">
        <f>IF(B1046="Pending","",SUMIFS(E:E,A:A,"&lt;="&amp;A1046,A:A,"&gt;="&amp;A1046-30,B:B,B1046)/(VLOOKUP(B1046,Population!$A$2:$B$10,2,FALSE)/100000))</f>
        <v>419.57959930558815</v>
      </c>
      <c r="L1046" s="13">
        <f t="shared" si="85"/>
        <v>3.597601598934044E-3</v>
      </c>
    </row>
    <row r="1047" spans="1:12" x14ac:dyDescent="0.3">
      <c r="A1047" s="1">
        <v>44013</v>
      </c>
      <c r="B1047" t="s">
        <v>5</v>
      </c>
      <c r="C1047">
        <v>5813</v>
      </c>
      <c r="D1047" s="6">
        <f t="shared" si="97"/>
        <v>0.1282798190444665</v>
      </c>
      <c r="E1047" s="7">
        <f t="shared" si="98"/>
        <v>159</v>
      </c>
      <c r="F1047" s="6">
        <f t="shared" si="99"/>
        <v>8.8039867109634545E-2</v>
      </c>
      <c r="G1047" s="2">
        <v>55</v>
      </c>
      <c r="H1047" s="7">
        <f t="shared" si="100"/>
        <v>0</v>
      </c>
      <c r="I1047" s="6">
        <f t="shared" si="101"/>
        <v>9.0311986863711002E-2</v>
      </c>
      <c r="J1047" s="10">
        <f>IF(B1047="Pending","",C1047/(VLOOKUP(B1047,Population!$A$2:$B$10,2,FALSE)/100000))</f>
        <v>649.23533636153468</v>
      </c>
      <c r="K1047" s="10">
        <f>IF(B1047="Pending","",SUMIFS(E:E,A:A,"&lt;="&amp;A1047,A:A,"&gt;="&amp;A1047-30,B:B,B1047)/(VLOOKUP(B1047,Population!$A$2:$B$10,2,FALSE)/100000))</f>
        <v>281.67409569994675</v>
      </c>
      <c r="L1047" s="13">
        <f t="shared" si="85"/>
        <v>9.4615516944778939E-3</v>
      </c>
    </row>
    <row r="1048" spans="1:12" x14ac:dyDescent="0.3">
      <c r="A1048" s="1">
        <v>44013</v>
      </c>
      <c r="B1048" t="s">
        <v>6</v>
      </c>
      <c r="C1048">
        <v>3277</v>
      </c>
      <c r="D1048" s="6">
        <f t="shared" si="97"/>
        <v>7.2316010151164067E-2</v>
      </c>
      <c r="E1048" s="7">
        <f t="shared" si="98"/>
        <v>108</v>
      </c>
      <c r="F1048" s="6">
        <f t="shared" si="99"/>
        <v>5.9800664451827246E-2</v>
      </c>
      <c r="G1048" s="2">
        <v>115</v>
      </c>
      <c r="H1048" s="7">
        <f t="shared" si="100"/>
        <v>1</v>
      </c>
      <c r="I1048" s="6">
        <f t="shared" si="101"/>
        <v>0.18883415435139572</v>
      </c>
      <c r="J1048" s="10">
        <f>IF(B1048="Pending","",C1048/(VLOOKUP(B1048,Population!$A$2:$B$10,2,FALSE)/100000))</f>
        <v>415.84289082506177</v>
      </c>
      <c r="K1048" s="10">
        <f>IF(B1048="Pending","",SUMIFS(E:E,A:A,"&lt;="&amp;A1048,A:A,"&gt;="&amp;A1048-30,B:B,B1048)/(VLOOKUP(B1048,Population!$A$2:$B$10,2,FALSE)/100000))</f>
        <v>172.19981777528494</v>
      </c>
      <c r="L1048" s="13">
        <f t="shared" si="85"/>
        <v>3.5093072932560268E-2</v>
      </c>
    </row>
    <row r="1049" spans="1:12" x14ac:dyDescent="0.3">
      <c r="A1049" s="1">
        <v>44013</v>
      </c>
      <c r="B1049" t="s">
        <v>7</v>
      </c>
      <c r="C1049">
        <v>1670</v>
      </c>
      <c r="D1049" s="6">
        <f t="shared" si="97"/>
        <v>3.6853139137151054E-2</v>
      </c>
      <c r="E1049" s="7">
        <f t="shared" si="98"/>
        <v>43</v>
      </c>
      <c r="F1049" s="6">
        <f t="shared" si="99"/>
        <v>2.3809523809523808E-2</v>
      </c>
      <c r="G1049" s="2">
        <v>190</v>
      </c>
      <c r="H1049" s="7">
        <f t="shared" si="100"/>
        <v>1</v>
      </c>
      <c r="I1049" s="6">
        <f t="shared" si="101"/>
        <v>0.31198686371100165</v>
      </c>
      <c r="J1049" s="10">
        <f>IF(B1049="Pending","",C1049/(VLOOKUP(B1049,Population!$A$2:$B$10,2,FALSE)/100000))</f>
        <v>348.20901715398554</v>
      </c>
      <c r="K1049" s="10">
        <f>IF(B1049="Pending","",SUMIFS(E:E,A:A,"&lt;="&amp;A1049,A:A,"&gt;="&amp;A1049-30,B:B,B1049)/(VLOOKUP(B1049,Population!$A$2:$B$10,2,FALSE)/100000))</f>
        <v>155.33875316150852</v>
      </c>
      <c r="L1049" s="13">
        <f t="shared" si="85"/>
        <v>0.11377245508982035</v>
      </c>
    </row>
    <row r="1050" spans="1:12" x14ac:dyDescent="0.3">
      <c r="A1050" s="1">
        <v>44013</v>
      </c>
      <c r="B1050" t="s">
        <v>25</v>
      </c>
      <c r="C1050">
        <v>1009</v>
      </c>
      <c r="D1050" s="6">
        <f t="shared" si="97"/>
        <v>2.2266357718194858E-2</v>
      </c>
      <c r="E1050" s="7">
        <f t="shared" si="98"/>
        <v>37</v>
      </c>
      <c r="F1050" s="6">
        <f t="shared" si="99"/>
        <v>2.0487264673311186E-2</v>
      </c>
      <c r="G1050" s="2">
        <v>203</v>
      </c>
      <c r="H1050" s="7">
        <f t="shared" si="100"/>
        <v>3</v>
      </c>
      <c r="I1050" s="6">
        <f t="shared" si="101"/>
        <v>0.33333333333333331</v>
      </c>
      <c r="J1050" s="10">
        <f>IF(B1050="Pending","",C1050/(VLOOKUP(B1050,Population!$A$2:$B$10,2,FALSE)/100000))</f>
        <v>455.80004426997453</v>
      </c>
      <c r="K1050" s="10">
        <f>IF(B1050="Pending","",SUMIFS(E:E,A:A,"&lt;="&amp;A1050,A:A,"&gt;="&amp;A1050-30,B:B,B1050)/(VLOOKUP(B1050,Population!$A$2:$B$10,2,FALSE)/100000))</f>
        <v>177.98336713812682</v>
      </c>
      <c r="L1050" s="13">
        <f t="shared" si="85"/>
        <v>0.20118929633300298</v>
      </c>
    </row>
    <row r="1051" spans="1:12" x14ac:dyDescent="0.3">
      <c r="A1051" s="1">
        <v>44013</v>
      </c>
      <c r="B1051" t="s">
        <v>21</v>
      </c>
      <c r="C1051">
        <v>241</v>
      </c>
      <c r="D1051" s="6">
        <f t="shared" si="97"/>
        <v>5.3183272647026368E-3</v>
      </c>
      <c r="E1051" s="7">
        <f t="shared" si="98"/>
        <v>-5</v>
      </c>
      <c r="F1051" s="6">
        <f t="shared" si="99"/>
        <v>-2.7685492801771874E-3</v>
      </c>
      <c r="G1051" s="2">
        <v>0</v>
      </c>
      <c r="H1051" s="7">
        <f t="shared" si="100"/>
        <v>0</v>
      </c>
      <c r="I1051" s="6">
        <f t="shared" si="101"/>
        <v>0</v>
      </c>
      <c r="J1051" s="10" t="str">
        <f>IF(B1051="Pending","",C1051/(VLOOKUP(B1051,Population!$A$2:$B$10,2,FALSE)/100000))</f>
        <v/>
      </c>
      <c r="K1051" s="10" t="str">
        <f>IF(B1051="Pending","",SUMIFS(E:E,A:A,"&lt;="&amp;A1051,A:A,"&gt;="&amp;A1051-30,B:B,B1051)/(VLOOKUP(B1051,Population!$A$2:$B$10,2,FALSE)/100000))</f>
        <v/>
      </c>
      <c r="L1051" s="13" t="str">
        <f t="shared" si="85"/>
        <v/>
      </c>
    </row>
    <row r="1052" spans="1:12" x14ac:dyDescent="0.3">
      <c r="A1052" s="1">
        <v>44014</v>
      </c>
      <c r="B1052" s="11" t="s">
        <v>0</v>
      </c>
      <c r="C1052" s="2">
        <v>2152</v>
      </c>
      <c r="D1052" s="6">
        <f t="shared" ref="D1052:D1061" si="102">C1052/SUMIF(A:A,A1052,C:C)</f>
        <v>4.5894647046278526E-2</v>
      </c>
      <c r="E1052" s="7">
        <f t="shared" ref="E1052:E1061" si="103">C1052-SUMIFS(C:C,A:A,A1052-1,B:B,B1052)</f>
        <v>53</v>
      </c>
      <c r="F1052" s="6">
        <f t="shared" ref="F1052:F1061" si="104">E1052/SUMIF(A:A,A1052,E:E)</f>
        <v>3.3650793650793653E-2</v>
      </c>
      <c r="G1052" s="2">
        <v>3</v>
      </c>
      <c r="H1052" s="7">
        <f t="shared" ref="H1052:H1061" si="105">G1052-SUMIFS(G:G,A:A,A1052-1,B:B,B1052)</f>
        <v>0</v>
      </c>
      <c r="I1052" s="6">
        <f t="shared" ref="I1052:I1061" si="106">G1052/SUMIF(A:A,A1052,G:G)</f>
        <v>4.8387096774193551E-3</v>
      </c>
      <c r="J1052" s="10">
        <f>IF(B1052="Pending","",C1052/(VLOOKUP(B1052,Population!$A$2:$B$10,2,FALSE)/100000))</f>
        <v>237.54489841423324</v>
      </c>
      <c r="K1052" s="10">
        <f>IF(B1052="Pending","",SUMIFS(E:E,A:A,"&lt;="&amp;A1052,A:A,"&gt;="&amp;A1052-30,B:B,B1052)/(VLOOKUP(B1052,Population!$A$2:$B$10,2,FALSE)/100000))</f>
        <v>143.71907887329539</v>
      </c>
      <c r="L1052" s="13">
        <f t="shared" si="85"/>
        <v>1.3940520446096654E-3</v>
      </c>
    </row>
    <row r="1053" spans="1:12" x14ac:dyDescent="0.3">
      <c r="A1053" s="1">
        <v>44014</v>
      </c>
      <c r="B1053" t="s">
        <v>1</v>
      </c>
      <c r="C1053" s="2">
        <v>4567</v>
      </c>
      <c r="D1053" s="6">
        <f t="shared" si="102"/>
        <v>9.7398165920238852E-2</v>
      </c>
      <c r="E1053" s="7">
        <f t="shared" si="103"/>
        <v>184</v>
      </c>
      <c r="F1053" s="6">
        <f t="shared" si="104"/>
        <v>0.11682539682539683</v>
      </c>
      <c r="G1053" s="2">
        <v>0</v>
      </c>
      <c r="H1053" s="7">
        <f t="shared" si="105"/>
        <v>0</v>
      </c>
      <c r="I1053" s="6">
        <f t="shared" si="106"/>
        <v>0</v>
      </c>
      <c r="J1053" s="10">
        <f>IF(B1053="Pending","",C1053/(VLOOKUP(B1053,Population!$A$2:$B$10,2,FALSE)/100000))</f>
        <v>533.07654148063853</v>
      </c>
      <c r="K1053" s="10">
        <f>IF(B1053="Pending","",SUMIFS(E:E,A:A,"&lt;="&amp;A1053,A:A,"&gt;="&amp;A1053-30,B:B,B1053)/(VLOOKUP(B1053,Population!$A$2:$B$10,2,FALSE)/100000))</f>
        <v>312.58571887128312</v>
      </c>
      <c r="L1053" s="13">
        <f t="shared" si="85"/>
        <v>0</v>
      </c>
    </row>
    <row r="1054" spans="1:12" x14ac:dyDescent="0.3">
      <c r="A1054" s="1">
        <v>44014</v>
      </c>
      <c r="B1054" t="s">
        <v>2</v>
      </c>
      <c r="C1054" s="2">
        <v>10571</v>
      </c>
      <c r="D1054" s="6">
        <f t="shared" si="102"/>
        <v>0.2254425250586479</v>
      </c>
      <c r="E1054" s="7">
        <f t="shared" si="103"/>
        <v>437</v>
      </c>
      <c r="F1054" s="6">
        <f t="shared" si="104"/>
        <v>0.27746031746031746</v>
      </c>
      <c r="G1054" s="2">
        <v>5</v>
      </c>
      <c r="H1054" s="7">
        <f t="shared" si="105"/>
        <v>0</v>
      </c>
      <c r="I1054" s="6">
        <f t="shared" si="106"/>
        <v>8.0645161290322578E-3</v>
      </c>
      <c r="J1054" s="10">
        <f>IF(B1054="Pending","",C1054/(VLOOKUP(B1054,Population!$A$2:$B$10,2,FALSE)/100000))</f>
        <v>1109.8768646687272</v>
      </c>
      <c r="K1054" s="10">
        <f>IF(B1054="Pending","",SUMIFS(E:E,A:A,"&lt;="&amp;A1054,A:A,"&gt;="&amp;A1054-30,B:B,B1054)/(VLOOKUP(B1054,Population!$A$2:$B$10,2,FALSE)/100000))</f>
        <v>606.85727724768174</v>
      </c>
      <c r="L1054" s="13">
        <f t="shared" ref="L1054:L1117" si="107">IF(B1054="Pending","",(G1054/C1054))</f>
        <v>4.7299214833033769E-4</v>
      </c>
    </row>
    <row r="1055" spans="1:12" x14ac:dyDescent="0.3">
      <c r="A1055" s="1">
        <v>44014</v>
      </c>
      <c r="B1055" t="s">
        <v>3</v>
      </c>
      <c r="C1055" s="2">
        <v>9489</v>
      </c>
      <c r="D1055" s="6">
        <f t="shared" si="102"/>
        <v>0.20236724248240562</v>
      </c>
      <c r="E1055" s="7">
        <f t="shared" si="103"/>
        <v>305</v>
      </c>
      <c r="F1055" s="6">
        <f t="shared" si="104"/>
        <v>0.19365079365079366</v>
      </c>
      <c r="G1055" s="2">
        <v>11</v>
      </c>
      <c r="H1055" s="7">
        <f t="shared" si="105"/>
        <v>0</v>
      </c>
      <c r="I1055" s="6">
        <f t="shared" si="106"/>
        <v>1.7741935483870968E-2</v>
      </c>
      <c r="J1055" s="10">
        <f>IF(B1055="Pending","",C1055/(VLOOKUP(B1055,Population!$A$2:$B$10,2,FALSE)/100000))</f>
        <v>1081.7595436294862</v>
      </c>
      <c r="K1055" s="10">
        <f>IF(B1055="Pending","",SUMIFS(E:E,A:A,"&lt;="&amp;A1055,A:A,"&gt;="&amp;A1055-30,B:B,B1055)/(VLOOKUP(B1055,Population!$A$2:$B$10,2,FALSE)/100000))</f>
        <v>536.94672257296656</v>
      </c>
      <c r="L1055" s="13">
        <f t="shared" si="107"/>
        <v>1.1592370112762146E-3</v>
      </c>
    </row>
    <row r="1056" spans="1:12" x14ac:dyDescent="0.3">
      <c r="A1056" s="1">
        <v>44014</v>
      </c>
      <c r="B1056" t="s">
        <v>4</v>
      </c>
      <c r="C1056" s="2">
        <v>7730</v>
      </c>
      <c r="D1056" s="6">
        <f t="shared" si="102"/>
        <v>0.16485391341437405</v>
      </c>
      <c r="E1056" s="7">
        <f t="shared" si="103"/>
        <v>225</v>
      </c>
      <c r="F1056" s="6">
        <f t="shared" si="104"/>
        <v>0.14285714285714285</v>
      </c>
      <c r="G1056" s="2">
        <v>27</v>
      </c>
      <c r="H1056" s="7">
        <f t="shared" si="105"/>
        <v>0</v>
      </c>
      <c r="I1056" s="6">
        <f t="shared" si="106"/>
        <v>4.3548387096774194E-2</v>
      </c>
      <c r="J1056" s="10">
        <f>IF(B1056="Pending","",C1056/(VLOOKUP(B1056,Population!$A$2:$B$10,2,FALSE)/100000))</f>
        <v>906.72359592736825</v>
      </c>
      <c r="K1056" s="10">
        <f>IF(B1056="Pending","",SUMIFS(E:E,A:A,"&lt;="&amp;A1056,A:A,"&gt;="&amp;A1056-30,B:B,B1056)/(VLOOKUP(B1056,Population!$A$2:$B$10,2,FALSE)/100000))</f>
        <v>434.82850842208978</v>
      </c>
      <c r="L1056" s="13">
        <f t="shared" si="107"/>
        <v>3.4928848641655884E-3</v>
      </c>
    </row>
    <row r="1057" spans="1:12" x14ac:dyDescent="0.3">
      <c r="A1057" s="1">
        <v>44014</v>
      </c>
      <c r="B1057" t="s">
        <v>5</v>
      </c>
      <c r="C1057" s="2">
        <v>6003</v>
      </c>
      <c r="D1057" s="6">
        <f t="shared" si="102"/>
        <v>0.12802303262955855</v>
      </c>
      <c r="E1057" s="7">
        <f t="shared" si="103"/>
        <v>190</v>
      </c>
      <c r="F1057" s="6">
        <f t="shared" si="104"/>
        <v>0.12063492063492064</v>
      </c>
      <c r="G1057" s="2">
        <v>58</v>
      </c>
      <c r="H1057" s="7">
        <f t="shared" si="105"/>
        <v>3</v>
      </c>
      <c r="I1057" s="6">
        <f t="shared" si="106"/>
        <v>9.3548387096774197E-2</v>
      </c>
      <c r="J1057" s="10">
        <f>IF(B1057="Pending","",C1057/(VLOOKUP(B1057,Population!$A$2:$B$10,2,FALSE)/100000))</f>
        <v>670.45582731434592</v>
      </c>
      <c r="K1057" s="10">
        <f>IF(B1057="Pending","",SUMIFS(E:E,A:A,"&lt;="&amp;A1057,A:A,"&gt;="&amp;A1057-30,B:B,B1057)/(VLOOKUP(B1057,Population!$A$2:$B$10,2,FALSE)/100000))</f>
        <v>295.52325821651829</v>
      </c>
      <c r="L1057" s="13">
        <f t="shared" si="107"/>
        <v>9.6618357487922701E-3</v>
      </c>
    </row>
    <row r="1058" spans="1:12" x14ac:dyDescent="0.3">
      <c r="A1058" s="1">
        <v>44014</v>
      </c>
      <c r="B1058" t="s">
        <v>6</v>
      </c>
      <c r="C1058" s="2">
        <v>3379</v>
      </c>
      <c r="D1058" s="6">
        <f t="shared" si="102"/>
        <v>7.2062273405843466E-2</v>
      </c>
      <c r="E1058" s="7">
        <f t="shared" si="103"/>
        <v>102</v>
      </c>
      <c r="F1058" s="6">
        <f t="shared" si="104"/>
        <v>6.4761904761904757E-2</v>
      </c>
      <c r="G1058" s="2">
        <v>115</v>
      </c>
      <c r="H1058" s="7">
        <f t="shared" si="105"/>
        <v>0</v>
      </c>
      <c r="I1058" s="6">
        <f t="shared" si="106"/>
        <v>0.18548387096774194</v>
      </c>
      <c r="J1058" s="10">
        <f>IF(B1058="Pending","",C1058/(VLOOKUP(B1058,Population!$A$2:$B$10,2,FALSE)/100000))</f>
        <v>428.78642908083117</v>
      </c>
      <c r="K1058" s="10">
        <f>IF(B1058="Pending","",SUMIFS(E:E,A:A,"&lt;="&amp;A1058,A:A,"&gt;="&amp;A1058-30,B:B,B1058)/(VLOOKUP(B1058,Population!$A$2:$B$10,2,FALSE)/100000))</f>
        <v>181.08263814689141</v>
      </c>
      <c r="L1058" s="13">
        <f t="shared" si="107"/>
        <v>3.4033737792246228E-2</v>
      </c>
    </row>
    <row r="1059" spans="1:12" x14ac:dyDescent="0.3">
      <c r="A1059" s="1">
        <v>44014</v>
      </c>
      <c r="B1059" t="s">
        <v>7</v>
      </c>
      <c r="C1059" s="2">
        <v>1722</v>
      </c>
      <c r="D1059" s="6">
        <f t="shared" si="102"/>
        <v>3.6724248240563022E-2</v>
      </c>
      <c r="E1059" s="7">
        <f t="shared" si="103"/>
        <v>52</v>
      </c>
      <c r="F1059" s="6">
        <f t="shared" si="104"/>
        <v>3.3015873015873019E-2</v>
      </c>
      <c r="G1059" s="2">
        <v>192</v>
      </c>
      <c r="H1059" s="7">
        <f t="shared" si="105"/>
        <v>2</v>
      </c>
      <c r="I1059" s="6">
        <f t="shared" si="106"/>
        <v>0.30967741935483872</v>
      </c>
      <c r="J1059" s="10">
        <f>IF(B1059="Pending","",C1059/(VLOOKUP(B1059,Population!$A$2:$B$10,2,FALSE)/100000))</f>
        <v>359.05145361626535</v>
      </c>
      <c r="K1059" s="10">
        <f>IF(B1059="Pending","",SUMIFS(E:E,A:A,"&lt;="&amp;A1059,A:A,"&gt;="&amp;A1059-30,B:B,B1059)/(VLOOKUP(B1059,Population!$A$2:$B$10,2,FALSE)/100000))</f>
        <v>162.01102175368069</v>
      </c>
      <c r="L1059" s="13">
        <f t="shared" si="107"/>
        <v>0.11149825783972125</v>
      </c>
    </row>
    <row r="1060" spans="1:12" x14ac:dyDescent="0.3">
      <c r="A1060" s="1">
        <v>44014</v>
      </c>
      <c r="B1060" t="s">
        <v>25</v>
      </c>
      <c r="C1060" s="2">
        <v>1036</v>
      </c>
      <c r="D1060" s="6">
        <f t="shared" si="102"/>
        <v>2.2094263169119215E-2</v>
      </c>
      <c r="E1060" s="7">
        <f t="shared" si="103"/>
        <v>27</v>
      </c>
      <c r="F1060" s="6">
        <f t="shared" si="104"/>
        <v>1.7142857142857144E-2</v>
      </c>
      <c r="G1060" s="2">
        <v>209</v>
      </c>
      <c r="H1060" s="7">
        <f t="shared" si="105"/>
        <v>6</v>
      </c>
      <c r="I1060" s="6">
        <f t="shared" si="106"/>
        <v>0.33709677419354839</v>
      </c>
      <c r="J1060" s="10">
        <f>IF(B1060="Pending","",C1060/(VLOOKUP(B1060,Population!$A$2:$B$10,2,FALSE)/100000))</f>
        <v>467.9968739977142</v>
      </c>
      <c r="K1060" s="10">
        <f>IF(B1060="Pending","",SUMIFS(E:E,A:A,"&lt;="&amp;A1060,A:A,"&gt;="&amp;A1060-30,B:B,B1060)/(VLOOKUP(B1060,Population!$A$2:$B$10,2,FALSE)/100000))</f>
        <v>182.95244591609483</v>
      </c>
      <c r="L1060" s="13">
        <f t="shared" si="107"/>
        <v>0.20173745173745175</v>
      </c>
    </row>
    <row r="1061" spans="1:12" x14ac:dyDescent="0.3">
      <c r="A1061" s="1">
        <v>44014</v>
      </c>
      <c r="B1061" t="s">
        <v>21</v>
      </c>
      <c r="C1061" s="2">
        <v>241</v>
      </c>
      <c r="D1061" s="6">
        <f t="shared" si="102"/>
        <v>5.1396886329707825E-3</v>
      </c>
      <c r="E1061" s="7">
        <f t="shared" si="103"/>
        <v>0</v>
      </c>
      <c r="F1061" s="6">
        <f t="shared" si="104"/>
        <v>0</v>
      </c>
      <c r="G1061" s="2">
        <v>0</v>
      </c>
      <c r="H1061" s="7">
        <f t="shared" si="105"/>
        <v>0</v>
      </c>
      <c r="I1061" s="6">
        <f t="shared" si="106"/>
        <v>0</v>
      </c>
      <c r="J1061" s="10" t="str">
        <f>IF(B1061="Pending","",C1061/(VLOOKUP(B1061,Population!$A$2:$B$10,2,FALSE)/100000))</f>
        <v/>
      </c>
      <c r="K1061" s="10" t="str">
        <f>IF(B1061="Pending","",SUMIFS(E:E,A:A,"&lt;="&amp;A1061,A:A,"&gt;="&amp;A1061-30,B:B,B1061)/(VLOOKUP(B1061,Population!$A$2:$B$10,2,FALSE)/100000))</f>
        <v/>
      </c>
      <c r="L1061" s="13" t="str">
        <f t="shared" si="107"/>
        <v/>
      </c>
    </row>
    <row r="1062" spans="1:12" x14ac:dyDescent="0.3">
      <c r="A1062" s="1">
        <v>44015</v>
      </c>
      <c r="B1062" s="11" t="s">
        <v>0</v>
      </c>
      <c r="C1062">
        <v>2230</v>
      </c>
      <c r="D1062" s="6">
        <f t="shared" ref="D1062:D1071" si="108">C1062/SUMIF(A:A,A1062,C:C)</f>
        <v>4.5779274100837576E-2</v>
      </c>
      <c r="E1062" s="7">
        <f t="shared" ref="E1062:E1071" si="109">C1062-SUMIFS(C:C,A:A,A1062-1,B:B,B1062)</f>
        <v>78</v>
      </c>
      <c r="F1062" s="6">
        <f t="shared" ref="F1062:F1071" si="110">E1062/SUMIF(A:A,A1062,E:E)</f>
        <v>4.2810098792535674E-2</v>
      </c>
      <c r="G1062">
        <v>4</v>
      </c>
      <c r="H1062" s="7">
        <f t="shared" ref="H1062:H1071" si="111">G1062-SUMIFS(G:G,A:A,A1062-1,B:B,B1062)</f>
        <v>1</v>
      </c>
      <c r="I1062" s="6">
        <f t="shared" ref="I1062:I1071" si="112">G1062/SUMIF(A:A,A1062,G:G)</f>
        <v>6.3191153238546603E-3</v>
      </c>
      <c r="J1062" s="10">
        <f>IF(B1062="Pending","",C1062/(VLOOKUP(B1062,Population!$A$2:$B$10,2,FALSE)/100000))</f>
        <v>246.15479714857813</v>
      </c>
      <c r="K1062" s="10">
        <f>IF(B1062="Pending","",SUMIFS(E:E,A:A,"&lt;="&amp;A1062,A:A,"&gt;="&amp;A1062-30,B:B,B1062)/(VLOOKUP(B1062,Population!$A$2:$B$10,2,FALSE)/100000))</f>
        <v>148.13441155757482</v>
      </c>
      <c r="L1062" s="13">
        <f t="shared" si="107"/>
        <v>1.7937219730941704E-3</v>
      </c>
    </row>
    <row r="1063" spans="1:12" x14ac:dyDescent="0.3">
      <c r="A1063" s="1">
        <v>44015</v>
      </c>
      <c r="B1063" t="s">
        <v>1</v>
      </c>
      <c r="C1063">
        <v>4776</v>
      </c>
      <c r="D1063" s="6">
        <f t="shared" si="108"/>
        <v>9.8045656101166043E-2</v>
      </c>
      <c r="E1063" s="7">
        <f t="shared" si="109"/>
        <v>209</v>
      </c>
      <c r="F1063" s="6">
        <f t="shared" si="110"/>
        <v>0.11470911086717893</v>
      </c>
      <c r="G1063">
        <v>0</v>
      </c>
      <c r="H1063" s="7">
        <f t="shared" si="111"/>
        <v>0</v>
      </c>
      <c r="I1063" s="6">
        <f t="shared" si="112"/>
        <v>0</v>
      </c>
      <c r="J1063" s="10">
        <f>IF(B1063="Pending","",C1063/(VLOOKUP(B1063,Population!$A$2:$B$10,2,FALSE)/100000))</f>
        <v>557.47176748664981</v>
      </c>
      <c r="K1063" s="10">
        <f>IF(B1063="Pending","",SUMIFS(E:E,A:A,"&lt;="&amp;A1063,A:A,"&gt;="&amp;A1063-30,B:B,B1063)/(VLOOKUP(B1063,Population!$A$2:$B$10,2,FALSE)/100000))</f>
        <v>329.97753071288923</v>
      </c>
      <c r="L1063" s="13">
        <f t="shared" si="107"/>
        <v>0</v>
      </c>
    </row>
    <row r="1064" spans="1:12" x14ac:dyDescent="0.3">
      <c r="A1064" s="1">
        <v>44015</v>
      </c>
      <c r="B1064" t="s">
        <v>2</v>
      </c>
      <c r="C1064">
        <v>11032</v>
      </c>
      <c r="D1064" s="6">
        <f t="shared" si="108"/>
        <v>0.22647396945311216</v>
      </c>
      <c r="E1064" s="7">
        <f t="shared" si="109"/>
        <v>461</v>
      </c>
      <c r="F1064" s="6">
        <f t="shared" si="110"/>
        <v>0.25301866081229418</v>
      </c>
      <c r="G1064">
        <v>6</v>
      </c>
      <c r="H1064" s="7">
        <f t="shared" si="111"/>
        <v>1</v>
      </c>
      <c r="I1064" s="6">
        <f t="shared" si="112"/>
        <v>9.4786729857819912E-3</v>
      </c>
      <c r="J1064" s="10">
        <f>IF(B1064="Pending","",C1064/(VLOOKUP(B1064,Population!$A$2:$B$10,2,FALSE)/100000))</f>
        <v>1158.2784571966133</v>
      </c>
      <c r="K1064" s="10">
        <f>IF(B1064="Pending","",SUMIFS(E:E,A:A,"&lt;="&amp;A1064,A:A,"&gt;="&amp;A1064-30,B:B,B1064)/(VLOOKUP(B1064,Population!$A$2:$B$10,2,FALSE)/100000))</f>
        <v>630.37562155624244</v>
      </c>
      <c r="L1064" s="13">
        <f t="shared" si="107"/>
        <v>5.4387237128353878E-4</v>
      </c>
    </row>
    <row r="1065" spans="1:12" x14ac:dyDescent="0.3">
      <c r="A1065" s="1">
        <v>44015</v>
      </c>
      <c r="B1065" t="s">
        <v>3</v>
      </c>
      <c r="C1065">
        <v>9833</v>
      </c>
      <c r="D1065" s="6">
        <f t="shared" si="108"/>
        <v>0.20185991131548695</v>
      </c>
      <c r="E1065" s="7">
        <f t="shared" si="109"/>
        <v>344</v>
      </c>
      <c r="F1065" s="6">
        <f t="shared" si="110"/>
        <v>0.18880351262349068</v>
      </c>
      <c r="G1065">
        <v>11</v>
      </c>
      <c r="H1065" s="7">
        <f t="shared" si="111"/>
        <v>0</v>
      </c>
      <c r="I1065" s="6">
        <f t="shared" si="112"/>
        <v>1.7377567140600316E-2</v>
      </c>
      <c r="J1065" s="10">
        <f>IF(B1065="Pending","",C1065/(VLOOKUP(B1065,Population!$A$2:$B$10,2,FALSE)/100000))</f>
        <v>1120.9760346199535</v>
      </c>
      <c r="K1065" s="10">
        <f>IF(B1065="Pending","",SUMIFS(E:E,A:A,"&lt;="&amp;A1065,A:A,"&gt;="&amp;A1065-30,B:B,B1065)/(VLOOKUP(B1065,Population!$A$2:$B$10,2,FALSE)/100000))</f>
        <v>554.50294237683852</v>
      </c>
      <c r="L1065" s="13">
        <f t="shared" si="107"/>
        <v>1.1186819892199736E-3</v>
      </c>
    </row>
    <row r="1066" spans="1:12" x14ac:dyDescent="0.3">
      <c r="A1066" s="1">
        <v>44015</v>
      </c>
      <c r="B1066" t="s">
        <v>4</v>
      </c>
      <c r="C1066">
        <v>8019</v>
      </c>
      <c r="D1066" s="6">
        <f t="shared" si="108"/>
        <v>0.16462062736081459</v>
      </c>
      <c r="E1066" s="7">
        <f t="shared" si="109"/>
        <v>289</v>
      </c>
      <c r="F1066" s="6">
        <f t="shared" si="110"/>
        <v>0.15861690450054886</v>
      </c>
      <c r="G1066">
        <v>28</v>
      </c>
      <c r="H1066" s="7">
        <f t="shared" si="111"/>
        <v>1</v>
      </c>
      <c r="I1066" s="6">
        <f t="shared" si="112"/>
        <v>4.4233807266982623E-2</v>
      </c>
      <c r="J1066" s="10">
        <f>IF(B1066="Pending","",C1066/(VLOOKUP(B1066,Population!$A$2:$B$10,2,FALSE)/100000))</f>
        <v>940.62309388636049</v>
      </c>
      <c r="K1066" s="10">
        <f>IF(B1066="Pending","",SUMIFS(E:E,A:A,"&lt;="&amp;A1066,A:A,"&gt;="&amp;A1066-30,B:B,B1066)/(VLOOKUP(B1066,Population!$A$2:$B$10,2,FALSE)/100000))</f>
        <v>451.60230845024165</v>
      </c>
      <c r="L1066" s="13">
        <f t="shared" si="107"/>
        <v>3.491707195410899E-3</v>
      </c>
    </row>
    <row r="1067" spans="1:12" x14ac:dyDescent="0.3">
      <c r="A1067" s="1">
        <v>44015</v>
      </c>
      <c r="B1067" t="s">
        <v>5</v>
      </c>
      <c r="C1067">
        <v>6208</v>
      </c>
      <c r="D1067" s="6">
        <f t="shared" si="108"/>
        <v>0.12744292987354244</v>
      </c>
      <c r="E1067" s="7">
        <f t="shared" si="109"/>
        <v>205</v>
      </c>
      <c r="F1067" s="6">
        <f t="shared" si="110"/>
        <v>0.11251372118551042</v>
      </c>
      <c r="G1067">
        <v>59</v>
      </c>
      <c r="H1067" s="7">
        <f t="shared" si="111"/>
        <v>1</v>
      </c>
      <c r="I1067" s="6">
        <f t="shared" si="112"/>
        <v>9.3206951026856236E-2</v>
      </c>
      <c r="J1067" s="10">
        <f>IF(B1067="Pending","",C1067/(VLOOKUP(B1067,Population!$A$2:$B$10,2,FALSE)/100000))</f>
        <v>693.35162018448432</v>
      </c>
      <c r="K1067" s="10">
        <f>IF(B1067="Pending","",SUMIFS(E:E,A:A,"&lt;="&amp;A1067,A:A,"&gt;="&amp;A1067-30,B:B,B1067)/(VLOOKUP(B1067,Population!$A$2:$B$10,2,FALSE)/100000))</f>
        <v>308.25555278820502</v>
      </c>
      <c r="L1067" s="13">
        <f t="shared" si="107"/>
        <v>9.5038659793814425E-3</v>
      </c>
    </row>
    <row r="1068" spans="1:12" x14ac:dyDescent="0.3">
      <c r="A1068" s="1">
        <v>44015</v>
      </c>
      <c r="B1068" t="s">
        <v>6</v>
      </c>
      <c r="C1068">
        <v>3507</v>
      </c>
      <c r="D1068" s="6">
        <f t="shared" si="108"/>
        <v>7.1994580390868784E-2</v>
      </c>
      <c r="E1068" s="7">
        <f t="shared" si="109"/>
        <v>128</v>
      </c>
      <c r="F1068" s="6">
        <f t="shared" si="110"/>
        <v>7.025246981339188E-2</v>
      </c>
      <c r="G1068">
        <v>116</v>
      </c>
      <c r="H1068" s="7">
        <f t="shared" si="111"/>
        <v>1</v>
      </c>
      <c r="I1068" s="6">
        <f t="shared" si="112"/>
        <v>0.18325434439178515</v>
      </c>
      <c r="J1068" s="10">
        <f>IF(B1068="Pending","",C1068/(VLOOKUP(B1068,Population!$A$2:$B$10,2,FALSE)/100000))</f>
        <v>445.02930061748293</v>
      </c>
      <c r="K1068" s="10">
        <f>IF(B1068="Pending","",SUMIFS(E:E,A:A,"&lt;="&amp;A1068,A:A,"&gt;="&amp;A1068-30,B:B,B1068)/(VLOOKUP(B1068,Population!$A$2:$B$10,2,FALSE)/100000))</f>
        <v>191.61512515893904</v>
      </c>
      <c r="L1068" s="13">
        <f t="shared" si="107"/>
        <v>3.3076703735386369E-2</v>
      </c>
    </row>
    <row r="1069" spans="1:12" x14ac:dyDescent="0.3">
      <c r="A1069" s="1">
        <v>44015</v>
      </c>
      <c r="B1069" t="s">
        <v>7</v>
      </c>
      <c r="C1069">
        <v>1806</v>
      </c>
      <c r="D1069" s="6">
        <f t="shared" si="108"/>
        <v>3.707505337493841E-2</v>
      </c>
      <c r="E1069" s="7">
        <f t="shared" si="109"/>
        <v>84</v>
      </c>
      <c r="F1069" s="6">
        <f t="shared" si="110"/>
        <v>4.6103183315038418E-2</v>
      </c>
      <c r="G1069">
        <v>195</v>
      </c>
      <c r="H1069" s="7">
        <f t="shared" si="111"/>
        <v>3</v>
      </c>
      <c r="I1069" s="6">
        <f t="shared" si="112"/>
        <v>0.30805687203791471</v>
      </c>
      <c r="J1069" s="10">
        <f>IF(B1069="Pending","",C1069/(VLOOKUP(B1069,Population!$A$2:$B$10,2,FALSE)/100000))</f>
        <v>376.5661586707173</v>
      </c>
      <c r="K1069" s="10">
        <f>IF(B1069="Pending","",SUMIFS(E:E,A:A,"&lt;="&amp;A1069,A:A,"&gt;="&amp;A1069-30,B:B,B1069)/(VLOOKUP(B1069,Population!$A$2:$B$10,2,FALSE)/100000))</f>
        <v>176.60660929905734</v>
      </c>
      <c r="L1069" s="13">
        <f t="shared" si="107"/>
        <v>0.1079734219269103</v>
      </c>
    </row>
    <row r="1070" spans="1:12" x14ac:dyDescent="0.3">
      <c r="A1070" s="1">
        <v>44015</v>
      </c>
      <c r="B1070" t="s">
        <v>25</v>
      </c>
      <c r="C1070">
        <v>1071</v>
      </c>
      <c r="D1070" s="6">
        <f t="shared" si="108"/>
        <v>2.1986368861882082E-2</v>
      </c>
      <c r="E1070" s="7">
        <f t="shared" si="109"/>
        <v>35</v>
      </c>
      <c r="F1070" s="6">
        <f t="shared" si="110"/>
        <v>1.9209659714599342E-2</v>
      </c>
      <c r="G1070">
        <v>214</v>
      </c>
      <c r="H1070" s="7">
        <f t="shared" si="111"/>
        <v>5</v>
      </c>
      <c r="I1070" s="6">
        <f t="shared" si="112"/>
        <v>0.3380726698262243</v>
      </c>
      <c r="J1070" s="10">
        <f>IF(B1070="Pending","",C1070/(VLOOKUP(B1070,Population!$A$2:$B$10,2,FALSE)/100000))</f>
        <v>483.80757920033966</v>
      </c>
      <c r="K1070" s="10">
        <f>IF(B1070="Pending","",SUMIFS(E:E,A:A,"&lt;="&amp;A1070,A:A,"&gt;="&amp;A1070-30,B:B,B1070)/(VLOOKUP(B1070,Population!$A$2:$B$10,2,FALSE)/100000))</f>
        <v>196.50447894691666</v>
      </c>
      <c r="L1070" s="13">
        <f t="shared" si="107"/>
        <v>0.19981325863678806</v>
      </c>
    </row>
    <row r="1071" spans="1:12" x14ac:dyDescent="0.3">
      <c r="A1071" s="1">
        <v>44015</v>
      </c>
      <c r="B1071" t="s">
        <v>21</v>
      </c>
      <c r="C1071">
        <v>230</v>
      </c>
      <c r="D1071" s="6">
        <f t="shared" si="108"/>
        <v>4.721629167350961E-3</v>
      </c>
      <c r="E1071" s="7">
        <f t="shared" si="109"/>
        <v>-11</v>
      </c>
      <c r="F1071" s="6">
        <f t="shared" si="110"/>
        <v>-6.0373216245883645E-3</v>
      </c>
      <c r="G1071">
        <v>0</v>
      </c>
      <c r="H1071" s="7">
        <f t="shared" si="111"/>
        <v>0</v>
      </c>
      <c r="I1071" s="6">
        <f t="shared" si="112"/>
        <v>0</v>
      </c>
      <c r="J1071" s="10" t="str">
        <f>IF(B1071="Pending","",C1071/(VLOOKUP(B1071,Population!$A$2:$B$10,2,FALSE)/100000))</f>
        <v/>
      </c>
      <c r="K1071" s="10" t="str">
        <f>IF(B1071="Pending","",SUMIFS(E:E,A:A,"&lt;="&amp;A1071,A:A,"&gt;="&amp;A1071-30,B:B,B1071)/(VLOOKUP(B1071,Population!$A$2:$B$10,2,FALSE)/100000))</f>
        <v/>
      </c>
      <c r="L1071" s="13" t="str">
        <f t="shared" si="107"/>
        <v/>
      </c>
    </row>
    <row r="1072" spans="1:12" x14ac:dyDescent="0.3">
      <c r="A1072" s="1">
        <v>44016</v>
      </c>
      <c r="B1072" s="11" t="s">
        <v>0</v>
      </c>
      <c r="C1072" s="2">
        <v>2279</v>
      </c>
      <c r="D1072" s="6">
        <f t="shared" ref="D1072:D1081" si="113">C1072/SUMIF(A:A,A1072,C:C)</f>
        <v>4.5452732349421619E-2</v>
      </c>
      <c r="E1072" s="7">
        <f t="shared" ref="E1072:E1081" si="114">C1072-SUMIFS(C:C,A:A,A1072-1,B:B,B1072)</f>
        <v>49</v>
      </c>
      <c r="F1072" s="6">
        <f t="shared" ref="F1072:F1081" si="115">E1072/SUMIF(A:A,A1072,E:E)</f>
        <v>3.4313725490196081E-2</v>
      </c>
      <c r="G1072">
        <v>4</v>
      </c>
      <c r="H1072" s="7">
        <f t="shared" ref="H1072:H1081" si="116">G1072-SUMIFS(G:G,A:A,A1072-1,B:B,B1072)</f>
        <v>0</v>
      </c>
      <c r="I1072" s="6">
        <f t="shared" ref="I1072:I1081" si="117">G1072/SUMIF(A:A,A1072,G:G)</f>
        <v>6.2794348508634227E-3</v>
      </c>
      <c r="J1072" s="10">
        <f>IF(B1072="Pending","",C1072/(VLOOKUP(B1072,Population!$A$2:$B$10,2,FALSE)/100000))</f>
        <v>251.56357968682045</v>
      </c>
      <c r="K1072" s="10">
        <f>IF(B1072="Pending","",SUMIFS(E:E,A:A,"&lt;="&amp;A1072,A:A,"&gt;="&amp;A1072-30,B:B,B1072)/(VLOOKUP(B1072,Population!$A$2:$B$10,2,FALSE)/100000))</f>
        <v>151.22514443657042</v>
      </c>
      <c r="L1072" s="13">
        <f t="shared" si="107"/>
        <v>1.7551557700745941E-3</v>
      </c>
    </row>
    <row r="1073" spans="1:12" x14ac:dyDescent="0.3">
      <c r="A1073" s="1">
        <v>44016</v>
      </c>
      <c r="B1073" t="s">
        <v>1</v>
      </c>
      <c r="C1073" s="2">
        <v>4927</v>
      </c>
      <c r="D1073" s="6">
        <f t="shared" si="113"/>
        <v>9.8264858396489824E-2</v>
      </c>
      <c r="E1073" s="7">
        <f t="shared" si="114"/>
        <v>151</v>
      </c>
      <c r="F1073" s="6">
        <f t="shared" si="115"/>
        <v>0.10574229691876751</v>
      </c>
      <c r="G1073">
        <v>0</v>
      </c>
      <c r="H1073" s="7">
        <f t="shared" si="116"/>
        <v>0</v>
      </c>
      <c r="I1073" s="6">
        <f t="shared" si="117"/>
        <v>0</v>
      </c>
      <c r="J1073" s="10">
        <f>IF(B1073="Pending","",C1073/(VLOOKUP(B1073,Population!$A$2:$B$10,2,FALSE)/100000))</f>
        <v>575.09702646706944</v>
      </c>
      <c r="K1073" s="10">
        <f>IF(B1073="Pending","",SUMIFS(E:E,A:A,"&lt;="&amp;A1073,A:A,"&gt;="&amp;A1073-30,B:B,B1073)/(VLOOKUP(B1073,Population!$A$2:$B$10,2,FALSE)/100000))</f>
        <v>343.16729405585227</v>
      </c>
      <c r="L1073" s="13">
        <f t="shared" si="107"/>
        <v>0</v>
      </c>
    </row>
    <row r="1074" spans="1:12" x14ac:dyDescent="0.3">
      <c r="A1074" s="1">
        <v>44016</v>
      </c>
      <c r="B1074" t="s">
        <v>2</v>
      </c>
      <c r="C1074" s="2">
        <v>11472</v>
      </c>
      <c r="D1074" s="6">
        <f t="shared" si="113"/>
        <v>0.22879936178699642</v>
      </c>
      <c r="E1074" s="7">
        <f t="shared" si="114"/>
        <v>440</v>
      </c>
      <c r="F1074" s="6">
        <f t="shared" si="115"/>
        <v>0.3081232492997199</v>
      </c>
      <c r="G1074">
        <v>6</v>
      </c>
      <c r="H1074" s="7">
        <f t="shared" si="116"/>
        <v>0</v>
      </c>
      <c r="I1074" s="6">
        <f t="shared" si="117"/>
        <v>9.4191522762951327E-3</v>
      </c>
      <c r="J1074" s="10">
        <f>IF(B1074="Pending","",C1074/(VLOOKUP(B1074,Population!$A$2:$B$10,2,FALSE)/100000))</f>
        <v>1204.4752049455717</v>
      </c>
      <c r="K1074" s="10">
        <f>IF(B1074="Pending","",SUMIFS(E:E,A:A,"&lt;="&amp;A1074,A:A,"&gt;="&amp;A1074-30,B:B,B1074)/(VLOOKUP(B1074,Population!$A$2:$B$10,2,FALSE)/100000))</f>
        <v>663.44829324015586</v>
      </c>
      <c r="L1074" s="13">
        <f t="shared" si="107"/>
        <v>5.2301255230125519E-4</v>
      </c>
    </row>
    <row r="1075" spans="1:12" x14ac:dyDescent="0.3">
      <c r="A1075" s="1">
        <v>44016</v>
      </c>
      <c r="B1075" t="s">
        <v>3</v>
      </c>
      <c r="C1075" s="2">
        <v>10098</v>
      </c>
      <c r="D1075" s="6">
        <f t="shared" si="113"/>
        <v>0.20139609094535302</v>
      </c>
      <c r="E1075" s="7">
        <f t="shared" si="114"/>
        <v>265</v>
      </c>
      <c r="F1075" s="6">
        <f t="shared" si="115"/>
        <v>0.18557422969187676</v>
      </c>
      <c r="G1075">
        <v>11</v>
      </c>
      <c r="H1075" s="7">
        <f t="shared" si="116"/>
        <v>0</v>
      </c>
      <c r="I1075" s="6">
        <f t="shared" si="117"/>
        <v>1.726844583987441E-2</v>
      </c>
      <c r="J1075" s="10">
        <f>IF(B1075="Pending","",C1075/(VLOOKUP(B1075,Population!$A$2:$B$10,2,FALSE)/100000))</f>
        <v>1151.1864128538889</v>
      </c>
      <c r="K1075" s="10">
        <f>IF(B1075="Pending","",SUMIFS(E:E,A:A,"&lt;="&amp;A1075,A:A,"&gt;="&amp;A1075-30,B:B,B1075)/(VLOOKUP(B1075,Population!$A$2:$B$10,2,FALSE)/100000))</f>
        <v>573.54118073558277</v>
      </c>
      <c r="L1075" s="13">
        <f t="shared" si="107"/>
        <v>1.0893246187363835E-3</v>
      </c>
    </row>
    <row r="1076" spans="1:12" x14ac:dyDescent="0.3">
      <c r="A1076" s="1">
        <v>44016</v>
      </c>
      <c r="B1076" t="s">
        <v>4</v>
      </c>
      <c r="C1076" s="2">
        <v>8208</v>
      </c>
      <c r="D1076" s="6">
        <f t="shared" si="113"/>
        <v>0.1637016354208217</v>
      </c>
      <c r="E1076" s="7">
        <f t="shared" si="114"/>
        <v>189</v>
      </c>
      <c r="F1076" s="6">
        <f t="shared" si="115"/>
        <v>0.13235294117647059</v>
      </c>
      <c r="G1076">
        <v>28</v>
      </c>
      <c r="H1076" s="7">
        <f t="shared" si="116"/>
        <v>0</v>
      </c>
      <c r="I1076" s="6">
        <f t="shared" si="117"/>
        <v>4.3956043956043959E-2</v>
      </c>
      <c r="J1076" s="10">
        <f>IF(B1076="Pending","",C1076/(VLOOKUP(B1076,Population!$A$2:$B$10,2,FALSE)/100000))</f>
        <v>962.79266175573594</v>
      </c>
      <c r="K1076" s="10">
        <f>IF(B1076="Pending","",SUMIFS(E:E,A:A,"&lt;="&amp;A1076,A:A,"&gt;="&amp;A1076-30,B:B,B1076)/(VLOOKUP(B1076,Population!$A$2:$B$10,2,FALSE)/100000))</f>
        <v>465.56092525688547</v>
      </c>
      <c r="L1076" s="13">
        <f t="shared" si="107"/>
        <v>3.4113060428849901E-3</v>
      </c>
    </row>
    <row r="1077" spans="1:12" x14ac:dyDescent="0.3">
      <c r="A1077" s="1">
        <v>44016</v>
      </c>
      <c r="B1077" t="s">
        <v>5</v>
      </c>
      <c r="C1077" s="2">
        <v>6350</v>
      </c>
      <c r="D1077" s="6">
        <f t="shared" si="113"/>
        <v>0.12664539289988033</v>
      </c>
      <c r="E1077" s="7">
        <f t="shared" si="114"/>
        <v>142</v>
      </c>
      <c r="F1077" s="6">
        <f t="shared" si="115"/>
        <v>9.9439775910364139E-2</v>
      </c>
      <c r="G1077">
        <v>60</v>
      </c>
      <c r="H1077" s="7">
        <f t="shared" si="116"/>
        <v>1</v>
      </c>
      <c r="I1077" s="6">
        <f t="shared" si="117"/>
        <v>9.4191522762951341E-2</v>
      </c>
      <c r="J1077" s="10">
        <f>IF(B1077="Pending","",C1077/(VLOOKUP(B1077,Population!$A$2:$B$10,2,FALSE)/100000))</f>
        <v>709.21114500184842</v>
      </c>
      <c r="K1077" s="10">
        <f>IF(B1077="Pending","",SUMIFS(E:E,A:A,"&lt;="&amp;A1077,A:A,"&gt;="&amp;A1077-30,B:B,B1077)/(VLOOKUP(B1077,Population!$A$2:$B$10,2,FALSE)/100000))</f>
        <v>318.19567749767975</v>
      </c>
      <c r="L1077" s="13">
        <f t="shared" si="107"/>
        <v>9.4488188976377951E-3</v>
      </c>
    </row>
    <row r="1078" spans="1:12" x14ac:dyDescent="0.3">
      <c r="A1078" s="1">
        <v>44016</v>
      </c>
      <c r="B1078" t="s">
        <v>6</v>
      </c>
      <c r="C1078" s="2">
        <v>3598</v>
      </c>
      <c r="D1078" s="6">
        <f t="shared" si="113"/>
        <v>7.1759074591144792E-2</v>
      </c>
      <c r="E1078" s="7">
        <f t="shared" si="114"/>
        <v>91</v>
      </c>
      <c r="F1078" s="6">
        <f t="shared" si="115"/>
        <v>6.3725490196078427E-2</v>
      </c>
      <c r="G1078">
        <v>116</v>
      </c>
      <c r="H1078" s="7">
        <f t="shared" si="116"/>
        <v>0</v>
      </c>
      <c r="I1078" s="6">
        <f t="shared" si="117"/>
        <v>0.18210361067503925</v>
      </c>
      <c r="J1078" s="10">
        <f>IF(B1078="Pending","",C1078/(VLOOKUP(B1078,Population!$A$2:$B$10,2,FALSE)/100000))</f>
        <v>456.57696710057132</v>
      </c>
      <c r="K1078" s="10">
        <f>IF(B1078="Pending","",SUMIFS(E:E,A:A,"&lt;="&amp;A1078,A:A,"&gt;="&amp;A1078-30,B:B,B1078)/(VLOOKUP(B1078,Population!$A$2:$B$10,2,FALSE)/100000))</f>
        <v>199.48276605950474</v>
      </c>
      <c r="L1078" s="13">
        <f t="shared" si="107"/>
        <v>3.2240133407448586E-2</v>
      </c>
    </row>
    <row r="1079" spans="1:12" x14ac:dyDescent="0.3">
      <c r="A1079" s="1">
        <v>44016</v>
      </c>
      <c r="B1079" t="s">
        <v>7</v>
      </c>
      <c r="C1079" s="2">
        <v>1859</v>
      </c>
      <c r="D1079" s="6">
        <f t="shared" si="113"/>
        <v>3.7076186677303551E-2</v>
      </c>
      <c r="E1079" s="7">
        <f t="shared" si="114"/>
        <v>53</v>
      </c>
      <c r="F1079" s="6">
        <f t="shared" si="115"/>
        <v>3.711484593837535E-2</v>
      </c>
      <c r="G1079">
        <v>196</v>
      </c>
      <c r="H1079" s="7">
        <f t="shared" si="116"/>
        <v>1</v>
      </c>
      <c r="I1079" s="6">
        <f t="shared" si="117"/>
        <v>0.30769230769230771</v>
      </c>
      <c r="J1079" s="10">
        <f>IF(B1079="Pending","",C1079/(VLOOKUP(B1079,Population!$A$2:$B$10,2,FALSE)/100000))</f>
        <v>387.61710352650249</v>
      </c>
      <c r="K1079" s="10">
        <f>IF(B1079="Pending","",SUMIFS(E:E,A:A,"&lt;="&amp;A1079,A:A,"&gt;="&amp;A1079-30,B:B,B1079)/(VLOOKUP(B1079,Population!$A$2:$B$10,2,FALSE)/100000))</f>
        <v>184.52992825226181</v>
      </c>
      <c r="L1079" s="13">
        <f t="shared" si="107"/>
        <v>0.10543302850995159</v>
      </c>
    </row>
    <row r="1080" spans="1:12" x14ac:dyDescent="0.3">
      <c r="A1080" s="1">
        <v>44016</v>
      </c>
      <c r="B1080" t="s">
        <v>25</v>
      </c>
      <c r="C1080" s="2">
        <v>1095</v>
      </c>
      <c r="D1080" s="6">
        <f t="shared" si="113"/>
        <v>2.1838851216593538E-2</v>
      </c>
      <c r="E1080" s="7">
        <f t="shared" si="114"/>
        <v>24</v>
      </c>
      <c r="F1080" s="6">
        <f t="shared" si="115"/>
        <v>1.680672268907563E-2</v>
      </c>
      <c r="G1080">
        <v>216</v>
      </c>
      <c r="H1080" s="7">
        <f t="shared" si="116"/>
        <v>2</v>
      </c>
      <c r="I1080" s="6">
        <f t="shared" si="117"/>
        <v>0.3390894819466248</v>
      </c>
      <c r="J1080" s="10">
        <f>IF(B1080="Pending","",C1080/(VLOOKUP(B1080,Population!$A$2:$B$10,2,FALSE)/100000))</f>
        <v>494.64920562499714</v>
      </c>
      <c r="K1080" s="10">
        <f>IF(B1080="Pending","",SUMIFS(E:E,A:A,"&lt;="&amp;A1080,A:A,"&gt;="&amp;A1080-30,B:B,B1080)/(VLOOKUP(B1080,Population!$A$2:$B$10,2,FALSE)/100000))</f>
        <v>204.63569876540978</v>
      </c>
      <c r="L1080" s="13">
        <f t="shared" si="107"/>
        <v>0.19726027397260273</v>
      </c>
    </row>
    <row r="1081" spans="1:12" x14ac:dyDescent="0.3">
      <c r="A1081" s="1">
        <v>44016</v>
      </c>
      <c r="B1081" t="s">
        <v>21</v>
      </c>
      <c r="C1081" s="2">
        <v>254</v>
      </c>
      <c r="D1081" s="6">
        <f t="shared" si="113"/>
        <v>5.0658157159952132E-3</v>
      </c>
      <c r="E1081" s="7">
        <f t="shared" si="114"/>
        <v>24</v>
      </c>
      <c r="F1081" s="6">
        <f t="shared" si="115"/>
        <v>1.680672268907563E-2</v>
      </c>
      <c r="G1081">
        <v>0</v>
      </c>
      <c r="H1081" s="7">
        <f t="shared" si="116"/>
        <v>0</v>
      </c>
      <c r="I1081" s="6">
        <f t="shared" si="117"/>
        <v>0</v>
      </c>
      <c r="J1081" s="10" t="str">
        <f>IF(B1081="Pending","",C1081/(VLOOKUP(B1081,Population!$A$2:$B$10,2,FALSE)/100000))</f>
        <v/>
      </c>
      <c r="K1081" s="10" t="str">
        <f>IF(B1081="Pending","",SUMIFS(E:E,A:A,"&lt;="&amp;A1081,A:A,"&gt;="&amp;A1081-30,B:B,B1081)/(VLOOKUP(B1081,Population!$A$2:$B$10,2,FALSE)/100000))</f>
        <v/>
      </c>
      <c r="L1081" s="13" t="str">
        <f t="shared" si="107"/>
        <v/>
      </c>
    </row>
    <row r="1082" spans="1:12" x14ac:dyDescent="0.3">
      <c r="A1082" s="1">
        <v>44017</v>
      </c>
      <c r="B1082" s="11" t="s">
        <v>0</v>
      </c>
      <c r="C1082" s="2">
        <v>2332</v>
      </c>
      <c r="D1082" s="6">
        <f t="shared" ref="D1082:D1091" si="118">C1082/SUMIF(A:A,A1082,C:C)</f>
        <v>4.5342303280122884E-2</v>
      </c>
      <c r="E1082" s="7">
        <f t="shared" ref="E1082:E1091" si="119">C1082-SUMIFS(C:C,A:A,A1082-1,B:B,B1082)</f>
        <v>53</v>
      </c>
      <c r="F1082" s="6">
        <f t="shared" ref="F1082:F1091" si="120">E1082/SUMIF(A:A,A1082,E:E)</f>
        <v>4.1053446940356314E-2</v>
      </c>
      <c r="G1082">
        <v>4</v>
      </c>
      <c r="H1082" s="7">
        <f t="shared" ref="H1082:H1091" si="121">G1082-SUMIFS(G:G,A:A,A1082-1,B:B,B1082)</f>
        <v>0</v>
      </c>
      <c r="I1082" s="6">
        <f t="shared" ref="I1082:I1091" si="122">G1082/SUMIF(A:A,A1082,G:G)</f>
        <v>6.1919504643962852E-3</v>
      </c>
      <c r="J1082" s="10">
        <f>IF(B1082="Pending","",C1082/(VLOOKUP(B1082,Population!$A$2:$B$10,2,FALSE)/100000))</f>
        <v>257.41389549349066</v>
      </c>
      <c r="K1082" s="10">
        <f>IF(B1082="Pending","",SUMIFS(E:E,A:A,"&lt;="&amp;A1082,A:A,"&gt;="&amp;A1082-30,B:B,B1082)/(VLOOKUP(B1082,Population!$A$2:$B$10,2,FALSE)/100000))</f>
        <v>154.53664394978</v>
      </c>
      <c r="L1082" s="13">
        <f t="shared" si="107"/>
        <v>1.7152658662092624E-3</v>
      </c>
    </row>
    <row r="1083" spans="1:12" x14ac:dyDescent="0.3">
      <c r="A1083" s="1">
        <v>44017</v>
      </c>
      <c r="B1083" t="s">
        <v>1</v>
      </c>
      <c r="C1083" s="2">
        <v>5084</v>
      </c>
      <c r="D1083" s="6">
        <f t="shared" si="118"/>
        <v>9.8850887596974593E-2</v>
      </c>
      <c r="E1083" s="7">
        <f t="shared" si="119"/>
        <v>157</v>
      </c>
      <c r="F1083" s="6">
        <f t="shared" si="120"/>
        <v>0.12161115414407436</v>
      </c>
      <c r="G1083">
        <v>0</v>
      </c>
      <c r="H1083" s="7">
        <f t="shared" si="121"/>
        <v>0</v>
      </c>
      <c r="I1083" s="6">
        <f t="shared" si="122"/>
        <v>0</v>
      </c>
      <c r="J1083" s="10">
        <f>IF(B1083="Pending","",C1083/(VLOOKUP(B1083,Population!$A$2:$B$10,2,FALSE)/100000))</f>
        <v>593.42262686392951</v>
      </c>
      <c r="K1083" s="10">
        <f>IF(B1083="Pending","",SUMIFS(E:E,A:A,"&lt;="&amp;A1083,A:A,"&gt;="&amp;A1083-30,B:B,B1083)/(VLOOKUP(B1083,Population!$A$2:$B$10,2,FALSE)/100000))</f>
        <v>357.29084595406931</v>
      </c>
      <c r="L1083" s="13">
        <f t="shared" si="107"/>
        <v>0</v>
      </c>
    </row>
    <row r="1084" spans="1:12" x14ac:dyDescent="0.3">
      <c r="A1084" s="1">
        <v>44017</v>
      </c>
      <c r="B1084" t="s">
        <v>2</v>
      </c>
      <c r="C1084" s="2">
        <v>11856</v>
      </c>
      <c r="D1084" s="6">
        <f t="shared" si="118"/>
        <v>0.23052244755108786</v>
      </c>
      <c r="E1084" s="7">
        <f t="shared" si="119"/>
        <v>384</v>
      </c>
      <c r="F1084" s="6">
        <f t="shared" si="120"/>
        <v>0.29744384198295892</v>
      </c>
      <c r="G1084">
        <v>8</v>
      </c>
      <c r="H1084" s="7">
        <f t="shared" si="121"/>
        <v>2</v>
      </c>
      <c r="I1084" s="6">
        <f t="shared" si="122"/>
        <v>1.238390092879257E-2</v>
      </c>
      <c r="J1084" s="10">
        <f>IF(B1084="Pending","",C1084/(VLOOKUP(B1084,Population!$A$2:$B$10,2,FALSE)/100000))</f>
        <v>1244.7923666173901</v>
      </c>
      <c r="K1084" s="10">
        <f>IF(B1084="Pending","",SUMIFS(E:E,A:A,"&lt;="&amp;A1084,A:A,"&gt;="&amp;A1084-30,B:B,B1084)/(VLOOKUP(B1084,Population!$A$2:$B$10,2,FALSE)/100000))</f>
        <v>696.62595753258972</v>
      </c>
      <c r="L1084" s="13">
        <f t="shared" si="107"/>
        <v>6.7476383265856947E-4</v>
      </c>
    </row>
    <row r="1085" spans="1:12" x14ac:dyDescent="0.3">
      <c r="A1085" s="1">
        <v>44017</v>
      </c>
      <c r="B1085" t="s">
        <v>3</v>
      </c>
      <c r="C1085" s="2">
        <v>10318</v>
      </c>
      <c r="D1085" s="6">
        <f t="shared" si="118"/>
        <v>0.20061830413563803</v>
      </c>
      <c r="E1085" s="7">
        <f t="shared" si="119"/>
        <v>220</v>
      </c>
      <c r="F1085" s="6">
        <f t="shared" si="120"/>
        <v>0.17041053446940357</v>
      </c>
      <c r="G1085">
        <v>12</v>
      </c>
      <c r="H1085" s="7">
        <f t="shared" si="121"/>
        <v>1</v>
      </c>
      <c r="I1085" s="6">
        <f t="shared" si="122"/>
        <v>1.8575851393188854E-2</v>
      </c>
      <c r="J1085" s="10">
        <f>IF(B1085="Pending","",C1085/(VLOOKUP(B1085,Population!$A$2:$B$10,2,FALSE)/100000))</f>
        <v>1176.2667268594203</v>
      </c>
      <c r="K1085" s="10">
        <f>IF(B1085="Pending","",SUMIFS(E:E,A:A,"&lt;="&amp;A1085,A:A,"&gt;="&amp;A1085-30,B:B,B1085)/(VLOOKUP(B1085,Population!$A$2:$B$10,2,FALSE)/100000))</f>
        <v>593.60543194000786</v>
      </c>
      <c r="L1085" s="13">
        <f t="shared" si="107"/>
        <v>1.1630160883892228E-3</v>
      </c>
    </row>
    <row r="1086" spans="1:12" x14ac:dyDescent="0.3">
      <c r="A1086" s="1">
        <v>44017</v>
      </c>
      <c r="B1086" t="s">
        <v>4</v>
      </c>
      <c r="C1086" s="2">
        <v>8407</v>
      </c>
      <c r="D1086" s="6">
        <f t="shared" si="118"/>
        <v>0.16346172541852191</v>
      </c>
      <c r="E1086" s="7">
        <f t="shared" si="119"/>
        <v>199</v>
      </c>
      <c r="F1086" s="6">
        <f t="shared" si="120"/>
        <v>0.1541440743609605</v>
      </c>
      <c r="G1086">
        <v>29</v>
      </c>
      <c r="H1086" s="7">
        <f t="shared" si="121"/>
        <v>1</v>
      </c>
      <c r="I1086" s="6">
        <f t="shared" si="122"/>
        <v>4.4891640866873063E-2</v>
      </c>
      <c r="J1086" s="10">
        <f>IF(B1086="Pending","",C1086/(VLOOKUP(B1086,Population!$A$2:$B$10,2,FALSE)/100000))</f>
        <v>986.1352226340731</v>
      </c>
      <c r="K1086" s="10">
        <f>IF(B1086="Pending","",SUMIFS(E:E,A:A,"&lt;="&amp;A1086,A:A,"&gt;="&amp;A1086-30,B:B,B1086)/(VLOOKUP(B1086,Population!$A$2:$B$10,2,FALSE)/100000))</f>
        <v>483.97691549758366</v>
      </c>
      <c r="L1086" s="13">
        <f t="shared" si="107"/>
        <v>3.4495063637444987E-3</v>
      </c>
    </row>
    <row r="1087" spans="1:12" x14ac:dyDescent="0.3">
      <c r="A1087" s="1">
        <v>44017</v>
      </c>
      <c r="B1087" t="s">
        <v>5</v>
      </c>
      <c r="C1087" s="2">
        <v>6492</v>
      </c>
      <c r="D1087" s="6">
        <f t="shared" si="118"/>
        <v>0.12622737259629407</v>
      </c>
      <c r="E1087" s="7">
        <f t="shared" si="119"/>
        <v>142</v>
      </c>
      <c r="F1087" s="6">
        <f t="shared" si="120"/>
        <v>0.10999225406661503</v>
      </c>
      <c r="G1087">
        <v>63</v>
      </c>
      <c r="H1087" s="7">
        <f t="shared" si="121"/>
        <v>3</v>
      </c>
      <c r="I1087" s="6">
        <f t="shared" si="122"/>
        <v>9.7523219814241488E-2</v>
      </c>
      <c r="J1087" s="10">
        <f>IF(B1087="Pending","",C1087/(VLOOKUP(B1087,Population!$A$2:$B$10,2,FALSE)/100000))</f>
        <v>725.07066981921264</v>
      </c>
      <c r="K1087" s="10">
        <f>IF(B1087="Pending","",SUMIFS(E:E,A:A,"&lt;="&amp;A1087,A:A,"&gt;="&amp;A1087-30,B:B,B1087)/(VLOOKUP(B1087,Population!$A$2:$B$10,2,FALSE)/100000))</f>
        <v>329.47604374101621</v>
      </c>
      <c r="L1087" s="13">
        <f t="shared" si="107"/>
        <v>9.7042513863216263E-3</v>
      </c>
    </row>
    <row r="1088" spans="1:12" x14ac:dyDescent="0.3">
      <c r="A1088" s="1">
        <v>44017</v>
      </c>
      <c r="B1088" t="s">
        <v>6</v>
      </c>
      <c r="C1088" s="2">
        <v>3684</v>
      </c>
      <c r="D1088" s="6">
        <f t="shared" si="118"/>
        <v>7.1629950807878512E-2</v>
      </c>
      <c r="E1088" s="7">
        <f t="shared" si="119"/>
        <v>86</v>
      </c>
      <c r="F1088" s="6">
        <f t="shared" si="120"/>
        <v>6.6615027110766847E-2</v>
      </c>
      <c r="G1088">
        <v>117</v>
      </c>
      <c r="H1088" s="7">
        <f t="shared" si="121"/>
        <v>1</v>
      </c>
      <c r="I1088" s="6">
        <f t="shared" si="122"/>
        <v>0.18111455108359134</v>
      </c>
      <c r="J1088" s="10">
        <f>IF(B1088="Pending","",C1088/(VLOOKUP(B1088,Population!$A$2:$B$10,2,FALSE)/100000))</f>
        <v>467.49014641425924</v>
      </c>
      <c r="K1088" s="10">
        <f>IF(B1088="Pending","",SUMIFS(E:E,A:A,"&lt;="&amp;A1088,A:A,"&gt;="&amp;A1088-30,B:B,B1088)/(VLOOKUP(B1088,Population!$A$2:$B$10,2,FALSE)/100000))</f>
        <v>207.09661209231027</v>
      </c>
      <c r="L1088" s="13">
        <f t="shared" si="107"/>
        <v>3.1758957654723127E-2</v>
      </c>
    </row>
    <row r="1089" spans="1:12" x14ac:dyDescent="0.3">
      <c r="A1089" s="1">
        <v>44017</v>
      </c>
      <c r="B1089" t="s">
        <v>7</v>
      </c>
      <c r="C1089" s="2">
        <v>1896</v>
      </c>
      <c r="D1089" s="6">
        <f t="shared" si="118"/>
        <v>3.6864925822947252E-2</v>
      </c>
      <c r="E1089" s="7">
        <f t="shared" si="119"/>
        <v>37</v>
      </c>
      <c r="F1089" s="6">
        <f t="shared" si="120"/>
        <v>2.8659953524399689E-2</v>
      </c>
      <c r="G1089">
        <v>197</v>
      </c>
      <c r="H1089" s="7">
        <f t="shared" si="121"/>
        <v>1</v>
      </c>
      <c r="I1089" s="6">
        <f t="shared" si="122"/>
        <v>0.30495356037151705</v>
      </c>
      <c r="J1089" s="10">
        <f>IF(B1089="Pending","",C1089/(VLOOKUP(B1089,Population!$A$2:$B$10,2,FALSE)/100000))</f>
        <v>395.33191408620155</v>
      </c>
      <c r="K1089" s="10">
        <f>IF(B1089="Pending","",SUMIFS(E:E,A:A,"&lt;="&amp;A1089,A:A,"&gt;="&amp;A1089-30,B:B,B1089)/(VLOOKUP(B1089,Population!$A$2:$B$10,2,FALSE)/100000))</f>
        <v>190.57667166391784</v>
      </c>
      <c r="L1089" s="13">
        <f t="shared" si="107"/>
        <v>0.10390295358649788</v>
      </c>
    </row>
    <row r="1090" spans="1:12" x14ac:dyDescent="0.3">
      <c r="A1090" s="1">
        <v>44017</v>
      </c>
      <c r="B1090" t="s">
        <v>25</v>
      </c>
      <c r="C1090" s="2">
        <v>1110</v>
      </c>
      <c r="D1090" s="6">
        <f t="shared" si="118"/>
        <v>2.15823141684976E-2</v>
      </c>
      <c r="E1090" s="7">
        <f t="shared" si="119"/>
        <v>15</v>
      </c>
      <c r="F1090" s="6">
        <f t="shared" si="120"/>
        <v>1.1618900077459334E-2</v>
      </c>
      <c r="G1090">
        <v>216</v>
      </c>
      <c r="H1090" s="7">
        <f t="shared" si="121"/>
        <v>0</v>
      </c>
      <c r="I1090" s="6">
        <f t="shared" si="122"/>
        <v>0.33436532507739936</v>
      </c>
      <c r="J1090" s="10">
        <f>IF(B1090="Pending","",C1090/(VLOOKUP(B1090,Population!$A$2:$B$10,2,FALSE)/100000))</f>
        <v>501.42522214040804</v>
      </c>
      <c r="K1090" s="10">
        <f>IF(B1090="Pending","",SUMIFS(E:E,A:A,"&lt;="&amp;A1090,A:A,"&gt;="&amp;A1090-30,B:B,B1090)/(VLOOKUP(B1090,Population!$A$2:$B$10,2,FALSE)/100000))</f>
        <v>207.79783980593487</v>
      </c>
      <c r="L1090" s="13">
        <f t="shared" si="107"/>
        <v>0.19459459459459461</v>
      </c>
    </row>
    <row r="1091" spans="1:12" x14ac:dyDescent="0.3">
      <c r="A1091" s="1">
        <v>44017</v>
      </c>
      <c r="B1091" t="s">
        <v>21</v>
      </c>
      <c r="C1091" s="2">
        <v>252</v>
      </c>
      <c r="D1091" s="6">
        <f t="shared" si="118"/>
        <v>4.8997686220372929E-3</v>
      </c>
      <c r="E1091" s="7">
        <f t="shared" si="119"/>
        <v>-2</v>
      </c>
      <c r="F1091" s="6">
        <f t="shared" si="120"/>
        <v>-1.5491866769945779E-3</v>
      </c>
      <c r="G1091">
        <v>0</v>
      </c>
      <c r="H1091" s="7">
        <f t="shared" si="121"/>
        <v>0</v>
      </c>
      <c r="I1091" s="6">
        <f t="shared" si="122"/>
        <v>0</v>
      </c>
      <c r="J1091" s="10" t="str">
        <f>IF(B1091="Pending","",C1091/(VLOOKUP(B1091,Population!$A$2:$B$10,2,FALSE)/100000))</f>
        <v/>
      </c>
      <c r="K1091" s="10" t="str">
        <f>IF(B1091="Pending","",SUMIFS(E:E,A:A,"&lt;="&amp;A1091,A:A,"&gt;="&amp;A1091-30,B:B,B1091)/(VLOOKUP(B1091,Population!$A$2:$B$10,2,FALSE)/100000))</f>
        <v/>
      </c>
      <c r="L1091" s="13" t="str">
        <f t="shared" si="107"/>
        <v/>
      </c>
    </row>
    <row r="1092" spans="1:12" x14ac:dyDescent="0.3">
      <c r="A1092" s="1">
        <v>44018</v>
      </c>
      <c r="B1092" s="11" t="s">
        <v>0</v>
      </c>
      <c r="C1092">
        <v>2360</v>
      </c>
      <c r="D1092" s="6">
        <f t="shared" ref="D1092:D1101" si="123">C1092/SUMIF(A:A,A1092,C:C)</f>
        <v>4.5249736362764838E-2</v>
      </c>
      <c r="E1092" s="7">
        <f t="shared" ref="E1092:E1101" si="124">C1092-SUMIFS(C:C,A:A,A1092-1,B:B,B1092)</f>
        <v>28</v>
      </c>
      <c r="F1092" s="6">
        <f t="shared" ref="F1092:F1101" si="125">E1092/SUMIF(A:A,A1092,E:E)</f>
        <v>3.8674033149171269E-2</v>
      </c>
      <c r="G1092">
        <v>3</v>
      </c>
      <c r="H1092" s="7">
        <f t="shared" ref="H1092:H1101" si="126">G1092-SUMIFS(G:G,A:A,A1092-1,B:B,B1092)</f>
        <v>-1</v>
      </c>
      <c r="I1092" s="6">
        <f t="shared" ref="I1092:I1101" si="127">G1092/SUMIF(A:A,A1092,G:G)</f>
        <v>4.5941807044410417E-3</v>
      </c>
      <c r="J1092" s="10">
        <f>IF(B1092="Pending","",C1092/(VLOOKUP(B1092,Population!$A$2:$B$10,2,FALSE)/100000))</f>
        <v>260.50462837248625</v>
      </c>
      <c r="K1092" s="10">
        <f>IF(B1092="Pending","",SUMIFS(E:E,A:A,"&lt;="&amp;A1092,A:A,"&gt;="&amp;A1092-30,B:B,B1092)/(VLOOKUP(B1092,Population!$A$2:$B$10,2,FALSE)/100000))</f>
        <v>153.65357741292411</v>
      </c>
      <c r="L1092" s="13">
        <f t="shared" si="107"/>
        <v>1.271186440677966E-3</v>
      </c>
    </row>
    <row r="1093" spans="1:12" x14ac:dyDescent="0.3">
      <c r="A1093" s="1">
        <v>44018</v>
      </c>
      <c r="B1093" t="s">
        <v>1</v>
      </c>
      <c r="C1093">
        <v>5173</v>
      </c>
      <c r="D1093" s="6">
        <f t="shared" si="123"/>
        <v>9.9185121273128174E-2</v>
      </c>
      <c r="E1093" s="7">
        <f t="shared" si="124"/>
        <v>89</v>
      </c>
      <c r="F1093" s="6">
        <f t="shared" si="125"/>
        <v>0.12292817679558012</v>
      </c>
      <c r="G1093">
        <v>0</v>
      </c>
      <c r="H1093" s="7">
        <f t="shared" si="126"/>
        <v>0</v>
      </c>
      <c r="I1093" s="6">
        <f t="shared" si="127"/>
        <v>0</v>
      </c>
      <c r="J1093" s="10">
        <f>IF(B1093="Pending","",C1093/(VLOOKUP(B1093,Population!$A$2:$B$10,2,FALSE)/100000))</f>
        <v>603.81102454113045</v>
      </c>
      <c r="K1093" s="10">
        <f>IF(B1093="Pending","",SUMIFS(E:E,A:A,"&lt;="&amp;A1093,A:A,"&gt;="&amp;A1093-30,B:B,B1093)/(VLOOKUP(B1093,Population!$A$2:$B$10,2,FALSE)/100000))</f>
        <v>361.25944731389887</v>
      </c>
      <c r="L1093" s="13">
        <f t="shared" si="107"/>
        <v>0</v>
      </c>
    </row>
    <row r="1094" spans="1:12" x14ac:dyDescent="0.3">
      <c r="A1094" s="1">
        <v>44018</v>
      </c>
      <c r="B1094" t="s">
        <v>2</v>
      </c>
      <c r="C1094">
        <v>12063</v>
      </c>
      <c r="D1094" s="6">
        <f t="shared" si="123"/>
        <v>0.23129134311187804</v>
      </c>
      <c r="E1094" s="7">
        <f t="shared" si="124"/>
        <v>207</v>
      </c>
      <c r="F1094" s="6">
        <f t="shared" si="125"/>
        <v>0.28591160220994477</v>
      </c>
      <c r="G1094">
        <v>8</v>
      </c>
      <c r="H1094" s="7">
        <f t="shared" si="126"/>
        <v>0</v>
      </c>
      <c r="I1094" s="6">
        <f t="shared" si="127"/>
        <v>1.2251148545176111E-2</v>
      </c>
      <c r="J1094" s="10">
        <f>IF(B1094="Pending","",C1094/(VLOOKUP(B1094,Population!$A$2:$B$10,2,FALSE)/100000))</f>
        <v>1266.5258365811046</v>
      </c>
      <c r="K1094" s="10">
        <f>IF(B1094="Pending","",SUMIFS(E:E,A:A,"&lt;="&amp;A1094,A:A,"&gt;="&amp;A1094-30,B:B,B1094)/(VLOOKUP(B1094,Population!$A$2:$B$10,2,FALSE)/100000))</f>
        <v>709.01508533799222</v>
      </c>
      <c r="L1094" s="13">
        <f t="shared" si="107"/>
        <v>6.6318494570173257E-4</v>
      </c>
    </row>
    <row r="1095" spans="1:12" x14ac:dyDescent="0.3">
      <c r="A1095" s="1">
        <v>44018</v>
      </c>
      <c r="B1095" t="s">
        <v>3</v>
      </c>
      <c r="C1095">
        <v>10429</v>
      </c>
      <c r="D1095" s="6">
        <f t="shared" si="123"/>
        <v>0.19996165276579428</v>
      </c>
      <c r="E1095" s="7">
        <f t="shared" si="124"/>
        <v>111</v>
      </c>
      <c r="F1095" s="6">
        <f t="shared" si="125"/>
        <v>0.15331491712707182</v>
      </c>
      <c r="G1095">
        <v>12</v>
      </c>
      <c r="H1095" s="7">
        <f t="shared" si="126"/>
        <v>0</v>
      </c>
      <c r="I1095" s="6">
        <f t="shared" si="127"/>
        <v>1.8376722817764167E-2</v>
      </c>
      <c r="J1095" s="10">
        <f>IF(B1095="Pending","",C1095/(VLOOKUP(B1095,Population!$A$2:$B$10,2,FALSE)/100000))</f>
        <v>1188.9208852894837</v>
      </c>
      <c r="K1095" s="10">
        <f>IF(B1095="Pending","",SUMIFS(E:E,A:A,"&lt;="&amp;A1095,A:A,"&gt;="&amp;A1095-30,B:B,B1095)/(VLOOKUP(B1095,Population!$A$2:$B$10,2,FALSE)/100000))</f>
        <v>596.34146619515673</v>
      </c>
      <c r="L1095" s="13">
        <f t="shared" si="107"/>
        <v>1.1506376450282866E-3</v>
      </c>
    </row>
    <row r="1096" spans="1:12" x14ac:dyDescent="0.3">
      <c r="A1096" s="1">
        <v>44018</v>
      </c>
      <c r="B1096" t="s">
        <v>4</v>
      </c>
      <c r="C1096">
        <v>8507</v>
      </c>
      <c r="D1096" s="6">
        <f t="shared" si="123"/>
        <v>0.16310996069408493</v>
      </c>
      <c r="E1096" s="7">
        <f t="shared" si="124"/>
        <v>100</v>
      </c>
      <c r="F1096" s="6">
        <f t="shared" si="125"/>
        <v>0.13812154696132597</v>
      </c>
      <c r="G1096">
        <v>32</v>
      </c>
      <c r="H1096" s="7">
        <f t="shared" si="126"/>
        <v>3</v>
      </c>
      <c r="I1096" s="6">
        <f t="shared" si="127"/>
        <v>4.9004594180704443E-2</v>
      </c>
      <c r="J1096" s="10">
        <f>IF(B1096="Pending","",C1096/(VLOOKUP(B1096,Population!$A$2:$B$10,2,FALSE)/100000))</f>
        <v>997.86515272368979</v>
      </c>
      <c r="K1096" s="10">
        <f>IF(B1096="Pending","",SUMIFS(E:E,A:A,"&lt;="&amp;A1096,A:A,"&gt;="&amp;A1096-30,B:B,B1096)/(VLOOKUP(B1096,Population!$A$2:$B$10,2,FALSE)/100000))</f>
        <v>486.322901515507</v>
      </c>
      <c r="L1096" s="13">
        <f t="shared" si="107"/>
        <v>3.7616080874573882E-3</v>
      </c>
    </row>
    <row r="1097" spans="1:12" x14ac:dyDescent="0.3">
      <c r="A1097" s="1">
        <v>44018</v>
      </c>
      <c r="B1097" t="s">
        <v>5</v>
      </c>
      <c r="C1097">
        <v>6581</v>
      </c>
      <c r="D1097" s="6">
        <f t="shared" si="123"/>
        <v>0.12618157415396414</v>
      </c>
      <c r="E1097" s="7">
        <f t="shared" si="124"/>
        <v>89</v>
      </c>
      <c r="F1097" s="6">
        <f t="shared" si="125"/>
        <v>0.12292817679558012</v>
      </c>
      <c r="G1097">
        <v>64</v>
      </c>
      <c r="H1097" s="7">
        <f t="shared" si="126"/>
        <v>1</v>
      </c>
      <c r="I1097" s="6">
        <f t="shared" si="127"/>
        <v>9.8009188361408886E-2</v>
      </c>
      <c r="J1097" s="10">
        <f>IF(B1097="Pending","",C1097/(VLOOKUP(B1097,Population!$A$2:$B$10,2,FALSE)/100000))</f>
        <v>735.01079452868737</v>
      </c>
      <c r="K1097" s="10">
        <f>IF(B1097="Pending","",SUMIFS(E:E,A:A,"&lt;="&amp;A1097,A:A,"&gt;="&amp;A1097-30,B:B,B1097)/(VLOOKUP(B1097,Population!$A$2:$B$10,2,FALSE)/100000))</f>
        <v>333.0500211646476</v>
      </c>
      <c r="L1097" s="13">
        <f t="shared" si="107"/>
        <v>9.724965810667072E-3</v>
      </c>
    </row>
    <row r="1098" spans="1:12" x14ac:dyDescent="0.3">
      <c r="A1098" s="1">
        <v>44018</v>
      </c>
      <c r="B1098" t="s">
        <v>6</v>
      </c>
      <c r="C1098">
        <v>3749</v>
      </c>
      <c r="D1098" s="6">
        <f t="shared" si="123"/>
        <v>7.1881890518646338E-2</v>
      </c>
      <c r="E1098" s="7">
        <f t="shared" si="124"/>
        <v>65</v>
      </c>
      <c r="F1098" s="6">
        <f t="shared" si="125"/>
        <v>8.9779005524861885E-2</v>
      </c>
      <c r="G1098">
        <v>118</v>
      </c>
      <c r="H1098" s="7">
        <f t="shared" si="126"/>
        <v>1</v>
      </c>
      <c r="I1098" s="6">
        <f t="shared" si="127"/>
        <v>0.18070444104134761</v>
      </c>
      <c r="J1098" s="10">
        <f>IF(B1098="Pending","",C1098/(VLOOKUP(B1098,Population!$A$2:$B$10,2,FALSE)/100000))</f>
        <v>475.73847961646521</v>
      </c>
      <c r="K1098" s="10">
        <f>IF(B1098="Pending","",SUMIFS(E:E,A:A,"&lt;="&amp;A1098,A:A,"&gt;="&amp;A1098-30,B:B,B1098)/(VLOOKUP(B1098,Population!$A$2:$B$10,2,FALSE)/100000))</f>
        <v>212.17250944751396</v>
      </c>
      <c r="L1098" s="13">
        <f t="shared" si="107"/>
        <v>3.1475060016004267E-2</v>
      </c>
    </row>
    <row r="1099" spans="1:12" x14ac:dyDescent="0.3">
      <c r="A1099" s="1">
        <v>44018</v>
      </c>
      <c r="B1099" t="s">
        <v>7</v>
      </c>
      <c r="C1099">
        <v>1929</v>
      </c>
      <c r="D1099" s="6">
        <f t="shared" si="123"/>
        <v>3.6985907391429394E-2</v>
      </c>
      <c r="E1099" s="7">
        <f t="shared" si="124"/>
        <v>33</v>
      </c>
      <c r="F1099" s="6">
        <f t="shared" si="125"/>
        <v>4.5580110497237571E-2</v>
      </c>
      <c r="G1099">
        <v>199</v>
      </c>
      <c r="H1099" s="7">
        <f t="shared" si="126"/>
        <v>2</v>
      </c>
      <c r="I1099" s="6">
        <f t="shared" si="127"/>
        <v>0.30474732006125577</v>
      </c>
      <c r="J1099" s="10">
        <f>IF(B1099="Pending","",C1099/(VLOOKUP(B1099,Population!$A$2:$B$10,2,FALSE)/100000))</f>
        <v>402.21269107187914</v>
      </c>
      <c r="K1099" s="10">
        <f>IF(B1099="Pending","",SUMIFS(E:E,A:A,"&lt;="&amp;A1099,A:A,"&gt;="&amp;A1099-30,B:B,B1099)/(VLOOKUP(B1099,Population!$A$2:$B$10,2,FALSE)/100000))</f>
        <v>194.95534792753085</v>
      </c>
      <c r="L1099" s="13">
        <f t="shared" si="107"/>
        <v>0.10316226023846553</v>
      </c>
    </row>
    <row r="1100" spans="1:12" x14ac:dyDescent="0.3">
      <c r="A1100" s="1">
        <v>44018</v>
      </c>
      <c r="B1100" t="s">
        <v>25</v>
      </c>
      <c r="C1100">
        <v>1122</v>
      </c>
      <c r="D1100" s="6">
        <f t="shared" si="123"/>
        <v>2.1512798389416162E-2</v>
      </c>
      <c r="E1100" s="7">
        <f t="shared" si="124"/>
        <v>12</v>
      </c>
      <c r="F1100" s="6">
        <f t="shared" si="125"/>
        <v>1.6574585635359115E-2</v>
      </c>
      <c r="G1100">
        <v>217</v>
      </c>
      <c r="H1100" s="7">
        <f t="shared" si="126"/>
        <v>1</v>
      </c>
      <c r="I1100" s="6">
        <f t="shared" si="127"/>
        <v>0.33231240428790199</v>
      </c>
      <c r="J1100" s="10">
        <f>IF(B1100="Pending","",C1100/(VLOOKUP(B1100,Population!$A$2:$B$10,2,FALSE)/100000))</f>
        <v>506.84603535273681</v>
      </c>
      <c r="K1100" s="10">
        <f>IF(B1100="Pending","",SUMIFS(E:E,A:A,"&lt;="&amp;A1100,A:A,"&gt;="&amp;A1100-30,B:B,B1100)/(VLOOKUP(B1100,Population!$A$2:$B$10,2,FALSE)/100000))</f>
        <v>208.2495742402956</v>
      </c>
      <c r="L1100" s="13">
        <f t="shared" si="107"/>
        <v>0.19340463458110516</v>
      </c>
    </row>
    <row r="1101" spans="1:12" x14ac:dyDescent="0.3">
      <c r="A1101" s="1">
        <v>44018</v>
      </c>
      <c r="B1101" t="s">
        <v>21</v>
      </c>
      <c r="C1101">
        <v>242</v>
      </c>
      <c r="D1101" s="6">
        <f t="shared" si="123"/>
        <v>4.6400153388936822E-3</v>
      </c>
      <c r="E1101" s="7">
        <f t="shared" si="124"/>
        <v>-10</v>
      </c>
      <c r="F1101" s="6">
        <f t="shared" si="125"/>
        <v>-1.3812154696132596E-2</v>
      </c>
      <c r="G1101">
        <v>0</v>
      </c>
      <c r="H1101" s="7">
        <f t="shared" si="126"/>
        <v>0</v>
      </c>
      <c r="I1101" s="6">
        <f t="shared" si="127"/>
        <v>0</v>
      </c>
      <c r="J1101" s="10" t="str">
        <f>IF(B1101="Pending","",C1101/(VLOOKUP(B1101,Population!$A$2:$B$10,2,FALSE)/100000))</f>
        <v/>
      </c>
      <c r="K1101" s="10" t="str">
        <f>IF(B1101="Pending","",SUMIFS(E:E,A:A,"&lt;="&amp;A1101,A:A,"&gt;="&amp;A1101-30,B:B,B1101)/(VLOOKUP(B1101,Population!$A$2:$B$10,2,FALSE)/100000))</f>
        <v/>
      </c>
      <c r="L1101" s="13" t="str">
        <f t="shared" si="107"/>
        <v/>
      </c>
    </row>
    <row r="1102" spans="1:12" x14ac:dyDescent="0.3">
      <c r="A1102" s="1">
        <v>44019</v>
      </c>
      <c r="B1102" s="11" t="s">
        <v>0</v>
      </c>
      <c r="C1102">
        <v>2444</v>
      </c>
      <c r="D1102" s="6">
        <f t="shared" ref="D1102:D1111" si="128">C1102/SUMIF(A:A,A1102,C:C)</f>
        <v>4.5670291886235378E-2</v>
      </c>
      <c r="E1102" s="7">
        <f t="shared" ref="E1102:E1111" si="129">C1102-SUMIFS(C:C,A:A,A1102-1,B:B,B1102)</f>
        <v>84</v>
      </c>
      <c r="F1102" s="6">
        <f t="shared" ref="F1102:F1111" si="130">E1102/SUMIF(A:A,A1102,E:E)</f>
        <v>6.1810154525386317E-2</v>
      </c>
      <c r="G1102">
        <v>3</v>
      </c>
      <c r="H1102" s="7">
        <f t="shared" ref="H1102:H1111" si="131">G1102-SUMIFS(G:G,A:A,A1102-1,B:B,B1102)</f>
        <v>0</v>
      </c>
      <c r="I1102" s="6">
        <f t="shared" ref="I1102:I1111" si="132">G1102/SUMIF(A:A,A1102,G:G)</f>
        <v>4.5112781954887221E-3</v>
      </c>
      <c r="J1102" s="10">
        <f>IF(B1102="Pending","",C1102/(VLOOKUP(B1102,Population!$A$2:$B$10,2,FALSE)/100000))</f>
        <v>269.7768270094731</v>
      </c>
      <c r="K1102" s="10">
        <f>IF(B1102="Pending","",SUMIFS(E:E,A:A,"&lt;="&amp;A1102,A:A,"&gt;="&amp;A1102-30,B:B,B1102)/(VLOOKUP(B1102,Population!$A$2:$B$10,2,FALSE)/100000))</f>
        <v>159.28312658538039</v>
      </c>
      <c r="L1102" s="13">
        <f t="shared" si="107"/>
        <v>1.2274959083469722E-3</v>
      </c>
    </row>
    <row r="1103" spans="1:12" x14ac:dyDescent="0.3">
      <c r="A1103" s="1">
        <v>44019</v>
      </c>
      <c r="B1103" t="s">
        <v>1</v>
      </c>
      <c r="C1103">
        <v>5319</v>
      </c>
      <c r="D1103" s="6">
        <f t="shared" si="128"/>
        <v>9.9394550958627648E-2</v>
      </c>
      <c r="E1103" s="7">
        <f t="shared" si="129"/>
        <v>146</v>
      </c>
      <c r="F1103" s="6">
        <f t="shared" si="130"/>
        <v>0.10743193524650478</v>
      </c>
      <c r="G1103">
        <v>0</v>
      </c>
      <c r="H1103" s="7">
        <f t="shared" si="131"/>
        <v>0</v>
      </c>
      <c r="I1103" s="6">
        <f t="shared" si="132"/>
        <v>0</v>
      </c>
      <c r="J1103" s="10">
        <f>IF(B1103="Pending","",C1103/(VLOOKUP(B1103,Population!$A$2:$B$10,2,FALSE)/100000))</f>
        <v>620.8526656745164</v>
      </c>
      <c r="K1103" s="10">
        <f>IF(B1103="Pending","",SUMIFS(E:E,A:A,"&lt;="&amp;A1103,A:A,"&gt;="&amp;A1103-30,B:B,B1103)/(VLOOKUP(B1103,Population!$A$2:$B$10,2,FALSE)/100000))</f>
        <v>371.2976742828796</v>
      </c>
      <c r="L1103" s="13">
        <f t="shared" si="107"/>
        <v>0</v>
      </c>
    </row>
    <row r="1104" spans="1:12" x14ac:dyDescent="0.3">
      <c r="A1104" s="1">
        <v>44019</v>
      </c>
      <c r="B1104" t="s">
        <v>2</v>
      </c>
      <c r="C1104">
        <v>12463</v>
      </c>
      <c r="D1104" s="6">
        <f t="shared" si="128"/>
        <v>0.23289232724146952</v>
      </c>
      <c r="E1104" s="7">
        <f t="shared" si="129"/>
        <v>400</v>
      </c>
      <c r="F1104" s="6">
        <f t="shared" si="130"/>
        <v>0.29433406916850624</v>
      </c>
      <c r="G1104">
        <v>9</v>
      </c>
      <c r="H1104" s="7">
        <f t="shared" si="131"/>
        <v>1</v>
      </c>
      <c r="I1104" s="6">
        <f t="shared" si="132"/>
        <v>1.3533834586466165E-2</v>
      </c>
      <c r="J1104" s="10">
        <f>IF(B1104="Pending","",C1104/(VLOOKUP(B1104,Population!$A$2:$B$10,2,FALSE)/100000))</f>
        <v>1308.5228799892486</v>
      </c>
      <c r="K1104" s="10">
        <f>IF(B1104="Pending","",SUMIFS(E:E,A:A,"&lt;="&amp;A1104,A:A,"&gt;="&amp;A1104-30,B:B,B1104)/(VLOOKUP(B1104,Population!$A$2:$B$10,2,FALSE)/100000))</f>
        <v>739.46294180889663</v>
      </c>
      <c r="L1104" s="13">
        <f t="shared" si="107"/>
        <v>7.2213752708015727E-4</v>
      </c>
    </row>
    <row r="1105" spans="1:12" x14ac:dyDescent="0.3">
      <c r="A1105" s="1">
        <v>44019</v>
      </c>
      <c r="B1105" t="s">
        <v>3</v>
      </c>
      <c r="C1105">
        <v>10639</v>
      </c>
      <c r="D1105" s="6">
        <f t="shared" si="128"/>
        <v>0.19880778861606307</v>
      </c>
      <c r="E1105" s="7">
        <f t="shared" si="129"/>
        <v>210</v>
      </c>
      <c r="F1105" s="6">
        <f t="shared" si="130"/>
        <v>0.1545253863134658</v>
      </c>
      <c r="G1105">
        <v>13</v>
      </c>
      <c r="H1105" s="7">
        <f t="shared" si="131"/>
        <v>1</v>
      </c>
      <c r="I1105" s="6">
        <f t="shared" si="132"/>
        <v>1.9548872180451128E-2</v>
      </c>
      <c r="J1105" s="10">
        <f>IF(B1105="Pending","",C1105/(VLOOKUP(B1105,Population!$A$2:$B$10,2,FALSE)/100000))</f>
        <v>1212.8611850220366</v>
      </c>
      <c r="K1105" s="10">
        <f>IF(B1105="Pending","",SUMIFS(E:E,A:A,"&lt;="&amp;A1105,A:A,"&gt;="&amp;A1105-30,B:B,B1105)/(VLOOKUP(B1105,Population!$A$2:$B$10,2,FALSE)/100000))</f>
        <v>604.54956896060344</v>
      </c>
      <c r="L1105" s="13">
        <f t="shared" si="107"/>
        <v>1.2219193533226807E-3</v>
      </c>
    </row>
    <row r="1106" spans="1:12" x14ac:dyDescent="0.3">
      <c r="A1106" s="1">
        <v>44019</v>
      </c>
      <c r="B1106" t="s">
        <v>4</v>
      </c>
      <c r="C1106">
        <v>8702</v>
      </c>
      <c r="D1106" s="6">
        <f t="shared" si="128"/>
        <v>0.16261165302537653</v>
      </c>
      <c r="E1106" s="7">
        <f t="shared" si="129"/>
        <v>195</v>
      </c>
      <c r="F1106" s="6">
        <f t="shared" si="130"/>
        <v>0.14348785871964681</v>
      </c>
      <c r="G1106">
        <v>32</v>
      </c>
      <c r="H1106" s="7">
        <f t="shared" si="131"/>
        <v>0</v>
      </c>
      <c r="I1106" s="6">
        <f t="shared" si="132"/>
        <v>4.8120300751879702E-2</v>
      </c>
      <c r="J1106" s="10">
        <f>IF(B1106="Pending","",C1106/(VLOOKUP(B1106,Population!$A$2:$B$10,2,FALSE)/100000))</f>
        <v>1020.7385163984422</v>
      </c>
      <c r="K1106" s="10">
        <f>IF(B1106="Pending","",SUMIFS(E:E,A:A,"&lt;="&amp;A1106,A:A,"&gt;="&amp;A1106-30,B:B,B1106)/(VLOOKUP(B1106,Population!$A$2:$B$10,2,FALSE)/100000))</f>
        <v>498.40472950781214</v>
      </c>
      <c r="L1106" s="13">
        <f t="shared" si="107"/>
        <v>3.6773155596414617E-3</v>
      </c>
    </row>
    <row r="1107" spans="1:12" x14ac:dyDescent="0.3">
      <c r="A1107" s="1">
        <v>44019</v>
      </c>
      <c r="B1107" t="s">
        <v>5</v>
      </c>
      <c r="C1107">
        <v>6742</v>
      </c>
      <c r="D1107" s="6">
        <f t="shared" si="128"/>
        <v>0.12598572336211086</v>
      </c>
      <c r="E1107" s="7">
        <f t="shared" si="129"/>
        <v>161</v>
      </c>
      <c r="F1107" s="6">
        <f t="shared" si="130"/>
        <v>0.11846946284032377</v>
      </c>
      <c r="G1107">
        <v>65</v>
      </c>
      <c r="H1107" s="7">
        <f t="shared" si="131"/>
        <v>1</v>
      </c>
      <c r="I1107" s="6">
        <f t="shared" si="132"/>
        <v>9.7744360902255634E-2</v>
      </c>
      <c r="J1107" s="10">
        <f>IF(B1107="Pending","",C1107/(VLOOKUP(B1107,Population!$A$2:$B$10,2,FALSE)/100000))</f>
        <v>752.9923684413327</v>
      </c>
      <c r="K1107" s="10">
        <f>IF(B1107="Pending","",SUMIFS(E:E,A:A,"&lt;="&amp;A1107,A:A,"&gt;="&amp;A1107-30,B:B,B1107)/(VLOOKUP(B1107,Population!$A$2:$B$10,2,FALSE)/100000))</f>
        <v>342.20833831270295</v>
      </c>
      <c r="L1107" s="13">
        <f t="shared" si="107"/>
        <v>9.6410560664491243E-3</v>
      </c>
    </row>
    <row r="1108" spans="1:12" x14ac:dyDescent="0.3">
      <c r="A1108" s="1">
        <v>44019</v>
      </c>
      <c r="B1108" t="s">
        <v>6</v>
      </c>
      <c r="C1108">
        <v>3855</v>
      </c>
      <c r="D1108" s="6">
        <f t="shared" si="128"/>
        <v>7.2037223904025116E-2</v>
      </c>
      <c r="E1108" s="7">
        <f t="shared" si="129"/>
        <v>106</v>
      </c>
      <c r="F1108" s="6">
        <f t="shared" si="130"/>
        <v>7.7998528329654163E-2</v>
      </c>
      <c r="G1108">
        <v>123</v>
      </c>
      <c r="H1108" s="7">
        <f t="shared" si="131"/>
        <v>5</v>
      </c>
      <c r="I1108" s="6">
        <f t="shared" si="132"/>
        <v>0.18496240601503761</v>
      </c>
      <c r="J1108" s="10">
        <f>IF(B1108="Pending","",C1108/(VLOOKUP(B1108,Population!$A$2:$B$10,2,FALSE)/100000))</f>
        <v>489.18960760775497</v>
      </c>
      <c r="K1108" s="10">
        <f>IF(B1108="Pending","",SUMIFS(E:E,A:A,"&lt;="&amp;A1108,A:A,"&gt;="&amp;A1108-30,B:B,B1108)/(VLOOKUP(B1108,Population!$A$2:$B$10,2,FALSE)/100000))</f>
        <v>222.57809902568152</v>
      </c>
      <c r="L1108" s="13">
        <f t="shared" si="107"/>
        <v>3.1906614785992216E-2</v>
      </c>
    </row>
    <row r="1109" spans="1:12" x14ac:dyDescent="0.3">
      <c r="A1109" s="1">
        <v>44019</v>
      </c>
      <c r="B1109" t="s">
        <v>7</v>
      </c>
      <c r="C1109">
        <v>1987</v>
      </c>
      <c r="D1109" s="6">
        <f t="shared" si="128"/>
        <v>3.7130470531075981E-2</v>
      </c>
      <c r="E1109" s="7">
        <f t="shared" si="129"/>
        <v>58</v>
      </c>
      <c r="F1109" s="6">
        <f t="shared" si="130"/>
        <v>4.2678440029433405E-2</v>
      </c>
      <c r="G1109">
        <v>200</v>
      </c>
      <c r="H1109" s="7">
        <f t="shared" si="131"/>
        <v>1</v>
      </c>
      <c r="I1109" s="6">
        <f t="shared" si="132"/>
        <v>0.3007518796992481</v>
      </c>
      <c r="J1109" s="10">
        <f>IF(B1109="Pending","",C1109/(VLOOKUP(B1109,Population!$A$2:$B$10,2,FALSE)/100000))</f>
        <v>414.30617789519118</v>
      </c>
      <c r="K1109" s="10">
        <f>IF(B1109="Pending","",SUMIFS(E:E,A:A,"&lt;="&amp;A1109,A:A,"&gt;="&amp;A1109-30,B:B,B1109)/(VLOOKUP(B1109,Population!$A$2:$B$10,2,FALSE)/100000))</f>
        <v>204.9637508157891</v>
      </c>
      <c r="L1109" s="13">
        <f t="shared" si="107"/>
        <v>0.10065425264217413</v>
      </c>
    </row>
    <row r="1110" spans="1:12" x14ac:dyDescent="0.3">
      <c r="A1110" s="1">
        <v>44019</v>
      </c>
      <c r="B1110" t="s">
        <v>25</v>
      </c>
      <c r="C1110">
        <v>1144</v>
      </c>
      <c r="D1110" s="6">
        <f t="shared" si="128"/>
        <v>2.1377583436110178E-2</v>
      </c>
      <c r="E1110" s="7">
        <f t="shared" si="129"/>
        <v>22</v>
      </c>
      <c r="F1110" s="6">
        <f t="shared" si="130"/>
        <v>1.6188373804267846E-2</v>
      </c>
      <c r="G1110">
        <v>220</v>
      </c>
      <c r="H1110" s="7">
        <f t="shared" si="131"/>
        <v>3</v>
      </c>
      <c r="I1110" s="6">
        <f t="shared" si="132"/>
        <v>0.33082706766917291</v>
      </c>
      <c r="J1110" s="10">
        <f>IF(B1110="Pending","",C1110/(VLOOKUP(B1110,Population!$A$2:$B$10,2,FALSE)/100000))</f>
        <v>516.78419290867282</v>
      </c>
      <c r="K1110" s="10">
        <f>IF(B1110="Pending","",SUMIFS(E:E,A:A,"&lt;="&amp;A1110,A:A,"&gt;="&amp;A1110-30,B:B,B1110)/(VLOOKUP(B1110,Population!$A$2:$B$10,2,FALSE)/100000))</f>
        <v>214.12212188698507</v>
      </c>
      <c r="L1110" s="13">
        <f t="shared" si="107"/>
        <v>0.19230769230769232</v>
      </c>
    </row>
    <row r="1111" spans="1:12" x14ac:dyDescent="0.3">
      <c r="A1111" s="1">
        <v>44019</v>
      </c>
      <c r="B1111" t="s">
        <v>21</v>
      </c>
      <c r="C1111">
        <v>219</v>
      </c>
      <c r="D1111" s="6">
        <f t="shared" si="128"/>
        <v>4.0923870389057071E-3</v>
      </c>
      <c r="E1111" s="7">
        <f t="shared" si="129"/>
        <v>-23</v>
      </c>
      <c r="F1111" s="6">
        <f t="shared" si="130"/>
        <v>-1.692420897718911E-2</v>
      </c>
      <c r="G1111">
        <v>0</v>
      </c>
      <c r="H1111" s="7">
        <f t="shared" si="131"/>
        <v>0</v>
      </c>
      <c r="I1111" s="6">
        <f t="shared" si="132"/>
        <v>0</v>
      </c>
      <c r="J1111" s="10" t="str">
        <f>IF(B1111="Pending","",C1111/(VLOOKUP(B1111,Population!$A$2:$B$10,2,FALSE)/100000))</f>
        <v/>
      </c>
      <c r="K1111" s="10" t="str">
        <f>IF(B1111="Pending","",SUMIFS(E:E,A:A,"&lt;="&amp;A1111,A:A,"&gt;="&amp;A1111-30,B:B,B1111)/(VLOOKUP(B1111,Population!$A$2:$B$10,2,FALSE)/100000))</f>
        <v/>
      </c>
      <c r="L1111" s="13" t="str">
        <f t="shared" si="107"/>
        <v/>
      </c>
    </row>
    <row r="1112" spans="1:12" x14ac:dyDescent="0.3">
      <c r="A1112" s="1">
        <v>44020</v>
      </c>
      <c r="B1112" s="11" t="s">
        <v>0</v>
      </c>
      <c r="C1112">
        <v>2558</v>
      </c>
      <c r="D1112" s="6">
        <f t="shared" ref="D1112:D1121" si="133">C1112/SUMIF(A:A,A1112,C:C)</f>
        <v>4.5689993927053189E-2</v>
      </c>
      <c r="E1112" s="7">
        <f t="shared" ref="E1112:E1121" si="134">C1112-SUMIFS(C:C,A:A,A1112-1,B:B,B1112)</f>
        <v>114</v>
      </c>
      <c r="F1112" s="6">
        <f t="shared" ref="F1112:F1121" si="135">E1112/SUMIF(A:A,A1112,E:E)</f>
        <v>4.6116504854368932E-2</v>
      </c>
      <c r="G1112">
        <v>3</v>
      </c>
      <c r="H1112" s="7">
        <f t="shared" ref="H1112:H1121" si="136">G1112-SUMIFS(G:G,A:A,A1112-1,B:B,B1112)</f>
        <v>0</v>
      </c>
      <c r="I1112" s="6">
        <f t="shared" ref="I1112:I1121" si="137">G1112/SUMIF(A:A,A1112,G:G)</f>
        <v>4.3795620437956208E-3</v>
      </c>
      <c r="J1112" s="10">
        <f>IF(B1112="Pending","",C1112/(VLOOKUP(B1112,Population!$A$2:$B$10,2,FALSE)/100000))</f>
        <v>282.36052515966946</v>
      </c>
      <c r="K1112" s="10">
        <f>IF(B1112="Pending","",SUMIFS(E:E,A:A,"&lt;="&amp;A1112,A:A,"&gt;="&amp;A1112-30,B:B,B1112)/(VLOOKUP(B1112,Population!$A$2:$B$10,2,FALSE)/100000))</f>
        <v>169.76954171054402</v>
      </c>
      <c r="L1112" s="13">
        <f t="shared" si="107"/>
        <v>1.1727912431587178E-3</v>
      </c>
    </row>
    <row r="1113" spans="1:12" x14ac:dyDescent="0.3">
      <c r="A1113" s="1">
        <v>44020</v>
      </c>
      <c r="B1113" t="s">
        <v>1</v>
      </c>
      <c r="C1113">
        <v>5611</v>
      </c>
      <c r="D1113" s="6">
        <f t="shared" si="133"/>
        <v>0.10022148394241417</v>
      </c>
      <c r="E1113" s="7">
        <f t="shared" si="134"/>
        <v>292</v>
      </c>
      <c r="F1113" s="6">
        <f t="shared" si="135"/>
        <v>0.11812297734627832</v>
      </c>
      <c r="G1113">
        <v>0</v>
      </c>
      <c r="H1113" s="7">
        <f t="shared" si="136"/>
        <v>0</v>
      </c>
      <c r="I1113" s="6">
        <f t="shared" si="137"/>
        <v>0</v>
      </c>
      <c r="J1113" s="10">
        <f>IF(B1113="Pending","",C1113/(VLOOKUP(B1113,Population!$A$2:$B$10,2,FALSE)/100000))</f>
        <v>654.93594794128808</v>
      </c>
      <c r="K1113" s="10">
        <f>IF(B1113="Pending","",SUMIFS(E:E,A:A,"&lt;="&amp;A1113,A:A,"&gt;="&amp;A1113-30,B:B,B1113)/(VLOOKUP(B1113,Population!$A$2:$B$10,2,FALSE)/100000))</f>
        <v>401.64580232863523</v>
      </c>
      <c r="L1113" s="13">
        <f t="shared" si="107"/>
        <v>0</v>
      </c>
    </row>
    <row r="1114" spans="1:12" x14ac:dyDescent="0.3">
      <c r="A1114" s="1">
        <v>44020</v>
      </c>
      <c r="B1114" t="s">
        <v>2</v>
      </c>
      <c r="C1114">
        <v>13150</v>
      </c>
      <c r="D1114" s="6">
        <f t="shared" si="133"/>
        <v>0.23488014860858072</v>
      </c>
      <c r="E1114" s="7">
        <f t="shared" si="134"/>
        <v>687</v>
      </c>
      <c r="F1114" s="6">
        <f t="shared" si="135"/>
        <v>0.27791262135922329</v>
      </c>
      <c r="G1114">
        <v>9</v>
      </c>
      <c r="H1114" s="7">
        <f t="shared" si="136"/>
        <v>0</v>
      </c>
      <c r="I1114" s="6">
        <f t="shared" si="137"/>
        <v>1.3138686131386862E-2</v>
      </c>
      <c r="J1114" s="10">
        <f>IF(B1114="Pending","",C1114/(VLOOKUP(B1114,Population!$A$2:$B$10,2,FALSE)/100000))</f>
        <v>1380.6528020427361</v>
      </c>
      <c r="K1114" s="10">
        <f>IF(B1114="Pending","",SUMIFS(E:E,A:A,"&lt;="&amp;A1114,A:A,"&gt;="&amp;A1114-30,B:B,B1114)/(VLOOKUP(B1114,Population!$A$2:$B$10,2,FALSE)/100000))</f>
        <v>804.97832952560134</v>
      </c>
      <c r="L1114" s="13">
        <f t="shared" si="107"/>
        <v>6.8441064638783268E-4</v>
      </c>
    </row>
    <row r="1115" spans="1:12" x14ac:dyDescent="0.3">
      <c r="A1115" s="1">
        <v>44020</v>
      </c>
      <c r="B1115" t="s">
        <v>3</v>
      </c>
      <c r="C1115">
        <v>11084</v>
      </c>
      <c r="D1115" s="6">
        <f t="shared" si="133"/>
        <v>0.19797806594505768</v>
      </c>
      <c r="E1115" s="7">
        <f t="shared" si="134"/>
        <v>445</v>
      </c>
      <c r="F1115" s="6">
        <f t="shared" si="135"/>
        <v>0.18001618122977348</v>
      </c>
      <c r="G1115">
        <v>12</v>
      </c>
      <c r="H1115" s="7">
        <f t="shared" si="136"/>
        <v>-1</v>
      </c>
      <c r="I1115" s="6">
        <f t="shared" si="137"/>
        <v>1.7518248175182483E-2</v>
      </c>
      <c r="J1115" s="10">
        <f>IF(B1115="Pending","",C1115/(VLOOKUP(B1115,Population!$A$2:$B$10,2,FALSE)/100000))</f>
        <v>1263.5918201695886</v>
      </c>
      <c r="K1115" s="10">
        <f>IF(B1115="Pending","",SUMIFS(E:E,A:A,"&lt;="&amp;A1115,A:A,"&gt;="&amp;A1115-30,B:B,B1115)/(VLOOKUP(B1115,Population!$A$2:$B$10,2,FALSE)/100000))</f>
        <v>649.35212988866624</v>
      </c>
      <c r="L1115" s="13">
        <f t="shared" si="107"/>
        <v>1.0826416456153013E-3</v>
      </c>
    </row>
    <row r="1116" spans="1:12" x14ac:dyDescent="0.3">
      <c r="A1116" s="1">
        <v>44020</v>
      </c>
      <c r="B1116" t="s">
        <v>4</v>
      </c>
      <c r="C1116">
        <v>9069</v>
      </c>
      <c r="D1116" s="6">
        <f t="shared" si="133"/>
        <v>0.16198692530275427</v>
      </c>
      <c r="E1116" s="7">
        <f t="shared" si="134"/>
        <v>367</v>
      </c>
      <c r="F1116" s="6">
        <f t="shared" si="135"/>
        <v>0.14846278317152103</v>
      </c>
      <c r="G1116">
        <v>32</v>
      </c>
      <c r="H1116" s="7">
        <f t="shared" si="136"/>
        <v>0</v>
      </c>
      <c r="I1116" s="6">
        <f t="shared" si="137"/>
        <v>4.6715328467153282E-2</v>
      </c>
      <c r="J1116" s="10">
        <f>IF(B1116="Pending","",C1116/(VLOOKUP(B1116,Population!$A$2:$B$10,2,FALSE)/100000))</f>
        <v>1063.7873598273354</v>
      </c>
      <c r="K1116" s="10">
        <f>IF(B1116="Pending","",SUMIFS(E:E,A:A,"&lt;="&amp;A1116,A:A,"&gt;="&amp;A1116-30,B:B,B1116)/(VLOOKUP(B1116,Population!$A$2:$B$10,2,FALSE)/100000))</f>
        <v>535.94050579458542</v>
      </c>
      <c r="L1116" s="13">
        <f t="shared" si="107"/>
        <v>3.5285036939023046E-3</v>
      </c>
    </row>
    <row r="1117" spans="1:12" x14ac:dyDescent="0.3">
      <c r="A1117" s="1">
        <v>44020</v>
      </c>
      <c r="B1117" t="s">
        <v>5</v>
      </c>
      <c r="C1117">
        <v>7008</v>
      </c>
      <c r="D1117" s="6">
        <f t="shared" si="133"/>
        <v>0.12517415068052729</v>
      </c>
      <c r="E1117" s="7">
        <f t="shared" si="134"/>
        <v>266</v>
      </c>
      <c r="F1117" s="6">
        <f t="shared" si="135"/>
        <v>0.10760517799352751</v>
      </c>
      <c r="G1117">
        <v>66</v>
      </c>
      <c r="H1117" s="7">
        <f t="shared" si="136"/>
        <v>1</v>
      </c>
      <c r="I1117" s="6">
        <f t="shared" si="137"/>
        <v>9.6350364963503646E-2</v>
      </c>
      <c r="J1117" s="10">
        <f>IF(B1117="Pending","",C1117/(VLOOKUP(B1117,Population!$A$2:$B$10,2,FALSE)/100000))</f>
        <v>782.7010557752684</v>
      </c>
      <c r="K1117" s="10">
        <f>IF(B1117="Pending","",SUMIFS(E:E,A:A,"&lt;="&amp;A1117,A:A,"&gt;="&amp;A1117-30,B:B,B1117)/(VLOOKUP(B1117,Population!$A$2:$B$10,2,FALSE)/100000))</f>
        <v>368.00798783954184</v>
      </c>
      <c r="L1117" s="13">
        <f t="shared" si="107"/>
        <v>9.4178082191780817E-3</v>
      </c>
    </row>
    <row r="1118" spans="1:12" x14ac:dyDescent="0.3">
      <c r="A1118" s="1">
        <v>44020</v>
      </c>
      <c r="B1118" t="s">
        <v>6</v>
      </c>
      <c r="C1118">
        <v>4015</v>
      </c>
      <c r="D1118" s="6">
        <f t="shared" si="133"/>
        <v>7.171435716071875E-2</v>
      </c>
      <c r="E1118" s="7">
        <f t="shared" si="134"/>
        <v>160</v>
      </c>
      <c r="F1118" s="6">
        <f t="shared" si="135"/>
        <v>6.4724919093851127E-2</v>
      </c>
      <c r="G1118">
        <v>128</v>
      </c>
      <c r="H1118" s="7">
        <f t="shared" si="136"/>
        <v>5</v>
      </c>
      <c r="I1118" s="6">
        <f t="shared" si="137"/>
        <v>0.18686131386861313</v>
      </c>
      <c r="J1118" s="10">
        <f>IF(B1118="Pending","",C1118/(VLOOKUP(B1118,Population!$A$2:$B$10,2,FALSE)/100000))</f>
        <v>509.49319702856968</v>
      </c>
      <c r="K1118" s="10">
        <f>IF(B1118="Pending","",SUMIFS(E:E,A:A,"&lt;="&amp;A1118,A:A,"&gt;="&amp;A1118-30,B:B,B1118)/(VLOOKUP(B1118,Population!$A$2:$B$10,2,FALSE)/100000))</f>
        <v>240.4706372027745</v>
      </c>
      <c r="L1118" s="13">
        <f t="shared" ref="L1118:L1181" si="138">IF(B1118="Pending","",(G1118/C1118))</f>
        <v>3.1880448318804482E-2</v>
      </c>
    </row>
    <row r="1119" spans="1:12" x14ac:dyDescent="0.3">
      <c r="A1119" s="1">
        <v>44020</v>
      </c>
      <c r="B1119" t="s">
        <v>7</v>
      </c>
      <c r="C1119">
        <v>2060</v>
      </c>
      <c r="D1119" s="6">
        <f t="shared" si="133"/>
        <v>3.6794913013967777E-2</v>
      </c>
      <c r="E1119" s="7">
        <f t="shared" si="134"/>
        <v>73</v>
      </c>
      <c r="F1119" s="6">
        <f t="shared" si="135"/>
        <v>2.9530744336569579E-2</v>
      </c>
      <c r="G1119">
        <v>208</v>
      </c>
      <c r="H1119" s="7">
        <f t="shared" si="136"/>
        <v>8</v>
      </c>
      <c r="I1119" s="6">
        <f t="shared" si="137"/>
        <v>0.30364963503649633</v>
      </c>
      <c r="J1119" s="10">
        <f>IF(B1119="Pending","",C1119/(VLOOKUP(B1119,Population!$A$2:$B$10,2,FALSE)/100000))</f>
        <v>429.52729062108398</v>
      </c>
      <c r="K1119" s="10">
        <f>IF(B1119="Pending","",SUMIFS(E:E,A:A,"&lt;="&amp;A1119,A:A,"&gt;="&amp;A1119-30,B:B,B1119)/(VLOOKUP(B1119,Population!$A$2:$B$10,2,FALSE)/100000))</f>
        <v>215.38917049105814</v>
      </c>
      <c r="L1119" s="13">
        <f t="shared" si="138"/>
        <v>0.10097087378640776</v>
      </c>
    </row>
    <row r="1120" spans="1:12" x14ac:dyDescent="0.3">
      <c r="A1120" s="1">
        <v>44020</v>
      </c>
      <c r="B1120" t="s">
        <v>25</v>
      </c>
      <c r="C1120">
        <v>1183</v>
      </c>
      <c r="D1120" s="6">
        <f t="shared" si="133"/>
        <v>2.1130282570642662E-2</v>
      </c>
      <c r="E1120" s="7">
        <f t="shared" si="134"/>
        <v>39</v>
      </c>
      <c r="F1120" s="6">
        <f t="shared" si="135"/>
        <v>1.5776699029126214E-2</v>
      </c>
      <c r="G1120">
        <v>227</v>
      </c>
      <c r="H1120" s="7">
        <f t="shared" si="136"/>
        <v>7</v>
      </c>
      <c r="I1120" s="6">
        <f t="shared" si="137"/>
        <v>0.33138686131386863</v>
      </c>
      <c r="J1120" s="10">
        <f>IF(B1120="Pending","",C1120/(VLOOKUP(B1120,Population!$A$2:$B$10,2,FALSE)/100000))</f>
        <v>534.40183584874126</v>
      </c>
      <c r="K1120" s="10">
        <f>IF(B1120="Pending","",SUMIFS(E:E,A:A,"&lt;="&amp;A1120,A:A,"&gt;="&amp;A1120-30,B:B,B1120)/(VLOOKUP(B1120,Population!$A$2:$B$10,2,FALSE)/100000))</f>
        <v>223.15681057419962</v>
      </c>
      <c r="L1120" s="13">
        <f t="shared" si="138"/>
        <v>0.19188503803888418</v>
      </c>
    </row>
    <row r="1121" spans="1:12" x14ac:dyDescent="0.3">
      <c r="A1121" s="1">
        <v>44020</v>
      </c>
      <c r="B1121" t="s">
        <v>21</v>
      </c>
      <c r="C1121">
        <v>248</v>
      </c>
      <c r="D1121" s="6">
        <f t="shared" si="133"/>
        <v>4.4296788482834993E-3</v>
      </c>
      <c r="E1121" s="7">
        <f t="shared" si="134"/>
        <v>29</v>
      </c>
      <c r="F1121" s="6">
        <f t="shared" si="135"/>
        <v>1.1731391585760517E-2</v>
      </c>
      <c r="G1121">
        <v>0</v>
      </c>
      <c r="H1121" s="7">
        <f t="shared" si="136"/>
        <v>0</v>
      </c>
      <c r="I1121" s="6">
        <f t="shared" si="137"/>
        <v>0</v>
      </c>
      <c r="J1121" s="10" t="str">
        <f>IF(B1121="Pending","",C1121/(VLOOKUP(B1121,Population!$A$2:$B$10,2,FALSE)/100000))</f>
        <v/>
      </c>
      <c r="K1121" s="10" t="str">
        <f>IF(B1121="Pending","",SUMIFS(E:E,A:A,"&lt;="&amp;A1121,A:A,"&gt;="&amp;A1121-30,B:B,B1121)/(VLOOKUP(B1121,Population!$A$2:$B$10,2,FALSE)/100000))</f>
        <v/>
      </c>
      <c r="L1121" s="13" t="str">
        <f t="shared" si="138"/>
        <v/>
      </c>
    </row>
    <row r="1122" spans="1:12" x14ac:dyDescent="0.3">
      <c r="A1122" s="1">
        <v>44021</v>
      </c>
      <c r="B1122" s="11" t="s">
        <v>0</v>
      </c>
      <c r="C1122">
        <v>2635</v>
      </c>
      <c r="D1122" s="6">
        <f t="shared" ref="D1122:D1131" si="139">C1122/SUMIF(A:A,A1122,C:C)</f>
        <v>4.5753676789776182E-2</v>
      </c>
      <c r="E1122" s="7">
        <f t="shared" ref="E1122:E1131" si="140">C1122-SUMIFS(C:C,A:A,A1122-1,B:B,B1122)</f>
        <v>77</v>
      </c>
      <c r="F1122" s="6">
        <f t="shared" ref="F1122:F1131" si="141">E1122/SUMIF(A:A,A1122,E:E)</f>
        <v>4.7975077881619935E-2</v>
      </c>
      <c r="G1122">
        <v>3</v>
      </c>
      <c r="H1122" s="7">
        <f t="shared" ref="H1122:H1131" si="142">G1122-SUMIFS(G:G,A:A,A1122-1,B:B,B1122)</f>
        <v>0</v>
      </c>
      <c r="I1122" s="6">
        <f t="shared" ref="I1122:I1131" si="143">G1122/SUMIF(A:A,A1122,G:G)</f>
        <v>4.2253521126760559E-3</v>
      </c>
      <c r="J1122" s="10">
        <f>IF(B1122="Pending","",C1122/(VLOOKUP(B1122,Population!$A$2:$B$10,2,FALSE)/100000))</f>
        <v>290.86004057690735</v>
      </c>
      <c r="K1122" s="10">
        <f>IF(B1122="Pending","",SUMIFS(E:E,A:A,"&lt;="&amp;A1122,A:A,"&gt;="&amp;A1122-30,B:B,B1122)/(VLOOKUP(B1122,Population!$A$2:$B$10,2,FALSE)/100000))</f>
        <v>173.8537244435025</v>
      </c>
      <c r="L1122" s="13">
        <f t="shared" si="138"/>
        <v>1.1385199240986717E-3</v>
      </c>
    </row>
    <row r="1123" spans="1:12" x14ac:dyDescent="0.3">
      <c r="A1123" s="1">
        <v>44021</v>
      </c>
      <c r="B1123" t="s">
        <v>1</v>
      </c>
      <c r="C1123">
        <v>5786</v>
      </c>
      <c r="D1123" s="6">
        <f t="shared" si="139"/>
        <v>0.10046708687121252</v>
      </c>
      <c r="E1123" s="7">
        <f t="shared" si="140"/>
        <v>175</v>
      </c>
      <c r="F1123" s="6">
        <f t="shared" si="141"/>
        <v>0.10903426791277258</v>
      </c>
      <c r="G1123">
        <v>0</v>
      </c>
      <c r="H1123" s="7">
        <f t="shared" si="142"/>
        <v>0</v>
      </c>
      <c r="I1123" s="6">
        <f t="shared" si="143"/>
        <v>0</v>
      </c>
      <c r="J1123" s="10">
        <f>IF(B1123="Pending","",C1123/(VLOOKUP(B1123,Population!$A$2:$B$10,2,FALSE)/100000))</f>
        <v>675.3625725874698</v>
      </c>
      <c r="K1123" s="10">
        <f>IF(B1123="Pending","",SUMIFS(E:E,A:A,"&lt;="&amp;A1123,A:A,"&gt;="&amp;A1123-30,B:B,B1123)/(VLOOKUP(B1123,Population!$A$2:$B$10,2,FALSE)/100000))</f>
        <v>413.2014356999037</v>
      </c>
      <c r="L1123" s="13">
        <f t="shared" si="138"/>
        <v>0</v>
      </c>
    </row>
    <row r="1124" spans="1:12" x14ac:dyDescent="0.3">
      <c r="A1124" s="1">
        <v>44021</v>
      </c>
      <c r="B1124" t="s">
        <v>2</v>
      </c>
      <c r="C1124">
        <v>13550</v>
      </c>
      <c r="D1124" s="6">
        <f t="shared" si="139"/>
        <v>0.23527981802712231</v>
      </c>
      <c r="E1124" s="7">
        <f t="shared" si="140"/>
        <v>400</v>
      </c>
      <c r="F1124" s="6">
        <f t="shared" si="141"/>
        <v>0.24922118380062305</v>
      </c>
      <c r="G1124">
        <v>10</v>
      </c>
      <c r="H1124" s="7">
        <f t="shared" si="142"/>
        <v>1</v>
      </c>
      <c r="I1124" s="6">
        <f t="shared" si="143"/>
        <v>1.4084507042253521E-2</v>
      </c>
      <c r="J1124" s="10">
        <f>IF(B1124="Pending","",C1124/(VLOOKUP(B1124,Population!$A$2:$B$10,2,FALSE)/100000))</f>
        <v>1422.6498454508801</v>
      </c>
      <c r="K1124" s="10">
        <f>IF(B1124="Pending","",SUMIFS(E:E,A:A,"&lt;="&amp;A1124,A:A,"&gt;="&amp;A1124-30,B:B,B1124)/(VLOOKUP(B1124,Population!$A$2:$B$10,2,FALSE)/100000))</f>
        <v>833.32633382609856</v>
      </c>
      <c r="L1124" s="13">
        <f t="shared" si="138"/>
        <v>7.3800738007380072E-4</v>
      </c>
    </row>
    <row r="1125" spans="1:12" x14ac:dyDescent="0.3">
      <c r="A1125" s="1">
        <v>44021</v>
      </c>
      <c r="B1125" t="s">
        <v>3</v>
      </c>
      <c r="C1125">
        <v>11357</v>
      </c>
      <c r="D1125" s="6">
        <f t="shared" si="139"/>
        <v>0.19720095153756664</v>
      </c>
      <c r="E1125" s="7">
        <f t="shared" si="140"/>
        <v>273</v>
      </c>
      <c r="F1125" s="6">
        <f t="shared" si="141"/>
        <v>0.17009345794392525</v>
      </c>
      <c r="G1125">
        <v>12</v>
      </c>
      <c r="H1125" s="7">
        <f t="shared" si="142"/>
        <v>0</v>
      </c>
      <c r="I1125" s="6">
        <f t="shared" si="143"/>
        <v>1.6901408450704224E-2</v>
      </c>
      <c r="J1125" s="10">
        <f>IF(B1125="Pending","",C1125/(VLOOKUP(B1125,Population!$A$2:$B$10,2,FALSE)/100000))</f>
        <v>1294.7142098219069</v>
      </c>
      <c r="K1125" s="10">
        <f>IF(B1125="Pending","",SUMIFS(E:E,A:A,"&lt;="&amp;A1125,A:A,"&gt;="&amp;A1125-30,B:B,B1125)/(VLOOKUP(B1125,Population!$A$2:$B$10,2,FALSE)/100000))</f>
        <v>666.33834255604881</v>
      </c>
      <c r="L1125" s="13">
        <f t="shared" si="138"/>
        <v>1.0566170643655896E-3</v>
      </c>
    </row>
    <row r="1126" spans="1:12" x14ac:dyDescent="0.3">
      <c r="A1126" s="1">
        <v>44021</v>
      </c>
      <c r="B1126" t="s">
        <v>4</v>
      </c>
      <c r="C1126">
        <v>9297</v>
      </c>
      <c r="D1126" s="6">
        <f t="shared" si="139"/>
        <v>0.16143147366776059</v>
      </c>
      <c r="E1126" s="7">
        <f t="shared" si="140"/>
        <v>228</v>
      </c>
      <c r="F1126" s="6">
        <f t="shared" si="141"/>
        <v>0.14205607476635515</v>
      </c>
      <c r="G1126">
        <v>34</v>
      </c>
      <c r="H1126" s="7">
        <f t="shared" si="142"/>
        <v>2</v>
      </c>
      <c r="I1126" s="6">
        <f t="shared" si="143"/>
        <v>4.788732394366197E-2</v>
      </c>
      <c r="J1126" s="10">
        <f>IF(B1126="Pending","",C1126/(VLOOKUP(B1126,Population!$A$2:$B$10,2,FALSE)/100000))</f>
        <v>1090.5316004316614</v>
      </c>
      <c r="K1126" s="10">
        <f>IF(B1126="Pending","",SUMIFS(E:E,A:A,"&lt;="&amp;A1126,A:A,"&gt;="&amp;A1126-30,B:B,B1126)/(VLOOKUP(B1126,Population!$A$2:$B$10,2,FALSE)/100000))</f>
        <v>551.65861211467177</v>
      </c>
      <c r="L1126" s="13">
        <f t="shared" si="138"/>
        <v>3.6570936861353123E-3</v>
      </c>
    </row>
    <row r="1127" spans="1:12" x14ac:dyDescent="0.3">
      <c r="A1127" s="1">
        <v>44021</v>
      </c>
      <c r="B1127" t="s">
        <v>5</v>
      </c>
      <c r="C1127">
        <v>7232</v>
      </c>
      <c r="D1127" s="6">
        <f t="shared" si="139"/>
        <v>0.12557517667691132</v>
      </c>
      <c r="E1127" s="7">
        <f t="shared" si="140"/>
        <v>224</v>
      </c>
      <c r="F1127" s="6">
        <f t="shared" si="141"/>
        <v>0.13956386292834891</v>
      </c>
      <c r="G1127">
        <v>68</v>
      </c>
      <c r="H1127" s="7">
        <f t="shared" si="142"/>
        <v>2</v>
      </c>
      <c r="I1127" s="6">
        <f t="shared" si="143"/>
        <v>9.5774647887323941E-2</v>
      </c>
      <c r="J1127" s="10">
        <f>IF(B1127="Pending","",C1127/(VLOOKUP(B1127,Population!$A$2:$B$10,2,FALSE)/100000))</f>
        <v>807.71889774068791</v>
      </c>
      <c r="K1127" s="10">
        <f>IF(B1127="Pending","",SUMIFS(E:E,A:A,"&lt;="&amp;A1127,A:A,"&gt;="&amp;A1127-30,B:B,B1127)/(VLOOKUP(B1127,Population!$A$2:$B$10,2,FALSE)/100000))</f>
        <v>386.43630893014108</v>
      </c>
      <c r="L1127" s="13">
        <f t="shared" si="138"/>
        <v>9.4026548672566379E-3</v>
      </c>
    </row>
    <row r="1128" spans="1:12" x14ac:dyDescent="0.3">
      <c r="A1128" s="1">
        <v>44021</v>
      </c>
      <c r="B1128" t="s">
        <v>6</v>
      </c>
      <c r="C1128">
        <v>4142</v>
      </c>
      <c r="D1128" s="6">
        <f t="shared" si="139"/>
        <v>7.1920959872202248E-2</v>
      </c>
      <c r="E1128" s="7">
        <f t="shared" si="140"/>
        <v>127</v>
      </c>
      <c r="F1128" s="6">
        <f t="shared" si="141"/>
        <v>7.912772585669782E-2</v>
      </c>
      <c r="G1128">
        <v>136</v>
      </c>
      <c r="H1128" s="7">
        <f t="shared" si="142"/>
        <v>8</v>
      </c>
      <c r="I1128" s="6">
        <f t="shared" si="143"/>
        <v>0.19154929577464788</v>
      </c>
      <c r="J1128" s="10">
        <f>IF(B1128="Pending","",C1128/(VLOOKUP(B1128,Population!$A$2:$B$10,2,FALSE)/100000))</f>
        <v>525.60917113134144</v>
      </c>
      <c r="K1128" s="10">
        <f>IF(B1128="Pending","",SUMIFS(E:E,A:A,"&lt;="&amp;A1128,A:A,"&gt;="&amp;A1128-30,B:B,B1128)/(VLOOKUP(B1128,Population!$A$2:$B$10,2,FALSE)/100000))</f>
        <v>253.92176519406425</v>
      </c>
      <c r="L1128" s="13">
        <f t="shared" si="138"/>
        <v>3.283437952679865E-2</v>
      </c>
    </row>
    <row r="1129" spans="1:12" x14ac:dyDescent="0.3">
      <c r="A1129" s="1">
        <v>44021</v>
      </c>
      <c r="B1129" t="s">
        <v>7</v>
      </c>
      <c r="C1129">
        <v>2125</v>
      </c>
      <c r="D1129" s="6">
        <f t="shared" si="139"/>
        <v>3.6898126443367887E-2</v>
      </c>
      <c r="E1129" s="7">
        <f t="shared" si="140"/>
        <v>65</v>
      </c>
      <c r="F1129" s="6">
        <f t="shared" si="141"/>
        <v>4.0498442367601244E-2</v>
      </c>
      <c r="G1129">
        <v>216</v>
      </c>
      <c r="H1129" s="7">
        <f t="shared" si="142"/>
        <v>8</v>
      </c>
      <c r="I1129" s="6">
        <f t="shared" si="143"/>
        <v>0.30422535211267604</v>
      </c>
      <c r="J1129" s="10">
        <f>IF(B1129="Pending","",C1129/(VLOOKUP(B1129,Population!$A$2:$B$10,2,FALSE)/100000))</f>
        <v>443.08033619893371</v>
      </c>
      <c r="K1129" s="10">
        <f>IF(B1129="Pending","",SUMIFS(E:E,A:A,"&lt;="&amp;A1129,A:A,"&gt;="&amp;A1129-30,B:B,B1129)/(VLOOKUP(B1129,Population!$A$2:$B$10,2,FALSE)/100000))</f>
        <v>225.18906498581103</v>
      </c>
      <c r="L1129" s="13">
        <f t="shared" si="138"/>
        <v>0.10164705882352941</v>
      </c>
    </row>
    <row r="1130" spans="1:12" x14ac:dyDescent="0.3">
      <c r="A1130" s="1">
        <v>44021</v>
      </c>
      <c r="B1130" t="s">
        <v>25</v>
      </c>
      <c r="C1130">
        <v>1207</v>
      </c>
      <c r="D1130" s="6">
        <f t="shared" si="139"/>
        <v>2.0958135819832961E-2</v>
      </c>
      <c r="E1130" s="7">
        <f t="shared" si="140"/>
        <v>24</v>
      </c>
      <c r="F1130" s="6">
        <f t="shared" si="141"/>
        <v>1.4953271028037384E-2</v>
      </c>
      <c r="G1130">
        <v>231</v>
      </c>
      <c r="H1130" s="7">
        <f t="shared" si="142"/>
        <v>4</v>
      </c>
      <c r="I1130" s="6">
        <f t="shared" si="143"/>
        <v>0.32535211267605635</v>
      </c>
      <c r="J1130" s="10">
        <f>IF(B1130="Pending","",C1130/(VLOOKUP(B1130,Population!$A$2:$B$10,2,FALSE)/100000))</f>
        <v>545.24346227339868</v>
      </c>
      <c r="K1130" s="10">
        <f>IF(B1130="Pending","",SUMIFS(E:E,A:A,"&lt;="&amp;A1130,A:A,"&gt;="&amp;A1130-30,B:B,B1130)/(VLOOKUP(B1130,Population!$A$2:$B$10,2,FALSE)/100000))</f>
        <v>229.48109265524982</v>
      </c>
      <c r="L1130" s="13">
        <f t="shared" si="138"/>
        <v>0.19138359569179786</v>
      </c>
    </row>
    <row r="1131" spans="1:12" x14ac:dyDescent="0.3">
      <c r="A1131" s="1">
        <v>44021</v>
      </c>
      <c r="B1131" t="s">
        <v>21</v>
      </c>
      <c r="C1131">
        <v>260</v>
      </c>
      <c r="D1131" s="6">
        <f t="shared" si="139"/>
        <v>4.5145942942473654E-3</v>
      </c>
      <c r="E1131" s="7">
        <f t="shared" si="140"/>
        <v>12</v>
      </c>
      <c r="F1131" s="6">
        <f t="shared" si="141"/>
        <v>7.4766355140186919E-3</v>
      </c>
      <c r="G1131">
        <v>0</v>
      </c>
      <c r="H1131" s="7">
        <f t="shared" si="142"/>
        <v>0</v>
      </c>
      <c r="I1131" s="6">
        <f t="shared" si="143"/>
        <v>0</v>
      </c>
      <c r="J1131" s="10" t="str">
        <f>IF(B1131="Pending","",C1131/(VLOOKUP(B1131,Population!$A$2:$B$10,2,FALSE)/100000))</f>
        <v/>
      </c>
      <c r="K1131" s="10" t="str">
        <f>IF(B1131="Pending","",SUMIFS(E:E,A:A,"&lt;="&amp;A1131,A:A,"&gt;="&amp;A1131-30,B:B,B1131)/(VLOOKUP(B1131,Population!$A$2:$B$10,2,FALSE)/100000))</f>
        <v/>
      </c>
      <c r="L1131" s="13" t="str">
        <f t="shared" si="138"/>
        <v/>
      </c>
    </row>
    <row r="1132" spans="1:12" x14ac:dyDescent="0.3">
      <c r="A1132" s="1">
        <v>44022</v>
      </c>
      <c r="B1132" s="11" t="s">
        <v>0</v>
      </c>
      <c r="C1132">
        <v>2709</v>
      </c>
      <c r="D1132" s="6">
        <f t="shared" ref="D1132:D1141" si="144">C1132/SUMIF(A:A,A1132,C:C)</f>
        <v>4.5494239747422158E-2</v>
      </c>
      <c r="E1132" s="7">
        <f t="shared" ref="E1132:E1141" si="145">C1132-SUMIFS(C:C,A:A,A1132-1,B:B,B1132)</f>
        <v>74</v>
      </c>
      <c r="F1132" s="6">
        <f t="shared" ref="F1132:F1141" si="146">E1132/SUMIF(A:A,A1132,E:E)</f>
        <v>3.7851662404092073E-2</v>
      </c>
      <c r="G1132">
        <v>3</v>
      </c>
      <c r="H1132" s="7">
        <f t="shared" ref="H1132:H1141" si="147">G1132-SUMIFS(G:G,A:A,A1132-1,B:B,B1132)</f>
        <v>0</v>
      </c>
      <c r="I1132" s="6">
        <f t="shared" ref="I1132:I1141" si="148">G1132/SUMIF(A:A,A1132,G:G)</f>
        <v>4.1493775933609959E-3</v>
      </c>
      <c r="J1132" s="10">
        <f>IF(B1132="Pending","",C1132/(VLOOKUP(B1132,Population!$A$2:$B$10,2,FALSE)/100000))</f>
        <v>299.02840604282432</v>
      </c>
      <c r="K1132" s="10">
        <f>IF(B1132="Pending","",SUMIFS(E:E,A:A,"&lt;="&amp;A1132,A:A,"&gt;="&amp;A1132-30,B:B,B1132)/(VLOOKUP(B1132,Population!$A$2:$B$10,2,FALSE)/100000))</f>
        <v>177.49637390803304</v>
      </c>
      <c r="L1132" s="13">
        <f t="shared" si="138"/>
        <v>1.1074197120708748E-3</v>
      </c>
    </row>
    <row r="1133" spans="1:12" x14ac:dyDescent="0.3">
      <c r="A1133" s="1">
        <v>44022</v>
      </c>
      <c r="B1133" t="s">
        <v>1</v>
      </c>
      <c r="C1133">
        <v>6029</v>
      </c>
      <c r="D1133" s="6">
        <f t="shared" si="144"/>
        <v>0.10124945420347295</v>
      </c>
      <c r="E1133" s="7">
        <f t="shared" si="145"/>
        <v>243</v>
      </c>
      <c r="F1133" s="6">
        <f t="shared" si="146"/>
        <v>0.12429667519181585</v>
      </c>
      <c r="G1133">
        <v>0</v>
      </c>
      <c r="H1133" s="7">
        <f t="shared" si="147"/>
        <v>0</v>
      </c>
      <c r="I1133" s="6">
        <f t="shared" si="148"/>
        <v>0</v>
      </c>
      <c r="J1133" s="10">
        <f>IF(B1133="Pending","",C1133/(VLOOKUP(B1133,Population!$A$2:$B$10,2,FALSE)/100000))</f>
        <v>703.72639995331065</v>
      </c>
      <c r="K1133" s="10">
        <f>IF(B1133="Pending","",SUMIFS(E:E,A:A,"&lt;="&amp;A1133,A:A,"&gt;="&amp;A1133-30,B:B,B1133)/(VLOOKUP(B1133,Population!$A$2:$B$10,2,FALSE)/100000))</f>
        <v>429.54273541684904</v>
      </c>
      <c r="L1133" s="13">
        <f t="shared" si="138"/>
        <v>0</v>
      </c>
    </row>
    <row r="1134" spans="1:12" x14ac:dyDescent="0.3">
      <c r="A1134" s="1">
        <v>44022</v>
      </c>
      <c r="B1134" t="s">
        <v>2</v>
      </c>
      <c r="C1134">
        <v>14077</v>
      </c>
      <c r="D1134" s="6">
        <f t="shared" si="144"/>
        <v>0.23640546804151413</v>
      </c>
      <c r="E1134" s="7">
        <f t="shared" si="145"/>
        <v>527</v>
      </c>
      <c r="F1134" s="6">
        <f t="shared" si="146"/>
        <v>0.26956521739130435</v>
      </c>
      <c r="G1134">
        <v>11</v>
      </c>
      <c r="H1134" s="7">
        <f t="shared" si="147"/>
        <v>1</v>
      </c>
      <c r="I1134" s="6">
        <f t="shared" si="148"/>
        <v>1.5214384508990318E-2</v>
      </c>
      <c r="J1134" s="10">
        <f>IF(B1134="Pending","",C1134/(VLOOKUP(B1134,Population!$A$2:$B$10,2,FALSE)/100000))</f>
        <v>1477.98095014111</v>
      </c>
      <c r="K1134" s="10">
        <f>IF(B1134="Pending","",SUMIFS(E:E,A:A,"&lt;="&amp;A1134,A:A,"&gt;="&amp;A1134-30,B:B,B1134)/(VLOOKUP(B1134,Population!$A$2:$B$10,2,FALSE)/100000))</f>
        <v>869.75876898266358</v>
      </c>
      <c r="L1134" s="13">
        <f t="shared" si="138"/>
        <v>7.8141649499183067E-4</v>
      </c>
    </row>
    <row r="1135" spans="1:12" x14ac:dyDescent="0.3">
      <c r="A1135" s="1">
        <v>44022</v>
      </c>
      <c r="B1135" t="s">
        <v>3</v>
      </c>
      <c r="C1135">
        <v>11722</v>
      </c>
      <c r="D1135" s="6">
        <f t="shared" si="144"/>
        <v>0.19685621200416484</v>
      </c>
      <c r="E1135" s="7">
        <f t="shared" si="145"/>
        <v>365</v>
      </c>
      <c r="F1135" s="6">
        <f t="shared" si="146"/>
        <v>0.1867007672634271</v>
      </c>
      <c r="G1135">
        <v>13</v>
      </c>
      <c r="H1135" s="7">
        <f t="shared" si="147"/>
        <v>1</v>
      </c>
      <c r="I1135" s="6">
        <f t="shared" si="148"/>
        <v>1.7980636237897647E-2</v>
      </c>
      <c r="J1135" s="10">
        <f>IF(B1135="Pending","",C1135/(VLOOKUP(B1135,Population!$A$2:$B$10,2,FALSE)/100000))</f>
        <v>1336.3247307856295</v>
      </c>
      <c r="K1135" s="10">
        <f>IF(B1135="Pending","",SUMIFS(E:E,A:A,"&lt;="&amp;A1135,A:A,"&gt;="&amp;A1135-30,B:B,B1135)/(VLOOKUP(B1135,Population!$A$2:$B$10,2,FALSE)/100000))</f>
        <v>691.07665227968653</v>
      </c>
      <c r="L1135" s="13">
        <f t="shared" si="138"/>
        <v>1.1090257635215834E-3</v>
      </c>
    </row>
    <row r="1136" spans="1:12" x14ac:dyDescent="0.3">
      <c r="A1136" s="1">
        <v>44022</v>
      </c>
      <c r="B1136" t="s">
        <v>4</v>
      </c>
      <c r="C1136">
        <v>9615</v>
      </c>
      <c r="D1136" s="6">
        <f t="shared" si="144"/>
        <v>0.16147180331172539</v>
      </c>
      <c r="E1136" s="7">
        <f t="shared" si="145"/>
        <v>318</v>
      </c>
      <c r="F1136" s="6">
        <f t="shared" si="146"/>
        <v>0.16265984654731458</v>
      </c>
      <c r="G1136">
        <v>34</v>
      </c>
      <c r="H1136" s="7">
        <f t="shared" si="147"/>
        <v>0</v>
      </c>
      <c r="I1136" s="6">
        <f t="shared" si="148"/>
        <v>4.7026279391424619E-2</v>
      </c>
      <c r="J1136" s="10">
        <f>IF(B1136="Pending","",C1136/(VLOOKUP(B1136,Population!$A$2:$B$10,2,FALSE)/100000))</f>
        <v>1127.8327781166424</v>
      </c>
      <c r="K1136" s="10">
        <f>IF(B1136="Pending","",SUMIFS(E:E,A:A,"&lt;="&amp;A1136,A:A,"&gt;="&amp;A1136-30,B:B,B1136)/(VLOOKUP(B1136,Population!$A$2:$B$10,2,FALSE)/100000))</f>
        <v>577.34715901093227</v>
      </c>
      <c r="L1136" s="13">
        <f t="shared" si="138"/>
        <v>3.5361414456578262E-3</v>
      </c>
    </row>
    <row r="1137" spans="1:12" x14ac:dyDescent="0.3">
      <c r="A1137" s="1">
        <v>44022</v>
      </c>
      <c r="B1137" t="s">
        <v>5</v>
      </c>
      <c r="C1137">
        <v>7460</v>
      </c>
      <c r="D1137" s="6">
        <f t="shared" si="144"/>
        <v>0.12528129513317435</v>
      </c>
      <c r="E1137" s="7">
        <f t="shared" si="145"/>
        <v>228</v>
      </c>
      <c r="F1137" s="6">
        <f t="shared" si="146"/>
        <v>0.11662404092071611</v>
      </c>
      <c r="G1137">
        <v>69</v>
      </c>
      <c r="H1137" s="7">
        <f t="shared" si="147"/>
        <v>1</v>
      </c>
      <c r="I1137" s="6">
        <f t="shared" si="148"/>
        <v>9.5435684647302899E-2</v>
      </c>
      <c r="J1137" s="10">
        <f>IF(B1137="Pending","",C1137/(VLOOKUP(B1137,Population!$A$2:$B$10,2,FALSE)/100000))</f>
        <v>833.18348688406138</v>
      </c>
      <c r="K1137" s="10">
        <f>IF(B1137="Pending","",SUMIFS(E:E,A:A,"&lt;="&amp;A1137,A:A,"&gt;="&amp;A1137-30,B:B,B1137)/(VLOOKUP(B1137,Population!$A$2:$B$10,2,FALSE)/100000))</f>
        <v>404.64125643176328</v>
      </c>
      <c r="L1137" s="13">
        <f t="shared" si="138"/>
        <v>9.2493297587131363E-3</v>
      </c>
    </row>
    <row r="1138" spans="1:12" x14ac:dyDescent="0.3">
      <c r="A1138" s="1">
        <v>44022</v>
      </c>
      <c r="B1138" t="s">
        <v>6</v>
      </c>
      <c r="C1138">
        <v>4275</v>
      </c>
      <c r="D1138" s="6">
        <f t="shared" si="144"/>
        <v>7.1793235481812379E-2</v>
      </c>
      <c r="E1138" s="7">
        <f t="shared" si="145"/>
        <v>133</v>
      </c>
      <c r="F1138" s="6">
        <f t="shared" si="146"/>
        <v>6.8030690537084396E-2</v>
      </c>
      <c r="G1138">
        <v>138</v>
      </c>
      <c r="H1138" s="7">
        <f t="shared" si="147"/>
        <v>2</v>
      </c>
      <c r="I1138" s="6">
        <f t="shared" si="148"/>
        <v>0.1908713692946058</v>
      </c>
      <c r="J1138" s="10">
        <f>IF(B1138="Pending","",C1138/(VLOOKUP(B1138,Population!$A$2:$B$10,2,FALSE)/100000))</f>
        <v>542.48652983739362</v>
      </c>
      <c r="K1138" s="10">
        <f>IF(B1138="Pending","",SUMIFS(E:E,A:A,"&lt;="&amp;A1138,A:A,"&gt;="&amp;A1138-30,B:B,B1138)/(VLOOKUP(B1138,Population!$A$2:$B$10,2,FALSE)/100000))</f>
        <v>266.48461114819338</v>
      </c>
      <c r="L1138" s="13">
        <f t="shared" si="138"/>
        <v>3.2280701754385965E-2</v>
      </c>
    </row>
    <row r="1139" spans="1:12" x14ac:dyDescent="0.3">
      <c r="A1139" s="1">
        <v>44022</v>
      </c>
      <c r="B1139" t="s">
        <v>7</v>
      </c>
      <c r="C1139">
        <v>2185</v>
      </c>
      <c r="D1139" s="6">
        <f t="shared" si="144"/>
        <v>3.6694320357370774E-2</v>
      </c>
      <c r="E1139" s="7">
        <f t="shared" si="145"/>
        <v>60</v>
      </c>
      <c r="F1139" s="6">
        <f t="shared" si="146"/>
        <v>3.0690537084398978E-2</v>
      </c>
      <c r="G1139">
        <v>221</v>
      </c>
      <c r="H1139" s="7">
        <f t="shared" si="147"/>
        <v>5</v>
      </c>
      <c r="I1139" s="6">
        <f t="shared" si="148"/>
        <v>0.30567081604426005</v>
      </c>
      <c r="J1139" s="10">
        <f>IF(B1139="Pending","",C1139/(VLOOKUP(B1139,Population!$A$2:$B$10,2,FALSE)/100000))</f>
        <v>455.59083980925658</v>
      </c>
      <c r="K1139" s="10">
        <f>IF(B1139="Pending","",SUMIFS(E:E,A:A,"&lt;="&amp;A1139,A:A,"&gt;="&amp;A1139-30,B:B,B1139)/(VLOOKUP(B1139,Population!$A$2:$B$10,2,FALSE)/100000))</f>
        <v>233.73790911953162</v>
      </c>
      <c r="L1139" s="13">
        <f t="shared" si="138"/>
        <v>0.1011441647597254</v>
      </c>
    </row>
    <row r="1140" spans="1:12" x14ac:dyDescent="0.3">
      <c r="A1140" s="1">
        <v>44022</v>
      </c>
      <c r="B1140" t="s">
        <v>25</v>
      </c>
      <c r="C1140">
        <v>1246</v>
      </c>
      <c r="D1140" s="6">
        <f t="shared" si="144"/>
        <v>2.0924999160313037E-2</v>
      </c>
      <c r="E1140" s="7">
        <f t="shared" si="145"/>
        <v>39</v>
      </c>
      <c r="F1140" s="6">
        <f t="shared" si="146"/>
        <v>1.9948849104859334E-2</v>
      </c>
      <c r="G1140">
        <v>234</v>
      </c>
      <c r="H1140" s="7">
        <f t="shared" si="147"/>
        <v>3</v>
      </c>
      <c r="I1140" s="6">
        <f t="shared" si="148"/>
        <v>0.32365145228215769</v>
      </c>
      <c r="J1140" s="10">
        <f>IF(B1140="Pending","",C1140/(VLOOKUP(B1140,Population!$A$2:$B$10,2,FALSE)/100000))</f>
        <v>562.86110521346711</v>
      </c>
      <c r="K1140" s="10">
        <f>IF(B1140="Pending","",SUMIFS(E:E,A:A,"&lt;="&amp;A1140,A:A,"&gt;="&amp;A1140-30,B:B,B1140)/(VLOOKUP(B1140,Population!$A$2:$B$10,2,FALSE)/100000))</f>
        <v>245.74353229223601</v>
      </c>
      <c r="L1140" s="13">
        <f t="shared" si="138"/>
        <v>0.18780096308186195</v>
      </c>
    </row>
    <row r="1141" spans="1:12" x14ac:dyDescent="0.3">
      <c r="A1141" s="1">
        <v>44022</v>
      </c>
      <c r="B1141" t="s">
        <v>21</v>
      </c>
      <c r="C1141">
        <v>228</v>
      </c>
      <c r="D1141" s="6">
        <f t="shared" si="144"/>
        <v>3.8289725590299937E-3</v>
      </c>
      <c r="E1141" s="7">
        <f t="shared" si="145"/>
        <v>-32</v>
      </c>
      <c r="F1141" s="6">
        <f t="shared" si="146"/>
        <v>-1.6368286445012786E-2</v>
      </c>
      <c r="G1141">
        <v>0</v>
      </c>
      <c r="H1141" s="7">
        <f t="shared" si="147"/>
        <v>0</v>
      </c>
      <c r="I1141" s="6">
        <f t="shared" si="148"/>
        <v>0</v>
      </c>
      <c r="J1141" s="10" t="str">
        <f>IF(B1141="Pending","",C1141/(VLOOKUP(B1141,Population!$A$2:$B$10,2,FALSE)/100000))</f>
        <v/>
      </c>
      <c r="K1141" s="10" t="str">
        <f>IF(B1141="Pending","",SUMIFS(E:E,A:A,"&lt;="&amp;A1141,A:A,"&gt;="&amp;A1141-30,B:B,B1141)/(VLOOKUP(B1141,Population!$A$2:$B$10,2,FALSE)/100000))</f>
        <v/>
      </c>
      <c r="L1141" s="13" t="str">
        <f t="shared" si="138"/>
        <v/>
      </c>
    </row>
    <row r="1142" spans="1:12" x14ac:dyDescent="0.3">
      <c r="A1142" s="1">
        <v>44023</v>
      </c>
      <c r="B1142" s="11" t="s">
        <v>0</v>
      </c>
      <c r="C1142">
        <v>2785</v>
      </c>
      <c r="D1142" s="6">
        <f t="shared" ref="D1142:D1151" si="149">C1142/SUMIF(A:A,A1142,C:C)</f>
        <v>4.5651247418286724E-2</v>
      </c>
      <c r="E1142" s="7">
        <f t="shared" ref="E1142:E1151" si="150">C1142-SUMIFS(C:C,A:A,A1142-1,B:B,B1142)</f>
        <v>76</v>
      </c>
      <c r="F1142" s="6">
        <f t="shared" ref="F1142:F1151" si="151">E1142/SUMIF(A:A,A1142,E:E)</f>
        <v>5.2054794520547946E-2</v>
      </c>
      <c r="G1142" s="2">
        <v>3</v>
      </c>
      <c r="H1142" s="7">
        <f t="shared" ref="H1142:H1151" si="152">G1142-SUMIFS(G:G,A:A,A1142-1,B:B,B1142)</f>
        <v>0</v>
      </c>
      <c r="I1142" s="6">
        <f t="shared" ref="I1142:I1151" si="153">G1142/SUMIF(A:A,A1142,G:G)</f>
        <v>4.0650406504065045E-3</v>
      </c>
      <c r="J1142" s="10">
        <f>IF(B1142="Pending","",C1142/(VLOOKUP(B1142,Population!$A$2:$B$10,2,FALSE)/100000))</f>
        <v>307.41753814295521</v>
      </c>
      <c r="K1142" s="10">
        <f>IF(B1142="Pending","",SUMIFS(E:E,A:A,"&lt;="&amp;A1142,A:A,"&gt;="&amp;A1142-30,B:B,B1142)/(VLOOKUP(B1142,Population!$A$2:$B$10,2,FALSE)/100000))</f>
        <v>184.34013956866613</v>
      </c>
      <c r="L1142" s="13">
        <f t="shared" si="138"/>
        <v>1.0771992818671453E-3</v>
      </c>
    </row>
    <row r="1143" spans="1:12" x14ac:dyDescent="0.3">
      <c r="A1143" s="1">
        <v>44023</v>
      </c>
      <c r="B1143" t="s">
        <v>1</v>
      </c>
      <c r="C1143">
        <v>6207</v>
      </c>
      <c r="D1143" s="6">
        <f t="shared" si="149"/>
        <v>0.1017440907451726</v>
      </c>
      <c r="E1143" s="7">
        <f t="shared" si="150"/>
        <v>178</v>
      </c>
      <c r="F1143" s="6">
        <f t="shared" si="151"/>
        <v>0.12191780821917808</v>
      </c>
      <c r="G1143" s="2">
        <v>0</v>
      </c>
      <c r="H1143" s="7">
        <f t="shared" si="152"/>
        <v>0</v>
      </c>
      <c r="I1143" s="6">
        <f t="shared" si="153"/>
        <v>0</v>
      </c>
      <c r="J1143" s="10">
        <f>IF(B1143="Pending","",C1143/(VLOOKUP(B1143,Population!$A$2:$B$10,2,FALSE)/100000))</f>
        <v>724.50319530771253</v>
      </c>
      <c r="K1143" s="10">
        <f>IF(B1143="Pending","",SUMIFS(E:E,A:A,"&lt;="&amp;A1143,A:A,"&gt;="&amp;A1143-30,B:B,B1143)/(VLOOKUP(B1143,Population!$A$2:$B$10,2,FALSE)/100000))</f>
        <v>447.05127082786191</v>
      </c>
      <c r="L1143" s="13">
        <f t="shared" si="138"/>
        <v>0</v>
      </c>
    </row>
    <row r="1144" spans="1:12" x14ac:dyDescent="0.3">
      <c r="A1144" s="1">
        <v>44023</v>
      </c>
      <c r="B1144" t="s">
        <v>2</v>
      </c>
      <c r="C1144">
        <v>14478</v>
      </c>
      <c r="D1144" s="6">
        <f t="shared" si="149"/>
        <v>0.23732091925384388</v>
      </c>
      <c r="E1144" s="7">
        <f t="shared" si="150"/>
        <v>401</v>
      </c>
      <c r="F1144" s="6">
        <f t="shared" si="151"/>
        <v>0.27465753424657535</v>
      </c>
      <c r="G1144" s="2">
        <v>11</v>
      </c>
      <c r="H1144" s="7">
        <f t="shared" si="152"/>
        <v>0</v>
      </c>
      <c r="I1144" s="6">
        <f t="shared" si="153"/>
        <v>1.4905149051490514E-2</v>
      </c>
      <c r="J1144" s="10">
        <f>IF(B1144="Pending","",C1144/(VLOOKUP(B1144,Population!$A$2:$B$10,2,FALSE)/100000))</f>
        <v>1520.0829861577745</v>
      </c>
      <c r="K1144" s="10">
        <f>IF(B1144="Pending","",SUMIFS(E:E,A:A,"&lt;="&amp;A1144,A:A,"&gt;="&amp;A1144-30,B:B,B1144)/(VLOOKUP(B1144,Population!$A$2:$B$10,2,FALSE)/100000))</f>
        <v>904.19634457734173</v>
      </c>
      <c r="L1144" s="13">
        <f t="shared" si="138"/>
        <v>7.5977344937146012E-4</v>
      </c>
    </row>
    <row r="1145" spans="1:12" x14ac:dyDescent="0.3">
      <c r="A1145" s="1">
        <v>44023</v>
      </c>
      <c r="B1145" t="s">
        <v>3</v>
      </c>
      <c r="C1145">
        <v>11977</v>
      </c>
      <c r="D1145" s="6">
        <f t="shared" si="149"/>
        <v>0.19632495164410058</v>
      </c>
      <c r="E1145" s="7">
        <f t="shared" si="150"/>
        <v>255</v>
      </c>
      <c r="F1145" s="6">
        <f t="shared" si="151"/>
        <v>0.17465753424657535</v>
      </c>
      <c r="G1145" s="2">
        <v>13</v>
      </c>
      <c r="H1145" s="7">
        <f t="shared" si="152"/>
        <v>0</v>
      </c>
      <c r="I1145" s="6">
        <f t="shared" si="153"/>
        <v>1.7615176151761516E-2</v>
      </c>
      <c r="J1145" s="10">
        <f>IF(B1145="Pending","",C1145/(VLOOKUP(B1145,Population!$A$2:$B$10,2,FALSE)/100000))</f>
        <v>1365.3950947465862</v>
      </c>
      <c r="K1145" s="10">
        <f>IF(B1145="Pending","",SUMIFS(E:E,A:A,"&lt;="&amp;A1145,A:A,"&gt;="&amp;A1145-30,B:B,B1145)/(VLOOKUP(B1145,Population!$A$2:$B$10,2,FALSE)/100000))</f>
        <v>709.5448835019414</v>
      </c>
      <c r="L1145" s="13">
        <f t="shared" si="138"/>
        <v>1.0854137096100861E-3</v>
      </c>
    </row>
    <row r="1146" spans="1:12" x14ac:dyDescent="0.3">
      <c r="A1146" s="1">
        <v>44023</v>
      </c>
      <c r="B1146" t="s">
        <v>4</v>
      </c>
      <c r="C1146">
        <v>9832</v>
      </c>
      <c r="D1146" s="6">
        <f t="shared" si="149"/>
        <v>0.16116447562534833</v>
      </c>
      <c r="E1146" s="7">
        <f t="shared" si="150"/>
        <v>217</v>
      </c>
      <c r="F1146" s="6">
        <f t="shared" si="151"/>
        <v>0.14863013698630137</v>
      </c>
      <c r="G1146" s="2">
        <v>36</v>
      </c>
      <c r="H1146" s="7">
        <f t="shared" si="152"/>
        <v>2</v>
      </c>
      <c r="I1146" s="6">
        <f t="shared" si="153"/>
        <v>4.878048780487805E-2</v>
      </c>
      <c r="J1146" s="10">
        <f>IF(B1146="Pending","",C1146/(VLOOKUP(B1146,Population!$A$2:$B$10,2,FALSE)/100000))</f>
        <v>1153.2867264111105</v>
      </c>
      <c r="K1146" s="10">
        <f>IF(B1146="Pending","",SUMIFS(E:E,A:A,"&lt;="&amp;A1146,A:A,"&gt;="&amp;A1146-30,B:B,B1146)/(VLOOKUP(B1146,Population!$A$2:$B$10,2,FALSE)/100000))</f>
        <v>597.28804016328058</v>
      </c>
      <c r="L1146" s="13">
        <f t="shared" si="138"/>
        <v>3.6615134255492269E-3</v>
      </c>
    </row>
    <row r="1147" spans="1:12" x14ac:dyDescent="0.3">
      <c r="A1147" s="1">
        <v>44023</v>
      </c>
      <c r="B1147" t="s">
        <v>5</v>
      </c>
      <c r="C1147">
        <v>7653</v>
      </c>
      <c r="D1147" s="6">
        <f t="shared" si="149"/>
        <v>0.1254466773759958</v>
      </c>
      <c r="E1147" s="7">
        <f t="shared" si="150"/>
        <v>193</v>
      </c>
      <c r="F1147" s="6">
        <f t="shared" si="151"/>
        <v>0.13219178082191782</v>
      </c>
      <c r="G1147" s="2">
        <v>75</v>
      </c>
      <c r="H1147" s="7">
        <f t="shared" si="152"/>
        <v>6</v>
      </c>
      <c r="I1147" s="6">
        <f t="shared" si="153"/>
        <v>0.1016260162601626</v>
      </c>
      <c r="J1147" s="10">
        <f>IF(B1147="Pending","",C1147/(VLOOKUP(B1147,Population!$A$2:$B$10,2,FALSE)/100000))</f>
        <v>854.73903822033799</v>
      </c>
      <c r="K1147" s="10">
        <f>IF(B1147="Pending","",SUMIFS(E:E,A:A,"&lt;="&amp;A1147,A:A,"&gt;="&amp;A1147-30,B:B,B1147)/(VLOOKUP(B1147,Population!$A$2:$B$10,2,FALSE)/100000))</f>
        <v>422.7345171388971</v>
      </c>
      <c r="L1147" s="13">
        <f t="shared" si="138"/>
        <v>9.8000784006272053E-3</v>
      </c>
    </row>
    <row r="1148" spans="1:12" x14ac:dyDescent="0.3">
      <c r="A1148" s="1">
        <v>44023</v>
      </c>
      <c r="B1148" t="s">
        <v>6</v>
      </c>
      <c r="C1148">
        <v>4385</v>
      </c>
      <c r="D1148" s="6">
        <f t="shared" si="149"/>
        <v>7.1878175917122908E-2</v>
      </c>
      <c r="E1148" s="7">
        <f t="shared" si="150"/>
        <v>110</v>
      </c>
      <c r="F1148" s="6">
        <f t="shared" si="151"/>
        <v>7.5342465753424653E-2</v>
      </c>
      <c r="G1148" s="2">
        <v>139</v>
      </c>
      <c r="H1148" s="7">
        <f t="shared" si="152"/>
        <v>1</v>
      </c>
      <c r="I1148" s="6">
        <f t="shared" si="153"/>
        <v>0.18834688346883469</v>
      </c>
      <c r="J1148" s="10">
        <f>IF(B1148="Pending","",C1148/(VLOOKUP(B1148,Population!$A$2:$B$10,2,FALSE)/100000))</f>
        <v>556.44524756420378</v>
      </c>
      <c r="K1148" s="10">
        <f>IF(B1148="Pending","",SUMIFS(E:E,A:A,"&lt;="&amp;A1148,A:A,"&gt;="&amp;A1148-30,B:B,B1148)/(VLOOKUP(B1148,Population!$A$2:$B$10,2,FALSE)/100000))</f>
        <v>277.65158532964148</v>
      </c>
      <c r="L1148" s="13">
        <f t="shared" si="138"/>
        <v>3.1698973774230331E-2</v>
      </c>
    </row>
    <row r="1149" spans="1:12" x14ac:dyDescent="0.3">
      <c r="A1149" s="1">
        <v>44023</v>
      </c>
      <c r="B1149" t="s">
        <v>7</v>
      </c>
      <c r="C1149">
        <v>2247</v>
      </c>
      <c r="D1149" s="6">
        <f t="shared" si="149"/>
        <v>3.6832442710553061E-2</v>
      </c>
      <c r="E1149" s="7">
        <f t="shared" si="150"/>
        <v>62</v>
      </c>
      <c r="F1149" s="6">
        <f t="shared" si="151"/>
        <v>4.2465753424657533E-2</v>
      </c>
      <c r="G1149" s="2">
        <v>222</v>
      </c>
      <c r="H1149" s="7">
        <f t="shared" si="152"/>
        <v>1</v>
      </c>
      <c r="I1149" s="6">
        <f t="shared" si="153"/>
        <v>0.30081300813008133</v>
      </c>
      <c r="J1149" s="10">
        <f>IF(B1149="Pending","",C1149/(VLOOKUP(B1149,Population!$A$2:$B$10,2,FALSE)/100000))</f>
        <v>468.51836020659016</v>
      </c>
      <c r="K1149" s="10">
        <f>IF(B1149="Pending","",SUMIFS(E:E,A:A,"&lt;="&amp;A1149,A:A,"&gt;="&amp;A1149-30,B:B,B1149)/(VLOOKUP(B1149,Population!$A$2:$B$10,2,FALSE)/100000))</f>
        <v>243.53780361428451</v>
      </c>
      <c r="L1149" s="13">
        <f t="shared" si="138"/>
        <v>9.879839786381843E-2</v>
      </c>
    </row>
    <row r="1150" spans="1:12" x14ac:dyDescent="0.3">
      <c r="A1150" s="1">
        <v>44023</v>
      </c>
      <c r="B1150" t="s">
        <v>25</v>
      </c>
      <c r="C1150">
        <v>1272</v>
      </c>
      <c r="D1150" s="6">
        <f t="shared" si="149"/>
        <v>2.0850408156574764E-2</v>
      </c>
      <c r="E1150" s="7">
        <f t="shared" si="150"/>
        <v>26</v>
      </c>
      <c r="F1150" s="6">
        <f t="shared" si="151"/>
        <v>1.7808219178082191E-2</v>
      </c>
      <c r="G1150" s="2">
        <v>239</v>
      </c>
      <c r="H1150" s="7">
        <f t="shared" si="152"/>
        <v>5</v>
      </c>
      <c r="I1150" s="6">
        <f t="shared" si="153"/>
        <v>0.32384823848238481</v>
      </c>
      <c r="J1150" s="10">
        <f>IF(B1150="Pending","",C1150/(VLOOKUP(B1150,Population!$A$2:$B$10,2,FALSE)/100000))</f>
        <v>574.60620050684599</v>
      </c>
      <c r="K1150" s="10">
        <f>IF(B1150="Pending","",SUMIFS(E:E,A:A,"&lt;="&amp;A1150,A:A,"&gt;="&amp;A1150-30,B:B,B1150)/(VLOOKUP(B1150,Population!$A$2:$B$10,2,FALSE)/100000))</f>
        <v>250.71261107020402</v>
      </c>
      <c r="L1150" s="13">
        <f t="shared" si="138"/>
        <v>0.1878930817610063</v>
      </c>
    </row>
    <row r="1151" spans="1:12" x14ac:dyDescent="0.3">
      <c r="A1151" s="1">
        <v>44023</v>
      </c>
      <c r="B1151" t="s">
        <v>21</v>
      </c>
      <c r="C1151">
        <v>170</v>
      </c>
      <c r="D1151" s="6">
        <f t="shared" si="149"/>
        <v>2.7866111530013443E-3</v>
      </c>
      <c r="E1151" s="7">
        <f t="shared" si="150"/>
        <v>-58</v>
      </c>
      <c r="F1151" s="6">
        <f t="shared" si="151"/>
        <v>-3.9726027397260277E-2</v>
      </c>
      <c r="G1151" s="2">
        <v>0</v>
      </c>
      <c r="H1151" s="7">
        <f t="shared" si="152"/>
        <v>0</v>
      </c>
      <c r="I1151" s="6">
        <f t="shared" si="153"/>
        <v>0</v>
      </c>
      <c r="J1151" s="10" t="str">
        <f>IF(B1151="Pending","",C1151/(VLOOKUP(B1151,Population!$A$2:$B$10,2,FALSE)/100000))</f>
        <v/>
      </c>
      <c r="K1151" s="10" t="str">
        <f>IF(B1151="Pending","",SUMIFS(E:E,A:A,"&lt;="&amp;A1151,A:A,"&gt;="&amp;A1151-30,B:B,B1151)/(VLOOKUP(B1151,Population!$A$2:$B$10,2,FALSE)/100000))</f>
        <v/>
      </c>
      <c r="L1151" s="13" t="str">
        <f t="shared" si="138"/>
        <v/>
      </c>
    </row>
    <row r="1152" spans="1:12" x14ac:dyDescent="0.3">
      <c r="A1152" s="1">
        <v>44024</v>
      </c>
      <c r="B1152" s="11" t="s">
        <v>0</v>
      </c>
      <c r="C1152">
        <v>2821</v>
      </c>
      <c r="D1152" s="6">
        <f t="shared" ref="D1152:D1161" si="154">C1152/SUMIF(A:A,A1152,C:C)</f>
        <v>4.5529373789541638E-2</v>
      </c>
      <c r="E1152" s="7">
        <f t="shared" ref="E1152:E1161" si="155">C1152-SUMIFS(C:C,A:A,A1152-1,B:B,B1152)</f>
        <v>36</v>
      </c>
      <c r="F1152" s="6">
        <f t="shared" ref="F1152:F1161" si="156">E1152/SUMIF(A:A,A1152,E:E)</f>
        <v>3.7735849056603772E-2</v>
      </c>
      <c r="G1152">
        <v>3</v>
      </c>
      <c r="H1152" s="7">
        <f t="shared" ref="H1152:H1161" si="157">G1152-SUMIFS(G:G,A:A,A1152-1,B:B,B1152)</f>
        <v>0</v>
      </c>
      <c r="I1152" s="6">
        <f t="shared" ref="I1152:I1161" si="158">G1152/SUMIF(A:A,A1152,G:G)</f>
        <v>4.048582995951417E-3</v>
      </c>
      <c r="J1152" s="10">
        <f>IF(B1152="Pending","",C1152/(VLOOKUP(B1152,Population!$A$2:$B$10,2,FALSE)/100000))</f>
        <v>311.3913375588067</v>
      </c>
      <c r="K1152" s="10">
        <f>IF(B1152="Pending","",SUMIFS(E:E,A:A,"&lt;="&amp;A1152,A:A,"&gt;="&amp;A1152-30,B:B,B1152)/(VLOOKUP(B1152,Population!$A$2:$B$10,2,FALSE)/100000))</f>
        <v>184.56090620288012</v>
      </c>
      <c r="L1152" s="13">
        <f t="shared" si="138"/>
        <v>1.0634526763559022E-3</v>
      </c>
    </row>
    <row r="1153" spans="1:12" x14ac:dyDescent="0.3">
      <c r="A1153" s="1">
        <v>44024</v>
      </c>
      <c r="B1153" t="s">
        <v>1</v>
      </c>
      <c r="C1153">
        <v>6334</v>
      </c>
      <c r="D1153" s="6">
        <f t="shared" si="154"/>
        <v>0.10222724338282763</v>
      </c>
      <c r="E1153" s="7">
        <f t="shared" si="155"/>
        <v>127</v>
      </c>
      <c r="F1153" s="6">
        <f t="shared" si="156"/>
        <v>0.1331236897274633</v>
      </c>
      <c r="G1153">
        <v>0</v>
      </c>
      <c r="H1153" s="7">
        <f t="shared" si="157"/>
        <v>0</v>
      </c>
      <c r="I1153" s="6">
        <f t="shared" si="158"/>
        <v>0</v>
      </c>
      <c r="J1153" s="10">
        <f>IF(B1153="Pending","",C1153/(VLOOKUP(B1153,Population!$A$2:$B$10,2,FALSE)/100000))</f>
        <v>739.32708862237007</v>
      </c>
      <c r="K1153" s="10">
        <f>IF(B1153="Pending","",SUMIFS(E:E,A:A,"&lt;="&amp;A1153,A:A,"&gt;="&amp;A1153-30,B:B,B1153)/(VLOOKUP(B1153,Population!$A$2:$B$10,2,FALSE)/100000))</f>
        <v>456.73932708862242</v>
      </c>
      <c r="L1153" s="13">
        <f t="shared" si="138"/>
        <v>0</v>
      </c>
    </row>
    <row r="1154" spans="1:12" x14ac:dyDescent="0.3">
      <c r="A1154" s="1">
        <v>44024</v>
      </c>
      <c r="B1154" t="s">
        <v>2</v>
      </c>
      <c r="C1154">
        <v>14731</v>
      </c>
      <c r="D1154" s="6">
        <f t="shared" si="154"/>
        <v>0.23775016139444802</v>
      </c>
      <c r="E1154" s="7">
        <f t="shared" si="155"/>
        <v>253</v>
      </c>
      <c r="F1154" s="6">
        <f t="shared" si="156"/>
        <v>0.26519916142557654</v>
      </c>
      <c r="G1154">
        <v>12</v>
      </c>
      <c r="H1154" s="7">
        <f t="shared" si="157"/>
        <v>1</v>
      </c>
      <c r="I1154" s="6">
        <f t="shared" si="158"/>
        <v>1.6194331983805668E-2</v>
      </c>
      <c r="J1154" s="10">
        <f>IF(B1154="Pending","",C1154/(VLOOKUP(B1154,Population!$A$2:$B$10,2,FALSE)/100000))</f>
        <v>1546.6461161134255</v>
      </c>
      <c r="K1154" s="10">
        <f>IF(B1154="Pending","",SUMIFS(E:E,A:A,"&lt;="&amp;A1154,A:A,"&gt;="&amp;A1154-30,B:B,B1154)/(VLOOKUP(B1154,Population!$A$2:$B$10,2,FALSE)/100000))</f>
        <v>917.53040585942745</v>
      </c>
      <c r="L1154" s="13">
        <f t="shared" si="138"/>
        <v>8.1460864842848417E-4</v>
      </c>
    </row>
    <row r="1155" spans="1:12" x14ac:dyDescent="0.3">
      <c r="A1155" s="1">
        <v>44024</v>
      </c>
      <c r="B1155" t="s">
        <v>3</v>
      </c>
      <c r="C1155">
        <v>12140</v>
      </c>
      <c r="D1155" s="6">
        <f t="shared" si="154"/>
        <v>0.19593285990961912</v>
      </c>
      <c r="E1155" s="7">
        <f t="shared" si="155"/>
        <v>163</v>
      </c>
      <c r="F1155" s="6">
        <f t="shared" si="156"/>
        <v>0.17085953878406709</v>
      </c>
      <c r="G1155">
        <v>13</v>
      </c>
      <c r="H1155" s="7">
        <f t="shared" si="157"/>
        <v>0</v>
      </c>
      <c r="I1155" s="6">
        <f t="shared" si="158"/>
        <v>1.7543859649122806E-2</v>
      </c>
      <c r="J1155" s="10">
        <f>IF(B1155="Pending","",C1155/(VLOOKUP(B1155,Population!$A$2:$B$10,2,FALSE)/100000))</f>
        <v>1383.9773273961391</v>
      </c>
      <c r="K1155" s="10">
        <f>IF(B1155="Pending","",SUMIFS(E:E,A:A,"&lt;="&amp;A1155,A:A,"&gt;="&amp;A1155-30,B:B,B1155)/(VLOOKUP(B1155,Population!$A$2:$B$10,2,FALSE)/100000))</f>
        <v>715.13095343953705</v>
      </c>
      <c r="L1155" s="13">
        <f t="shared" si="138"/>
        <v>1.070840197693575E-3</v>
      </c>
    </row>
    <row r="1156" spans="1:12" x14ac:dyDescent="0.3">
      <c r="A1156" s="1">
        <v>44024</v>
      </c>
      <c r="B1156" t="s">
        <v>4</v>
      </c>
      <c r="C1156">
        <v>9980</v>
      </c>
      <c r="D1156" s="6">
        <f t="shared" si="154"/>
        <v>0.16107165913492577</v>
      </c>
      <c r="E1156" s="7">
        <f t="shared" si="155"/>
        <v>148</v>
      </c>
      <c r="F1156" s="6">
        <f t="shared" si="156"/>
        <v>0.15513626834381553</v>
      </c>
      <c r="G1156">
        <v>36</v>
      </c>
      <c r="H1156" s="7">
        <f t="shared" si="157"/>
        <v>0</v>
      </c>
      <c r="I1156" s="6">
        <f t="shared" si="158"/>
        <v>4.8582995951417005E-2</v>
      </c>
      <c r="J1156" s="10">
        <f>IF(B1156="Pending","",C1156/(VLOOKUP(B1156,Population!$A$2:$B$10,2,FALSE)/100000))</f>
        <v>1170.6470229437432</v>
      </c>
      <c r="K1156" s="10">
        <f>IF(B1156="Pending","",SUMIFS(E:E,A:A,"&lt;="&amp;A1156,A:A,"&gt;="&amp;A1156-30,B:B,B1156)/(VLOOKUP(B1156,Population!$A$2:$B$10,2,FALSE)/100000))</f>
        <v>603.15300520808898</v>
      </c>
      <c r="L1156" s="13">
        <f t="shared" si="138"/>
        <v>3.6072144288577155E-3</v>
      </c>
    </row>
    <row r="1157" spans="1:12" x14ac:dyDescent="0.3">
      <c r="A1157" s="1">
        <v>44024</v>
      </c>
      <c r="B1157" t="s">
        <v>5</v>
      </c>
      <c r="C1157">
        <v>7761</v>
      </c>
      <c r="D1157" s="6">
        <f t="shared" si="154"/>
        <v>0.12525823111684958</v>
      </c>
      <c r="E1157" s="7">
        <f t="shared" si="155"/>
        <v>108</v>
      </c>
      <c r="F1157" s="6">
        <f t="shared" si="156"/>
        <v>0.11320754716981132</v>
      </c>
      <c r="G1157">
        <v>76</v>
      </c>
      <c r="H1157" s="7">
        <f t="shared" si="157"/>
        <v>1</v>
      </c>
      <c r="I1157" s="6">
        <f t="shared" si="158"/>
        <v>0.10256410256410256</v>
      </c>
      <c r="J1157" s="10">
        <f>IF(B1157="Pending","",C1157/(VLOOKUP(B1157,Population!$A$2:$B$10,2,FALSE)/100000))</f>
        <v>866.80121202509383</v>
      </c>
      <c r="K1157" s="10">
        <f>IF(B1157="Pending","",SUMIFS(E:E,A:A,"&lt;="&amp;A1157,A:A,"&gt;="&amp;A1157-30,B:B,B1157)/(VLOOKUP(B1157,Population!$A$2:$B$10,2,FALSE)/100000))</f>
        <v>428.87729083576346</v>
      </c>
      <c r="L1157" s="13">
        <f t="shared" si="138"/>
        <v>9.7925525061203448E-3</v>
      </c>
    </row>
    <row r="1158" spans="1:12" x14ac:dyDescent="0.3">
      <c r="A1158" s="1">
        <v>44024</v>
      </c>
      <c r="B1158" t="s">
        <v>6</v>
      </c>
      <c r="C1158">
        <v>4461</v>
      </c>
      <c r="D1158" s="6">
        <f t="shared" si="154"/>
        <v>7.1998063266623627E-2</v>
      </c>
      <c r="E1158" s="7">
        <f t="shared" si="155"/>
        <v>76</v>
      </c>
      <c r="F1158" s="6">
        <f t="shared" si="156"/>
        <v>7.9664570230607967E-2</v>
      </c>
      <c r="G1158">
        <v>139</v>
      </c>
      <c r="H1158" s="7">
        <f t="shared" si="157"/>
        <v>0</v>
      </c>
      <c r="I1158" s="6">
        <f t="shared" si="158"/>
        <v>0.18758434547908232</v>
      </c>
      <c r="J1158" s="10">
        <f>IF(B1158="Pending","",C1158/(VLOOKUP(B1158,Population!$A$2:$B$10,2,FALSE)/100000))</f>
        <v>566.08945253909076</v>
      </c>
      <c r="K1158" s="10">
        <f>IF(B1158="Pending","",SUMIFS(E:E,A:A,"&lt;="&amp;A1158,A:A,"&gt;="&amp;A1158-30,B:B,B1158)/(VLOOKUP(B1158,Population!$A$2:$B$10,2,FALSE)/100000))</f>
        <v>283.99645702364609</v>
      </c>
      <c r="L1158" s="13">
        <f t="shared" si="138"/>
        <v>3.1158932974669356E-2</v>
      </c>
    </row>
    <row r="1159" spans="1:12" x14ac:dyDescent="0.3">
      <c r="A1159" s="1">
        <v>44024</v>
      </c>
      <c r="B1159" t="s">
        <v>7</v>
      </c>
      <c r="C1159">
        <v>2284</v>
      </c>
      <c r="D1159" s="6">
        <f t="shared" si="154"/>
        <v>3.6862491930277595E-2</v>
      </c>
      <c r="E1159" s="7">
        <f t="shared" si="155"/>
        <v>37</v>
      </c>
      <c r="F1159" s="6">
        <f t="shared" si="156"/>
        <v>3.8784067085953881E-2</v>
      </c>
      <c r="G1159">
        <v>223</v>
      </c>
      <c r="H1159" s="7">
        <f t="shared" si="157"/>
        <v>1</v>
      </c>
      <c r="I1159" s="6">
        <f t="shared" si="158"/>
        <v>0.30094466936572201</v>
      </c>
      <c r="J1159" s="10">
        <f>IF(B1159="Pending","",C1159/(VLOOKUP(B1159,Population!$A$2:$B$10,2,FALSE)/100000))</f>
        <v>476.23317076628922</v>
      </c>
      <c r="K1159" s="10">
        <f>IF(B1159="Pending","",SUMIFS(E:E,A:A,"&lt;="&amp;A1159,A:A,"&gt;="&amp;A1159-30,B:B,B1159)/(VLOOKUP(B1159,Population!$A$2:$B$10,2,FALSE)/100000))</f>
        <v>248.54200505841365</v>
      </c>
      <c r="L1159" s="13">
        <f t="shared" si="138"/>
        <v>9.7635726795096328E-2</v>
      </c>
    </row>
    <row r="1160" spans="1:12" x14ac:dyDescent="0.3">
      <c r="A1160" s="1">
        <v>44024</v>
      </c>
      <c r="B1160" t="s">
        <v>25</v>
      </c>
      <c r="C1160">
        <v>1279</v>
      </c>
      <c r="D1160" s="6">
        <f t="shared" si="154"/>
        <v>2.064234990316333E-2</v>
      </c>
      <c r="E1160" s="7">
        <f t="shared" si="155"/>
        <v>7</v>
      </c>
      <c r="F1160" s="6">
        <f t="shared" si="156"/>
        <v>7.3375262054507341E-3</v>
      </c>
      <c r="G1160">
        <v>239</v>
      </c>
      <c r="H1160" s="7">
        <f t="shared" si="157"/>
        <v>0</v>
      </c>
      <c r="I1160" s="6">
        <f t="shared" si="158"/>
        <v>0.32253711201079621</v>
      </c>
      <c r="J1160" s="10">
        <f>IF(B1160="Pending","",C1160/(VLOOKUP(B1160,Population!$A$2:$B$10,2,FALSE)/100000))</f>
        <v>577.76834154737105</v>
      </c>
      <c r="K1160" s="10">
        <f>IF(B1160="Pending","",SUMIFS(E:E,A:A,"&lt;="&amp;A1160,A:A,"&gt;="&amp;A1160-30,B:B,B1160)/(VLOOKUP(B1160,Population!$A$2:$B$10,2,FALSE)/100000))</f>
        <v>248.00220446403966</v>
      </c>
      <c r="L1160" s="13">
        <f t="shared" si="138"/>
        <v>0.18686473807662235</v>
      </c>
    </row>
    <row r="1161" spans="1:12" x14ac:dyDescent="0.3">
      <c r="A1161" s="1">
        <v>44024</v>
      </c>
      <c r="B1161" t="s">
        <v>21</v>
      </c>
      <c r="C1161">
        <v>169</v>
      </c>
      <c r="D1161" s="6">
        <f t="shared" si="154"/>
        <v>2.7275661717236928E-3</v>
      </c>
      <c r="E1161" s="7">
        <f t="shared" si="155"/>
        <v>-1</v>
      </c>
      <c r="F1161" s="6">
        <f t="shared" si="156"/>
        <v>-1.0482180293501049E-3</v>
      </c>
      <c r="G1161">
        <v>0</v>
      </c>
      <c r="H1161" s="7">
        <f t="shared" si="157"/>
        <v>0</v>
      </c>
      <c r="I1161" s="6">
        <f t="shared" si="158"/>
        <v>0</v>
      </c>
      <c r="J1161" s="10" t="str">
        <f>IF(B1161="Pending","",C1161/(VLOOKUP(B1161,Population!$A$2:$B$10,2,FALSE)/100000))</f>
        <v/>
      </c>
      <c r="K1161" s="10" t="str">
        <f>IF(B1161="Pending","",SUMIFS(E:E,A:A,"&lt;="&amp;A1161,A:A,"&gt;="&amp;A1161-30,B:B,B1161)/(VLOOKUP(B1161,Population!$A$2:$B$10,2,FALSE)/100000))</f>
        <v/>
      </c>
      <c r="L1161" s="13" t="str">
        <f t="shared" si="138"/>
        <v/>
      </c>
    </row>
    <row r="1162" spans="1:12" x14ac:dyDescent="0.3">
      <c r="A1162" s="1">
        <v>44025</v>
      </c>
      <c r="B1162" s="11" t="s">
        <v>0</v>
      </c>
      <c r="C1162" s="2">
        <v>2969</v>
      </c>
      <c r="D1162" s="6">
        <f t="shared" ref="D1162:D1171" si="159">C1162/SUMIF(A:A,A1162,C:C)</f>
        <v>4.5485185525630419E-2</v>
      </c>
      <c r="E1162" s="7">
        <f t="shared" ref="E1162:E1171" si="160">C1162-SUMIFS(C:C,A:A,A1162-1,B:B,B1162)</f>
        <v>148</v>
      </c>
      <c r="F1162" s="6">
        <f t="shared" ref="F1162:F1171" si="161">E1162/SUMIF(A:A,A1162,E:E)</f>
        <v>4.4659022329511168E-2</v>
      </c>
      <c r="G1162" s="2">
        <v>3</v>
      </c>
      <c r="H1162" s="7">
        <f t="shared" ref="H1162:H1171" si="162">G1162-SUMIFS(G:G,A:A,A1162-1,B:B,B1162)</f>
        <v>0</v>
      </c>
      <c r="I1162" s="6">
        <f t="shared" ref="I1162:I1171" si="163">G1162/SUMIF(A:A,A1162,G:G)</f>
        <v>4.0053404539385851E-3</v>
      </c>
      <c r="J1162" s="10">
        <f>IF(B1162="Pending","",C1162/(VLOOKUP(B1162,Population!$A$2:$B$10,2,FALSE)/100000))</f>
        <v>327.72806849064057</v>
      </c>
      <c r="K1162" s="10">
        <f>IF(B1162="Pending","",SUMIFS(E:E,A:A,"&lt;="&amp;A1162,A:A,"&gt;="&amp;A1162-30,B:B,B1162)/(VLOOKUP(B1162,Population!$A$2:$B$10,2,FALSE)/100000))</f>
        <v>195.04732132804375</v>
      </c>
      <c r="L1162" s="13">
        <f t="shared" si="138"/>
        <v>1.0104412260020209E-3</v>
      </c>
    </row>
    <row r="1163" spans="1:12" x14ac:dyDescent="0.3">
      <c r="A1163" s="1">
        <v>44025</v>
      </c>
      <c r="B1163" t="s">
        <v>1</v>
      </c>
      <c r="C1163" s="2">
        <v>6740</v>
      </c>
      <c r="D1163" s="6">
        <f t="shared" si="159"/>
        <v>0.10325703955633177</v>
      </c>
      <c r="E1163" s="7">
        <f t="shared" si="160"/>
        <v>406</v>
      </c>
      <c r="F1163" s="6">
        <f t="shared" si="161"/>
        <v>0.12251056125528063</v>
      </c>
      <c r="G1163" s="2">
        <v>0</v>
      </c>
      <c r="H1163" s="7">
        <f t="shared" si="162"/>
        <v>0</v>
      </c>
      <c r="I1163" s="6">
        <f t="shared" si="163"/>
        <v>0</v>
      </c>
      <c r="J1163" s="10">
        <f>IF(B1163="Pending","",C1163/(VLOOKUP(B1163,Population!$A$2:$B$10,2,FALSE)/100000))</f>
        <v>786.71685780151165</v>
      </c>
      <c r="K1163" s="10">
        <f>IF(B1163="Pending","",SUMIFS(E:E,A:A,"&lt;="&amp;A1163,A:A,"&gt;="&amp;A1163-30,B:B,B1163)/(VLOOKUP(B1163,Population!$A$2:$B$10,2,FALSE)/100000))</f>
        <v>493.74069859056294</v>
      </c>
      <c r="L1163" s="13">
        <f t="shared" si="138"/>
        <v>0</v>
      </c>
    </row>
    <row r="1164" spans="1:12" x14ac:dyDescent="0.3">
      <c r="A1164" s="1">
        <v>44025</v>
      </c>
      <c r="B1164" t="s">
        <v>2</v>
      </c>
      <c r="C1164" s="2">
        <v>15610</v>
      </c>
      <c r="D1164" s="6">
        <f t="shared" si="159"/>
        <v>0.23914575481815117</v>
      </c>
      <c r="E1164" s="7">
        <f t="shared" si="160"/>
        <v>879</v>
      </c>
      <c r="F1164" s="6">
        <f t="shared" si="161"/>
        <v>0.2652383826191913</v>
      </c>
      <c r="G1164" s="2">
        <v>12</v>
      </c>
      <c r="H1164" s="7">
        <f t="shared" si="162"/>
        <v>0</v>
      </c>
      <c r="I1164" s="6">
        <f t="shared" si="163"/>
        <v>1.602136181575434E-2</v>
      </c>
      <c r="J1164" s="10">
        <f>IF(B1164="Pending","",C1164/(VLOOKUP(B1164,Population!$A$2:$B$10,2,FALSE)/100000))</f>
        <v>1638.934619002822</v>
      </c>
      <c r="K1164" s="10">
        <f>IF(B1164="Pending","",SUMIFS(E:E,A:A,"&lt;="&amp;A1164,A:A,"&gt;="&amp;A1164-30,B:B,B1164)/(VLOOKUP(B1164,Population!$A$2:$B$10,2,FALSE)/100000))</f>
        <v>992.81010616852564</v>
      </c>
      <c r="L1164" s="13">
        <f t="shared" si="138"/>
        <v>7.6873798846893021E-4</v>
      </c>
    </row>
    <row r="1165" spans="1:12" x14ac:dyDescent="0.3">
      <c r="A1165" s="1">
        <v>44025</v>
      </c>
      <c r="B1165" t="s">
        <v>3</v>
      </c>
      <c r="C1165" s="2">
        <v>12710</v>
      </c>
      <c r="D1165" s="6">
        <f t="shared" si="159"/>
        <v>0.19471765174495204</v>
      </c>
      <c r="E1165" s="7">
        <f t="shared" si="160"/>
        <v>570</v>
      </c>
      <c r="F1165" s="6">
        <f t="shared" si="161"/>
        <v>0.171997585998793</v>
      </c>
      <c r="G1165" s="2">
        <v>14</v>
      </c>
      <c r="H1165" s="7">
        <f t="shared" si="162"/>
        <v>1</v>
      </c>
      <c r="I1165" s="6">
        <f t="shared" si="163"/>
        <v>1.8691588785046728E-2</v>
      </c>
      <c r="J1165" s="10">
        <f>IF(B1165="Pending","",C1165/(VLOOKUP(B1165,Population!$A$2:$B$10,2,FALSE)/100000))</f>
        <v>1448.9581409559248</v>
      </c>
      <c r="K1165" s="10">
        <f>IF(B1165="Pending","",SUMIFS(E:E,A:A,"&lt;="&amp;A1165,A:A,"&gt;="&amp;A1165-30,B:B,B1165)/(VLOOKUP(B1165,Population!$A$2:$B$10,2,FALSE)/100000))</f>
        <v>761.07352864057862</v>
      </c>
      <c r="L1165" s="13">
        <f t="shared" si="138"/>
        <v>1.1014948859166011E-3</v>
      </c>
    </row>
    <row r="1166" spans="1:12" x14ac:dyDescent="0.3">
      <c r="A1166" s="1">
        <v>44025</v>
      </c>
      <c r="B1166" t="s">
        <v>4</v>
      </c>
      <c r="C1166" s="2">
        <v>10458</v>
      </c>
      <c r="D1166" s="6">
        <f t="shared" si="159"/>
        <v>0.16021693170328155</v>
      </c>
      <c r="E1166" s="7">
        <f t="shared" si="160"/>
        <v>478</v>
      </c>
      <c r="F1166" s="6">
        <f t="shared" si="161"/>
        <v>0.14423657211828605</v>
      </c>
      <c r="G1166" s="2">
        <v>37</v>
      </c>
      <c r="H1166" s="7">
        <f t="shared" si="162"/>
        <v>1</v>
      </c>
      <c r="I1166" s="6">
        <f t="shared" si="163"/>
        <v>4.9399198931909215E-2</v>
      </c>
      <c r="J1166" s="10">
        <f>IF(B1166="Pending","",C1166/(VLOOKUP(B1166,Population!$A$2:$B$10,2,FALSE)/100000))</f>
        <v>1226.7160887721109</v>
      </c>
      <c r="K1166" s="10">
        <f>IF(B1166="Pending","",SUMIFS(E:E,A:A,"&lt;="&amp;A1166,A:A,"&gt;="&amp;A1166-30,B:B,B1166)/(VLOOKUP(B1166,Population!$A$2:$B$10,2,FALSE)/100000))</f>
        <v>644.20776052174733</v>
      </c>
      <c r="L1166" s="13">
        <f t="shared" si="138"/>
        <v>3.5379613692866703E-3</v>
      </c>
    </row>
    <row r="1167" spans="1:12" x14ac:dyDescent="0.3">
      <c r="A1167" s="1">
        <v>44025</v>
      </c>
      <c r="B1167" t="s">
        <v>5</v>
      </c>
      <c r="C1167" s="2">
        <v>8130</v>
      </c>
      <c r="D1167" s="6">
        <f t="shared" si="159"/>
        <v>0.12455188896038238</v>
      </c>
      <c r="E1167" s="7">
        <f t="shared" si="160"/>
        <v>369</v>
      </c>
      <c r="F1167" s="6">
        <f t="shared" si="161"/>
        <v>0.11134580567290284</v>
      </c>
      <c r="G1167" s="2">
        <v>76</v>
      </c>
      <c r="H1167" s="7">
        <f t="shared" si="162"/>
        <v>0</v>
      </c>
      <c r="I1167" s="6">
        <f t="shared" si="163"/>
        <v>0.10146862483311081</v>
      </c>
      <c r="J1167" s="10">
        <f>IF(B1167="Pending","",C1167/(VLOOKUP(B1167,Population!$A$2:$B$10,2,FALSE)/100000))</f>
        <v>908.01363919134303</v>
      </c>
      <c r="K1167" s="10">
        <f>IF(B1167="Pending","",SUMIFS(E:E,A:A,"&lt;="&amp;A1167,A:A,"&gt;="&amp;A1167-30,B:B,B1167)/(VLOOKUP(B1167,Population!$A$2:$B$10,2,FALSE)/100000))</f>
        <v>460.26128008702636</v>
      </c>
      <c r="L1167" s="13">
        <f t="shared" si="138"/>
        <v>9.3480934809348094E-3</v>
      </c>
    </row>
    <row r="1168" spans="1:12" x14ac:dyDescent="0.3">
      <c r="A1168" s="1">
        <v>44025</v>
      </c>
      <c r="B1168" t="s">
        <v>6</v>
      </c>
      <c r="C1168" s="2">
        <v>4694</v>
      </c>
      <c r="D1168" s="6">
        <f t="shared" si="159"/>
        <v>7.191224683641266E-2</v>
      </c>
      <c r="E1168" s="7">
        <f t="shared" si="160"/>
        <v>233</v>
      </c>
      <c r="F1168" s="6">
        <f t="shared" si="161"/>
        <v>7.0307785153892577E-2</v>
      </c>
      <c r="G1168" s="2">
        <v>139</v>
      </c>
      <c r="H1168" s="7">
        <f t="shared" si="162"/>
        <v>0</v>
      </c>
      <c r="I1168" s="6">
        <f t="shared" si="163"/>
        <v>0.1855807743658211</v>
      </c>
      <c r="J1168" s="10">
        <f>IF(B1168="Pending","",C1168/(VLOOKUP(B1168,Population!$A$2:$B$10,2,FALSE)/100000))</f>
        <v>595.65655463315227</v>
      </c>
      <c r="K1168" s="10">
        <f>IF(B1168="Pending","",SUMIFS(E:E,A:A,"&lt;="&amp;A1168,A:A,"&gt;="&amp;A1168-30,B:B,B1168)/(VLOOKUP(B1168,Population!$A$2:$B$10,2,FALSE)/100000))</f>
        <v>306.96489255594275</v>
      </c>
      <c r="L1168" s="13">
        <f t="shared" si="138"/>
        <v>2.9612270984235193E-2</v>
      </c>
    </row>
    <row r="1169" spans="1:12" x14ac:dyDescent="0.3">
      <c r="A1169" s="1">
        <v>44025</v>
      </c>
      <c r="B1169" t="s">
        <v>7</v>
      </c>
      <c r="C1169" s="2">
        <v>2422</v>
      </c>
      <c r="D1169" s="6">
        <f t="shared" si="159"/>
        <v>3.7105126083892513E-2</v>
      </c>
      <c r="E1169" s="7">
        <f t="shared" si="160"/>
        <v>138</v>
      </c>
      <c r="F1169" s="6">
        <f t="shared" si="161"/>
        <v>4.1641520820760412E-2</v>
      </c>
      <c r="G1169" s="2">
        <v>226</v>
      </c>
      <c r="H1169" s="7">
        <f t="shared" si="162"/>
        <v>3</v>
      </c>
      <c r="I1169" s="6">
        <f t="shared" si="163"/>
        <v>0.30173564753004006</v>
      </c>
      <c r="J1169" s="10">
        <f>IF(B1169="Pending","",C1169/(VLOOKUP(B1169,Population!$A$2:$B$10,2,FALSE)/100000))</f>
        <v>505.00732907003174</v>
      </c>
      <c r="K1169" s="10">
        <f>IF(B1169="Pending","",SUMIFS(E:E,A:A,"&lt;="&amp;A1169,A:A,"&gt;="&amp;A1169-30,B:B,B1169)/(VLOOKUP(B1169,Population!$A$2:$B$10,2,FALSE)/100000))</f>
        <v>270.85240316348938</v>
      </c>
      <c r="L1169" s="13">
        <f t="shared" si="138"/>
        <v>9.331131296449216E-2</v>
      </c>
    </row>
    <row r="1170" spans="1:12" x14ac:dyDescent="0.3">
      <c r="A1170" s="1">
        <v>44025</v>
      </c>
      <c r="B1170" t="s">
        <v>25</v>
      </c>
      <c r="C1170" s="2">
        <v>1372</v>
      </c>
      <c r="D1170" s="6">
        <f t="shared" si="159"/>
        <v>2.1019088764285931E-2</v>
      </c>
      <c r="E1170" s="7">
        <f t="shared" si="160"/>
        <v>93</v>
      </c>
      <c r="F1170" s="6">
        <f t="shared" si="161"/>
        <v>2.8062764031382016E-2</v>
      </c>
      <c r="G1170" s="2">
        <v>242</v>
      </c>
      <c r="H1170" s="7">
        <f t="shared" si="162"/>
        <v>3</v>
      </c>
      <c r="I1170" s="6">
        <f t="shared" si="163"/>
        <v>0.32309746328437916</v>
      </c>
      <c r="J1170" s="10">
        <f>IF(B1170="Pending","",C1170/(VLOOKUP(B1170,Population!$A$2:$B$10,2,FALSE)/100000))</f>
        <v>619.77964394291882</v>
      </c>
      <c r="K1170" s="10">
        <f>IF(B1170="Pending","",SUMIFS(E:E,A:A,"&lt;="&amp;A1170,A:A,"&gt;="&amp;A1170-30,B:B,B1170)/(VLOOKUP(B1170,Population!$A$2:$B$10,2,FALSE)/100000))</f>
        <v>285.04442808161934</v>
      </c>
      <c r="L1170" s="13">
        <f t="shared" si="138"/>
        <v>0.17638483965014579</v>
      </c>
    </row>
    <row r="1171" spans="1:12" x14ac:dyDescent="0.3">
      <c r="A1171" s="1">
        <v>44025</v>
      </c>
      <c r="B1171" t="s">
        <v>21</v>
      </c>
      <c r="C1171" s="2">
        <v>169</v>
      </c>
      <c r="D1171" s="6">
        <f t="shared" si="159"/>
        <v>2.5890860066795354E-3</v>
      </c>
      <c r="E1171" s="7">
        <f t="shared" si="160"/>
        <v>0</v>
      </c>
      <c r="F1171" s="6">
        <f t="shared" si="161"/>
        <v>0</v>
      </c>
      <c r="G1171" s="2">
        <v>0</v>
      </c>
      <c r="H1171" s="7">
        <f t="shared" si="162"/>
        <v>0</v>
      </c>
      <c r="I1171" s="6">
        <f t="shared" si="163"/>
        <v>0</v>
      </c>
      <c r="J1171" s="10" t="str">
        <f>IF(B1171="Pending","",C1171/(VLOOKUP(B1171,Population!$A$2:$B$10,2,FALSE)/100000))</f>
        <v/>
      </c>
      <c r="K1171" s="10" t="str">
        <f>IF(B1171="Pending","",SUMIFS(E:E,A:A,"&lt;="&amp;A1171,A:A,"&gt;="&amp;A1171-30,B:B,B1171)/(VLOOKUP(B1171,Population!$A$2:$B$10,2,FALSE)/100000))</f>
        <v/>
      </c>
      <c r="L1171" s="13" t="str">
        <f t="shared" si="138"/>
        <v/>
      </c>
    </row>
    <row r="1172" spans="1:12" x14ac:dyDescent="0.3">
      <c r="A1172" s="1">
        <v>44026</v>
      </c>
      <c r="B1172" s="11" t="s">
        <v>0</v>
      </c>
      <c r="C1172">
        <v>3025</v>
      </c>
      <c r="D1172" s="6">
        <f t="shared" ref="D1172:D1181" si="164">C1172/SUMIF(A:A,A1172,C:C)</f>
        <v>4.5292567527100674E-2</v>
      </c>
      <c r="E1172" s="7">
        <f t="shared" ref="E1172:E1181" si="165">C1172-SUMIFS(C:C,A:A,A1172-1,B:B,B1172)</f>
        <v>56</v>
      </c>
      <c r="F1172" s="6">
        <f t="shared" ref="F1172:F1181" si="166">E1172/SUMIF(A:A,A1172,E:E)</f>
        <v>3.6988110964332896E-2</v>
      </c>
      <c r="G1172">
        <v>3</v>
      </c>
      <c r="H1172" s="7">
        <f t="shared" ref="H1172:H1181" si="167">G1172-SUMIFS(G:G,A:A,A1172-1,B:B,B1172)</f>
        <v>0</v>
      </c>
      <c r="I1172" s="6">
        <f t="shared" ref="I1172:I1181" si="168">G1172/SUMIF(A:A,A1172,G:G)</f>
        <v>3.9113428943937422E-3</v>
      </c>
      <c r="J1172" s="10">
        <f>IF(B1172="Pending","",C1172/(VLOOKUP(B1172,Population!$A$2:$B$10,2,FALSE)/100000))</f>
        <v>333.90953424863176</v>
      </c>
      <c r="K1172" s="10">
        <f>IF(B1172="Pending","",SUMIFS(E:E,A:A,"&lt;="&amp;A1172,A:A,"&gt;="&amp;A1172-30,B:B,B1172)/(VLOOKUP(B1172,Population!$A$2:$B$10,2,FALSE)/100000))</f>
        <v>198.80035410968128</v>
      </c>
      <c r="L1172" s="13">
        <f t="shared" si="138"/>
        <v>9.9173553719008266E-4</v>
      </c>
    </row>
    <row r="1173" spans="1:12" x14ac:dyDescent="0.3">
      <c r="A1173" s="1">
        <v>44026</v>
      </c>
      <c r="B1173" t="s">
        <v>1</v>
      </c>
      <c r="C1173">
        <v>6933</v>
      </c>
      <c r="D1173" s="6">
        <f t="shared" si="164"/>
        <v>0.10380607294723602</v>
      </c>
      <c r="E1173" s="7">
        <f t="shared" si="165"/>
        <v>193</v>
      </c>
      <c r="F1173" s="6">
        <f t="shared" si="166"/>
        <v>0.12747688243064728</v>
      </c>
      <c r="G1173">
        <v>0</v>
      </c>
      <c r="H1173" s="7">
        <f t="shared" si="167"/>
        <v>0</v>
      </c>
      <c r="I1173" s="6">
        <f t="shared" si="168"/>
        <v>0</v>
      </c>
      <c r="J1173" s="10">
        <f>IF(B1173="Pending","",C1173/(VLOOKUP(B1173,Population!$A$2:$B$10,2,FALSE)/100000))</f>
        <v>809.2445066970148</v>
      </c>
      <c r="K1173" s="10">
        <f>IF(B1173="Pending","",SUMIFS(E:E,A:A,"&lt;="&amp;A1173,A:A,"&gt;="&amp;A1173-30,B:B,B1173)/(VLOOKUP(B1173,Population!$A$2:$B$10,2,FALSE)/100000))</f>
        <v>511.48268114038927</v>
      </c>
      <c r="L1173" s="13">
        <f t="shared" si="138"/>
        <v>0</v>
      </c>
    </row>
    <row r="1174" spans="1:12" x14ac:dyDescent="0.3">
      <c r="A1174" s="1">
        <v>44026</v>
      </c>
      <c r="B1174" t="s">
        <v>2</v>
      </c>
      <c r="C1174">
        <v>15984</v>
      </c>
      <c r="D1174" s="6">
        <f t="shared" si="164"/>
        <v>0.2393244295382404</v>
      </c>
      <c r="E1174" s="7">
        <f t="shared" si="165"/>
        <v>374</v>
      </c>
      <c r="F1174" s="6">
        <f t="shared" si="166"/>
        <v>0.24702774108322326</v>
      </c>
      <c r="G1174">
        <v>13</v>
      </c>
      <c r="H1174" s="7">
        <f t="shared" si="167"/>
        <v>1</v>
      </c>
      <c r="I1174" s="6">
        <f t="shared" si="168"/>
        <v>1.6949152542372881E-2</v>
      </c>
      <c r="J1174" s="10">
        <f>IF(B1174="Pending","",C1174/(VLOOKUP(B1174,Population!$A$2:$B$10,2,FALSE)/100000))</f>
        <v>1678.2018545894368</v>
      </c>
      <c r="K1174" s="10">
        <f>IF(B1174="Pending","",SUMIFS(E:E,A:A,"&lt;="&amp;A1174,A:A,"&gt;="&amp;A1174-30,B:B,B1174)/(VLOOKUP(B1174,Population!$A$2:$B$10,2,FALSE)/100000))</f>
        <v>1020.6331474264211</v>
      </c>
      <c r="L1174" s="13">
        <f t="shared" si="138"/>
        <v>8.1331331331331331E-4</v>
      </c>
    </row>
    <row r="1175" spans="1:12" x14ac:dyDescent="0.3">
      <c r="A1175" s="1">
        <v>44026</v>
      </c>
      <c r="B1175" t="s">
        <v>3</v>
      </c>
      <c r="C1175">
        <v>13002</v>
      </c>
      <c r="D1175" s="6">
        <f t="shared" si="164"/>
        <v>0.19467569024375636</v>
      </c>
      <c r="E1175" s="7">
        <f t="shared" si="165"/>
        <v>292</v>
      </c>
      <c r="F1175" s="6">
        <f t="shared" si="166"/>
        <v>0.1928665785997358</v>
      </c>
      <c r="G1175">
        <v>14</v>
      </c>
      <c r="H1175" s="7">
        <f t="shared" si="167"/>
        <v>0</v>
      </c>
      <c r="I1175" s="6">
        <f t="shared" si="168"/>
        <v>1.8252933507170794E-2</v>
      </c>
      <c r="J1175" s="10">
        <f>IF(B1175="Pending","",C1175/(VLOOKUP(B1175,Population!$A$2:$B$10,2,FALSE)/100000))</f>
        <v>1482.2465577269027</v>
      </c>
      <c r="K1175" s="10">
        <f>IF(B1175="Pending","",SUMIFS(E:E,A:A,"&lt;="&amp;A1175,A:A,"&gt;="&amp;A1175-30,B:B,B1175)/(VLOOKUP(B1175,Population!$A$2:$B$10,2,FALSE)/100000))</f>
        <v>782.04979126338662</v>
      </c>
      <c r="L1175" s="13">
        <f t="shared" si="138"/>
        <v>1.0767574219350869E-3</v>
      </c>
    </row>
    <row r="1176" spans="1:12" x14ac:dyDescent="0.3">
      <c r="A1176" s="1">
        <v>44026</v>
      </c>
      <c r="B1176" t="s">
        <v>4</v>
      </c>
      <c r="C1176">
        <v>10674</v>
      </c>
      <c r="D1176" s="6">
        <f t="shared" si="164"/>
        <v>0.1598191291848835</v>
      </c>
      <c r="E1176" s="7">
        <f t="shared" si="165"/>
        <v>216</v>
      </c>
      <c r="F1176" s="6">
        <f t="shared" si="166"/>
        <v>0.14266842800528401</v>
      </c>
      <c r="G1176">
        <v>37</v>
      </c>
      <c r="H1176" s="7">
        <f t="shared" si="167"/>
        <v>0</v>
      </c>
      <c r="I1176" s="6">
        <f t="shared" si="168"/>
        <v>4.8239895697522815E-2</v>
      </c>
      <c r="J1176" s="10">
        <f>IF(B1176="Pending","",C1176/(VLOOKUP(B1176,Population!$A$2:$B$10,2,FALSE)/100000))</f>
        <v>1252.0527377656829</v>
      </c>
      <c r="K1176" s="10">
        <f>IF(B1176="Pending","",SUMIFS(E:E,A:A,"&lt;="&amp;A1176,A:A,"&gt;="&amp;A1176-30,B:B,B1176)/(VLOOKUP(B1176,Population!$A$2:$B$10,2,FALSE)/100000))</f>
        <v>660.62966264721058</v>
      </c>
      <c r="L1176" s="13">
        <f t="shared" si="138"/>
        <v>3.4663668727749671E-3</v>
      </c>
    </row>
    <row r="1177" spans="1:12" x14ac:dyDescent="0.3">
      <c r="A1177" s="1">
        <v>44026</v>
      </c>
      <c r="B1177" t="s">
        <v>5</v>
      </c>
      <c r="C1177">
        <v>8308</v>
      </c>
      <c r="D1177" s="6">
        <f t="shared" si="164"/>
        <v>0.1243936036413727</v>
      </c>
      <c r="E1177" s="7">
        <f t="shared" si="165"/>
        <v>178</v>
      </c>
      <c r="F1177" s="6">
        <f t="shared" si="166"/>
        <v>0.11756935270805813</v>
      </c>
      <c r="G1177">
        <v>80</v>
      </c>
      <c r="H1177" s="7">
        <f t="shared" si="167"/>
        <v>4</v>
      </c>
      <c r="I1177" s="6">
        <f t="shared" si="168"/>
        <v>0.10430247718383312</v>
      </c>
      <c r="J1177" s="10">
        <f>IF(B1177="Pending","",C1177/(VLOOKUP(B1177,Population!$A$2:$B$10,2,FALSE)/100000))</f>
        <v>927.89388861029249</v>
      </c>
      <c r="K1177" s="10">
        <f>IF(B1177="Pending","",SUMIFS(E:E,A:A,"&lt;="&amp;A1177,A:A,"&gt;="&amp;A1177-30,B:B,B1177)/(VLOOKUP(B1177,Population!$A$2:$B$10,2,FALSE)/100000))</f>
        <v>473.5520086311555</v>
      </c>
      <c r="L1177" s="13">
        <f t="shared" si="138"/>
        <v>9.6292729898892638E-3</v>
      </c>
    </row>
    <row r="1178" spans="1:12" x14ac:dyDescent="0.3">
      <c r="A1178" s="1">
        <v>44026</v>
      </c>
      <c r="B1178" t="s">
        <v>6</v>
      </c>
      <c r="C1178">
        <v>4795</v>
      </c>
      <c r="D1178" s="6">
        <f t="shared" si="164"/>
        <v>7.1794334311552979E-2</v>
      </c>
      <c r="E1178" s="7">
        <f t="shared" si="165"/>
        <v>101</v>
      </c>
      <c r="F1178" s="6">
        <f t="shared" si="166"/>
        <v>6.6710700132100398E-2</v>
      </c>
      <c r="G1178">
        <v>146</v>
      </c>
      <c r="H1178" s="7">
        <f t="shared" si="167"/>
        <v>7</v>
      </c>
      <c r="I1178" s="6">
        <f t="shared" si="168"/>
        <v>0.19035202086049544</v>
      </c>
      <c r="J1178" s="10">
        <f>IF(B1178="Pending","",C1178/(VLOOKUP(B1178,Population!$A$2:$B$10,2,FALSE)/100000))</f>
        <v>608.47319545504149</v>
      </c>
      <c r="K1178" s="10">
        <f>IF(B1178="Pending","",SUMIFS(E:E,A:A,"&lt;="&amp;A1178,A:A,"&gt;="&amp;A1178-30,B:B,B1178)/(VLOOKUP(B1178,Population!$A$2:$B$10,2,FALSE)/100000))</f>
        <v>316.22840522918949</v>
      </c>
      <c r="L1178" s="13">
        <f t="shared" si="138"/>
        <v>3.0448383733055265E-2</v>
      </c>
    </row>
    <row r="1179" spans="1:12" x14ac:dyDescent="0.3">
      <c r="A1179" s="1">
        <v>44026</v>
      </c>
      <c r="B1179" t="s">
        <v>7</v>
      </c>
      <c r="C1179">
        <v>2483</v>
      </c>
      <c r="D1179" s="6">
        <f t="shared" si="164"/>
        <v>3.7177337246211896E-2</v>
      </c>
      <c r="E1179" s="7">
        <f t="shared" si="165"/>
        <v>61</v>
      </c>
      <c r="F1179" s="6">
        <f t="shared" si="166"/>
        <v>4.0290620871862616E-2</v>
      </c>
      <c r="G1179">
        <v>228</v>
      </c>
      <c r="H1179" s="7">
        <f t="shared" si="167"/>
        <v>2</v>
      </c>
      <c r="I1179" s="6">
        <f t="shared" si="168"/>
        <v>0.29726205997392435</v>
      </c>
      <c r="J1179" s="10">
        <f>IF(B1179="Pending","",C1179/(VLOOKUP(B1179,Population!$A$2:$B$10,2,FALSE)/100000))</f>
        <v>517.72634107386</v>
      </c>
      <c r="K1179" s="10">
        <f>IF(B1179="Pending","",SUMIFS(E:E,A:A,"&lt;="&amp;A1179,A:A,"&gt;="&amp;A1179-30,B:B,B1179)/(VLOOKUP(B1179,Population!$A$2:$B$10,2,FALSE)/100000))</f>
        <v>279.60975569071536</v>
      </c>
      <c r="L1179" s="13">
        <f t="shared" si="138"/>
        <v>9.182440596053161E-2</v>
      </c>
    </row>
    <row r="1180" spans="1:12" x14ac:dyDescent="0.3">
      <c r="A1180" s="1">
        <v>44026</v>
      </c>
      <c r="B1180" t="s">
        <v>25</v>
      </c>
      <c r="C1180">
        <v>1400</v>
      </c>
      <c r="D1180" s="6">
        <f t="shared" si="164"/>
        <v>2.0961849434030067E-2</v>
      </c>
      <c r="E1180" s="7">
        <f t="shared" si="165"/>
        <v>28</v>
      </c>
      <c r="F1180" s="6">
        <f t="shared" si="166"/>
        <v>1.8494055482166448E-2</v>
      </c>
      <c r="G1180">
        <v>246</v>
      </c>
      <c r="H1180" s="7">
        <f t="shared" si="167"/>
        <v>4</v>
      </c>
      <c r="I1180" s="6">
        <f t="shared" si="168"/>
        <v>0.32073011734028684</v>
      </c>
      <c r="J1180" s="10">
        <f>IF(B1180="Pending","",C1180/(VLOOKUP(B1180,Population!$A$2:$B$10,2,FALSE)/100000))</f>
        <v>632.42820810501917</v>
      </c>
      <c r="K1180" s="10">
        <f>IF(B1180="Pending","",SUMIFS(E:E,A:A,"&lt;="&amp;A1180,A:A,"&gt;="&amp;A1180-30,B:B,B1180)/(VLOOKUP(B1180,Population!$A$2:$B$10,2,FALSE)/100000))</f>
        <v>295.43432007191609</v>
      </c>
      <c r="L1180" s="13">
        <f t="shared" si="138"/>
        <v>0.17571428571428571</v>
      </c>
    </row>
    <row r="1181" spans="1:12" x14ac:dyDescent="0.3">
      <c r="A1181" s="1">
        <v>44026</v>
      </c>
      <c r="B1181" t="s">
        <v>21</v>
      </c>
      <c r="C1181">
        <v>184</v>
      </c>
      <c r="D1181" s="6">
        <f t="shared" si="164"/>
        <v>2.7549859256153801E-3</v>
      </c>
      <c r="E1181" s="7">
        <f t="shared" si="165"/>
        <v>15</v>
      </c>
      <c r="F1181" s="6">
        <f t="shared" si="166"/>
        <v>9.9075297225891673E-3</v>
      </c>
      <c r="G1181">
        <v>0</v>
      </c>
      <c r="H1181" s="7">
        <f t="shared" si="167"/>
        <v>0</v>
      </c>
      <c r="I1181" s="6">
        <f t="shared" si="168"/>
        <v>0</v>
      </c>
      <c r="J1181" s="10" t="str">
        <f>IF(B1181="Pending","",C1181/(VLOOKUP(B1181,Population!$A$2:$B$10,2,FALSE)/100000))</f>
        <v/>
      </c>
      <c r="K1181" s="10" t="str">
        <f>IF(B1181="Pending","",SUMIFS(E:E,A:A,"&lt;="&amp;A1181,A:A,"&gt;="&amp;A1181-30,B:B,B1181)/(VLOOKUP(B1181,Population!$A$2:$B$10,2,FALSE)/100000))</f>
        <v/>
      </c>
      <c r="L1181" s="13" t="str">
        <f t="shared" si="138"/>
        <v/>
      </c>
    </row>
    <row r="1182" spans="1:12" x14ac:dyDescent="0.3">
      <c r="A1182" s="1">
        <v>44027</v>
      </c>
      <c r="B1182" s="11" t="s">
        <v>0</v>
      </c>
      <c r="C1182" s="2">
        <v>3120</v>
      </c>
      <c r="D1182" s="6">
        <f t="shared" ref="D1182:D1191" si="169">C1182/SUMIF(A:A,A1182,C:C)</f>
        <v>4.5177451817958035E-2</v>
      </c>
      <c r="E1182" s="7">
        <f t="shared" ref="E1182:E1191" si="170">C1182-SUMIFS(C:C,A:A,A1182-1,B:B,B1182)</f>
        <v>95</v>
      </c>
      <c r="F1182" s="6">
        <f t="shared" ref="F1182:F1191" si="171">E1182/SUMIF(A:A,A1182,E:E)</f>
        <v>4.179498460184778E-2</v>
      </c>
      <c r="G1182">
        <v>3</v>
      </c>
      <c r="H1182" s="7">
        <f t="shared" ref="H1182:H1191" si="172">G1182-SUMIFS(G:G,A:A,A1182-1,B:B,B1182)</f>
        <v>0</v>
      </c>
      <c r="I1182" s="6">
        <f t="shared" ref="I1182:I1191" si="173">G1182/SUMIF(A:A,A1182,G:G)</f>
        <v>3.8314176245210726E-3</v>
      </c>
      <c r="J1182" s="10">
        <f>IF(B1182="Pending","",C1182/(VLOOKUP(B1182,Population!$A$2:$B$10,2,FALSE)/100000))</f>
        <v>344.39594937379542</v>
      </c>
      <c r="K1182" s="10">
        <f>IF(B1182="Pending","",SUMIFS(E:E,A:A,"&lt;="&amp;A1182,A:A,"&gt;="&amp;A1182-30,B:B,B1182)/(VLOOKUP(B1182,Population!$A$2:$B$10,2,FALSE)/100000))</f>
        <v>202.11185362289083</v>
      </c>
      <c r="L1182" s="13">
        <f t="shared" ref="L1182:L1245" si="174">IF(B1182="Pending","",(G1182/C1182))</f>
        <v>9.6153846153846159E-4</v>
      </c>
    </row>
    <row r="1183" spans="1:12" x14ac:dyDescent="0.3">
      <c r="A1183" s="1">
        <v>44027</v>
      </c>
      <c r="B1183" t="s">
        <v>1</v>
      </c>
      <c r="C1183" s="2">
        <v>7256</v>
      </c>
      <c r="D1183" s="6">
        <f t="shared" si="169"/>
        <v>0.10506653538176394</v>
      </c>
      <c r="E1183" s="7">
        <f t="shared" si="170"/>
        <v>323</v>
      </c>
      <c r="F1183" s="6">
        <f t="shared" si="171"/>
        <v>0.14210294764628245</v>
      </c>
      <c r="G1183">
        <v>0</v>
      </c>
      <c r="H1183" s="7">
        <f t="shared" si="172"/>
        <v>0</v>
      </c>
      <c r="I1183" s="6">
        <f t="shared" si="173"/>
        <v>0</v>
      </c>
      <c r="J1183" s="10">
        <f>IF(B1183="Pending","",C1183/(VLOOKUP(B1183,Population!$A$2:$B$10,2,FALSE)/100000))</f>
        <v>846.94621961539588</v>
      </c>
      <c r="K1183" s="10">
        <f>IF(B1183="Pending","",SUMIFS(E:E,A:A,"&lt;="&amp;A1183,A:A,"&gt;="&amp;A1183-30,B:B,B1183)/(VLOOKUP(B1183,Population!$A$2:$B$10,2,FALSE)/100000))</f>
        <v>537.39531354868836</v>
      </c>
      <c r="L1183" s="13">
        <f t="shared" si="174"/>
        <v>0</v>
      </c>
    </row>
    <row r="1184" spans="1:12" x14ac:dyDescent="0.3">
      <c r="A1184" s="1">
        <v>44027</v>
      </c>
      <c r="B1184" t="s">
        <v>2</v>
      </c>
      <c r="C1184" s="2">
        <v>16528</v>
      </c>
      <c r="D1184" s="6">
        <f t="shared" si="169"/>
        <v>0.23932465501513156</v>
      </c>
      <c r="E1184" s="7">
        <f t="shared" si="170"/>
        <v>544</v>
      </c>
      <c r="F1184" s="6">
        <f t="shared" si="171"/>
        <v>0.23933128024637043</v>
      </c>
      <c r="G1184">
        <v>13</v>
      </c>
      <c r="H1184" s="7">
        <f t="shared" si="172"/>
        <v>0</v>
      </c>
      <c r="I1184" s="6">
        <f t="shared" si="173"/>
        <v>1.6602809706257982E-2</v>
      </c>
      <c r="J1184" s="10">
        <f>IF(B1184="Pending","",C1184/(VLOOKUP(B1184,Population!$A$2:$B$10,2,FALSE)/100000))</f>
        <v>1735.3178336245128</v>
      </c>
      <c r="K1184" s="10">
        <f>IF(B1184="Pending","",SUMIFS(E:E,A:A,"&lt;="&amp;A1184,A:A,"&gt;="&amp;A1184-30,B:B,B1184)/(VLOOKUP(B1184,Population!$A$2:$B$10,2,FALSE)/100000))</f>
        <v>1054.965730412579</v>
      </c>
      <c r="L1184" s="13">
        <f t="shared" si="174"/>
        <v>7.8654404646660218E-4</v>
      </c>
    </row>
    <row r="1185" spans="1:12" x14ac:dyDescent="0.3">
      <c r="A1185" s="1">
        <v>44027</v>
      </c>
      <c r="B1185" t="s">
        <v>3</v>
      </c>
      <c r="C1185" s="2">
        <v>13381</v>
      </c>
      <c r="D1185" s="6">
        <f t="shared" si="169"/>
        <v>0.19375624447951811</v>
      </c>
      <c r="E1185" s="7">
        <f t="shared" si="170"/>
        <v>379</v>
      </c>
      <c r="F1185" s="6">
        <f t="shared" si="171"/>
        <v>0.16673999120105587</v>
      </c>
      <c r="G1185">
        <v>14</v>
      </c>
      <c r="H1185" s="7">
        <f t="shared" si="172"/>
        <v>0</v>
      </c>
      <c r="I1185" s="6">
        <f t="shared" si="173"/>
        <v>1.7879948914431672E-2</v>
      </c>
      <c r="J1185" s="10">
        <f>IF(B1185="Pending","",C1185/(VLOOKUP(B1185,Population!$A$2:$B$10,2,FALSE)/100000))</f>
        <v>1525.4530986727955</v>
      </c>
      <c r="K1185" s="10">
        <f>IF(B1185="Pending","",SUMIFS(E:E,A:A,"&lt;="&amp;A1185,A:A,"&gt;="&amp;A1185-30,B:B,B1185)/(VLOOKUP(B1185,Population!$A$2:$B$10,2,FALSE)/100000))</f>
        <v>804.16606815917339</v>
      </c>
      <c r="L1185" s="13">
        <f t="shared" si="174"/>
        <v>1.0462596218518796E-3</v>
      </c>
    </row>
    <row r="1186" spans="1:12" x14ac:dyDescent="0.3">
      <c r="A1186" s="1">
        <v>44027</v>
      </c>
      <c r="B1186" t="s">
        <v>4</v>
      </c>
      <c r="C1186" s="2">
        <v>11025</v>
      </c>
      <c r="D1186" s="6">
        <f t="shared" si="169"/>
        <v>0.15964147637595749</v>
      </c>
      <c r="E1186" s="7">
        <f t="shared" si="170"/>
        <v>351</v>
      </c>
      <c r="F1186" s="6">
        <f t="shared" si="171"/>
        <v>0.15442146942366916</v>
      </c>
      <c r="G1186">
        <v>38</v>
      </c>
      <c r="H1186" s="7">
        <f t="shared" si="172"/>
        <v>1</v>
      </c>
      <c r="I1186" s="6">
        <f t="shared" si="173"/>
        <v>4.8531289910600253E-2</v>
      </c>
      <c r="J1186" s="10">
        <f>IF(B1186="Pending","",C1186/(VLOOKUP(B1186,Population!$A$2:$B$10,2,FALSE)/100000))</f>
        <v>1293.2247923802374</v>
      </c>
      <c r="K1186" s="10">
        <f>IF(B1186="Pending","",SUMIFS(E:E,A:A,"&lt;="&amp;A1186,A:A,"&gt;="&amp;A1186-30,B:B,B1186)/(VLOOKUP(B1186,Population!$A$2:$B$10,2,FALSE)/100000))</f>
        <v>685.02791723361327</v>
      </c>
      <c r="L1186" s="13">
        <f t="shared" si="174"/>
        <v>3.4467120181405895E-3</v>
      </c>
    </row>
    <row r="1187" spans="1:12" x14ac:dyDescent="0.3">
      <c r="A1187" s="1">
        <v>44027</v>
      </c>
      <c r="B1187" t="s">
        <v>5</v>
      </c>
      <c r="C1187" s="2">
        <v>8621</v>
      </c>
      <c r="D1187" s="6">
        <f t="shared" si="169"/>
        <v>0.12483167055212059</v>
      </c>
      <c r="E1187" s="7">
        <f t="shared" si="170"/>
        <v>313</v>
      </c>
      <c r="F1187" s="6">
        <f t="shared" si="171"/>
        <v>0.13770347558293006</v>
      </c>
      <c r="G1187">
        <v>84</v>
      </c>
      <c r="H1187" s="7">
        <f t="shared" si="172"/>
        <v>4</v>
      </c>
      <c r="I1187" s="6">
        <f t="shared" si="173"/>
        <v>0.10727969348659004</v>
      </c>
      <c r="J1187" s="10">
        <f>IF(B1187="Pending","",C1187/(VLOOKUP(B1187,Population!$A$2:$B$10,2,FALSE)/100000))</f>
        <v>962.85185528518673</v>
      </c>
      <c r="K1187" s="10">
        <f>IF(B1187="Pending","",SUMIFS(E:E,A:A,"&lt;="&amp;A1187,A:A,"&gt;="&amp;A1187-30,B:B,B1187)/(VLOOKUP(B1187,Population!$A$2:$B$10,2,FALSE)/100000))</f>
        <v>497.11792226822479</v>
      </c>
      <c r="L1187" s="13">
        <f t="shared" si="174"/>
        <v>9.7436492286277696E-3</v>
      </c>
    </row>
    <row r="1188" spans="1:12" x14ac:dyDescent="0.3">
      <c r="A1188" s="1">
        <v>44027</v>
      </c>
      <c r="B1188" t="s">
        <v>6</v>
      </c>
      <c r="C1188" s="2">
        <v>4952</v>
      </c>
      <c r="D1188" s="6">
        <f t="shared" si="169"/>
        <v>7.1704724808502623E-2</v>
      </c>
      <c r="E1188" s="7">
        <f t="shared" si="170"/>
        <v>157</v>
      </c>
      <c r="F1188" s="6">
        <f t="shared" si="171"/>
        <v>6.907171139463264E-2</v>
      </c>
      <c r="G1188">
        <v>148</v>
      </c>
      <c r="H1188" s="7">
        <f t="shared" si="172"/>
        <v>2</v>
      </c>
      <c r="I1188" s="6">
        <f t="shared" si="173"/>
        <v>0.18901660280970625</v>
      </c>
      <c r="J1188" s="10">
        <f>IF(B1188="Pending","",C1188/(VLOOKUP(B1188,Population!$A$2:$B$10,2,FALSE)/100000))</f>
        <v>628.39609257421603</v>
      </c>
      <c r="K1188" s="10">
        <f>IF(B1188="Pending","",SUMIFS(E:E,A:A,"&lt;="&amp;A1188,A:A,"&gt;="&amp;A1188-30,B:B,B1188)/(VLOOKUP(B1188,Population!$A$2:$B$10,2,FALSE)/100000))</f>
        <v>329.93332808823942</v>
      </c>
      <c r="L1188" s="13">
        <f t="shared" si="174"/>
        <v>2.9886914378029081E-2</v>
      </c>
    </row>
    <row r="1189" spans="1:12" x14ac:dyDescent="0.3">
      <c r="A1189" s="1">
        <v>44027</v>
      </c>
      <c r="B1189" t="s">
        <v>7</v>
      </c>
      <c r="C1189" s="2">
        <v>2583</v>
      </c>
      <c r="D1189" s="6">
        <f t="shared" si="169"/>
        <v>3.7401717322367183E-2</v>
      </c>
      <c r="E1189" s="7">
        <f t="shared" si="170"/>
        <v>100</v>
      </c>
      <c r="F1189" s="6">
        <f t="shared" si="171"/>
        <v>4.3994720633523977E-2</v>
      </c>
      <c r="G1189">
        <v>229</v>
      </c>
      <c r="H1189" s="7">
        <f t="shared" si="172"/>
        <v>1</v>
      </c>
      <c r="I1189" s="6">
        <f t="shared" si="173"/>
        <v>0.29246487867177523</v>
      </c>
      <c r="J1189" s="10">
        <f>IF(B1189="Pending","",C1189/(VLOOKUP(B1189,Population!$A$2:$B$10,2,FALSE)/100000))</f>
        <v>538.57718042439808</v>
      </c>
      <c r="K1189" s="10">
        <f>IF(B1189="Pending","",SUMIFS(E:E,A:A,"&lt;="&amp;A1189,A:A,"&gt;="&amp;A1189-30,B:B,B1189)/(VLOOKUP(B1189,Population!$A$2:$B$10,2,FALSE)/100000))</f>
        <v>295.24788520361892</v>
      </c>
      <c r="L1189" s="13">
        <f t="shared" si="174"/>
        <v>8.8656600851722805E-2</v>
      </c>
    </row>
    <row r="1190" spans="1:12" x14ac:dyDescent="0.3">
      <c r="A1190" s="1">
        <v>44027</v>
      </c>
      <c r="B1190" t="s">
        <v>25</v>
      </c>
      <c r="C1190" s="2">
        <v>1439</v>
      </c>
      <c r="D1190" s="6">
        <f t="shared" si="169"/>
        <v>2.0836651655782568E-2</v>
      </c>
      <c r="E1190" s="7">
        <f t="shared" si="170"/>
        <v>39</v>
      </c>
      <c r="F1190" s="6">
        <f t="shared" si="171"/>
        <v>1.7157941047074351E-2</v>
      </c>
      <c r="G1190">
        <v>254</v>
      </c>
      <c r="H1190" s="7">
        <f t="shared" si="172"/>
        <v>8</v>
      </c>
      <c r="I1190" s="6">
        <f t="shared" si="173"/>
        <v>0.32439335887611748</v>
      </c>
      <c r="J1190" s="10">
        <f>IF(B1190="Pending","",C1190/(VLOOKUP(B1190,Population!$A$2:$B$10,2,FALSE)/100000))</f>
        <v>650.0458510450876</v>
      </c>
      <c r="K1190" s="10">
        <f>IF(B1190="Pending","",SUMIFS(E:E,A:A,"&lt;="&amp;A1190,A:A,"&gt;="&amp;A1190-30,B:B,B1190)/(VLOOKUP(B1190,Population!$A$2:$B$10,2,FALSE)/100000))</f>
        <v>309.88982197145941</v>
      </c>
      <c r="L1190" s="13">
        <f t="shared" si="174"/>
        <v>0.17651146629603892</v>
      </c>
    </row>
    <row r="1191" spans="1:12" x14ac:dyDescent="0.3">
      <c r="A1191" s="1">
        <v>44027</v>
      </c>
      <c r="B1191" t="s">
        <v>21</v>
      </c>
      <c r="C1191" s="2">
        <v>156</v>
      </c>
      <c r="D1191" s="6">
        <f t="shared" si="169"/>
        <v>2.2588725908979017E-3</v>
      </c>
      <c r="E1191" s="7">
        <f t="shared" si="170"/>
        <v>-28</v>
      </c>
      <c r="F1191" s="6">
        <f t="shared" si="171"/>
        <v>-1.2318521777386713E-2</v>
      </c>
      <c r="G1191">
        <v>0</v>
      </c>
      <c r="H1191" s="7">
        <f t="shared" si="172"/>
        <v>0</v>
      </c>
      <c r="I1191" s="6">
        <f t="shared" si="173"/>
        <v>0</v>
      </c>
      <c r="J1191" s="10" t="str">
        <f>IF(B1191="Pending","",C1191/(VLOOKUP(B1191,Population!$A$2:$B$10,2,FALSE)/100000))</f>
        <v/>
      </c>
      <c r="K1191" s="10" t="str">
        <f>IF(B1191="Pending","",SUMIFS(E:E,A:A,"&lt;="&amp;A1191,A:A,"&gt;="&amp;A1191-30,B:B,B1191)/(VLOOKUP(B1191,Population!$A$2:$B$10,2,FALSE)/100000))</f>
        <v/>
      </c>
      <c r="L1191" s="13" t="str">
        <f t="shared" si="174"/>
        <v/>
      </c>
    </row>
    <row r="1192" spans="1:12" x14ac:dyDescent="0.3">
      <c r="A1192" s="1">
        <v>44028</v>
      </c>
      <c r="B1192" s="11" t="s">
        <v>0</v>
      </c>
      <c r="C1192">
        <v>3238</v>
      </c>
      <c r="D1192" s="6">
        <f t="shared" ref="D1192:D1201" si="175">C1192/SUMIF(A:A,A1192,C:C)</f>
        <v>4.5261392228124128E-2</v>
      </c>
      <c r="E1192" s="7">
        <f t="shared" ref="E1192:E1201" si="176">C1192-SUMIFS(C:C,A:A,A1192-1,B:B,B1192)</f>
        <v>118</v>
      </c>
      <c r="F1192" s="6">
        <f t="shared" ref="F1192:F1201" si="177">E1192/SUMIF(A:A,A1192,E:E)</f>
        <v>4.7599838644614763E-2</v>
      </c>
      <c r="G1192">
        <v>3</v>
      </c>
      <c r="H1192" s="7">
        <f t="shared" ref="H1192:H1201" si="178">G1192-SUMIFS(G:G,A:A,A1192-1,B:B,B1192)</f>
        <v>0</v>
      </c>
      <c r="I1192" s="6">
        <f t="shared" ref="I1192:I1201" si="179">G1192/SUMIF(A:A,A1192,G:G)</f>
        <v>3.7688442211055275E-3</v>
      </c>
      <c r="J1192" s="10">
        <f>IF(B1192="Pending","",C1192/(VLOOKUP(B1192,Population!$A$2:$B$10,2,FALSE)/100000))</f>
        <v>357.4211807924197</v>
      </c>
      <c r="K1192" s="10">
        <f>IF(B1192="Pending","",SUMIFS(E:E,A:A,"&lt;="&amp;A1192,A:A,"&gt;="&amp;A1192-30,B:B,B1192)/(VLOOKUP(B1192,Population!$A$2:$B$10,2,FALSE)/100000))</f>
        <v>210.1698357717008</v>
      </c>
      <c r="L1192" s="13">
        <f t="shared" si="174"/>
        <v>9.2649783817171094E-4</v>
      </c>
    </row>
    <row r="1193" spans="1:12" x14ac:dyDescent="0.3">
      <c r="A1193" s="1">
        <v>44028</v>
      </c>
      <c r="B1193" t="s">
        <v>1</v>
      </c>
      <c r="C1193">
        <v>7647</v>
      </c>
      <c r="D1193" s="6">
        <f t="shared" si="175"/>
        <v>0.10689124965054515</v>
      </c>
      <c r="E1193" s="7">
        <f t="shared" si="176"/>
        <v>391</v>
      </c>
      <c r="F1193" s="6">
        <f t="shared" si="177"/>
        <v>0.15772488906817264</v>
      </c>
      <c r="G1193">
        <v>0</v>
      </c>
      <c r="H1193" s="7">
        <f t="shared" si="178"/>
        <v>0</v>
      </c>
      <c r="I1193" s="6">
        <f t="shared" si="179"/>
        <v>0</v>
      </c>
      <c r="J1193" s="10">
        <f>IF(B1193="Pending","",C1193/(VLOOKUP(B1193,Population!$A$2:$B$10,2,FALSE)/100000))</f>
        <v>892.58513525343608</v>
      </c>
      <c r="K1193" s="10">
        <f>IF(B1193="Pending","",SUMIFS(E:E,A:A,"&lt;="&amp;A1193,A:A,"&gt;="&amp;A1193-30,B:B,B1193)/(VLOOKUP(B1193,Population!$A$2:$B$10,2,FALSE)/100000))</f>
        <v>572.76255507893438</v>
      </c>
      <c r="L1193" s="13">
        <f t="shared" si="174"/>
        <v>0</v>
      </c>
    </row>
    <row r="1194" spans="1:12" x14ac:dyDescent="0.3">
      <c r="A1194" s="1">
        <v>44028</v>
      </c>
      <c r="B1194" t="s">
        <v>2</v>
      </c>
      <c r="C1194">
        <v>17151</v>
      </c>
      <c r="D1194" s="6">
        <f t="shared" si="175"/>
        <v>0.23974000559127762</v>
      </c>
      <c r="E1194" s="7">
        <f t="shared" si="176"/>
        <v>623</v>
      </c>
      <c r="F1194" s="6">
        <f t="shared" si="177"/>
        <v>0.25131101250504234</v>
      </c>
      <c r="G1194">
        <v>12</v>
      </c>
      <c r="H1194" s="7">
        <f t="shared" si="178"/>
        <v>-1</v>
      </c>
      <c r="I1194" s="6">
        <f t="shared" si="179"/>
        <v>1.507537688442211E-2</v>
      </c>
      <c r="J1194" s="10">
        <f>IF(B1194="Pending","",C1194/(VLOOKUP(B1194,Population!$A$2:$B$10,2,FALSE)/100000))</f>
        <v>1800.7282287326971</v>
      </c>
      <c r="K1194" s="10">
        <f>IF(B1194="Pending","",SUMIFS(E:E,A:A,"&lt;="&amp;A1194,A:A,"&gt;="&amp;A1194-30,B:B,B1194)/(VLOOKUP(B1194,Population!$A$2:$B$10,2,FALSE)/100000))</f>
        <v>1103.7872933745464</v>
      </c>
      <c r="L1194" s="13">
        <f t="shared" si="174"/>
        <v>6.9966765786251529E-4</v>
      </c>
    </row>
    <row r="1195" spans="1:12" x14ac:dyDescent="0.3">
      <c r="A1195" s="1">
        <v>44028</v>
      </c>
      <c r="B1195" t="s">
        <v>3</v>
      </c>
      <c r="C1195">
        <v>13769</v>
      </c>
      <c r="D1195" s="6">
        <f t="shared" si="175"/>
        <v>0.19246575342465752</v>
      </c>
      <c r="E1195" s="7">
        <f t="shared" si="176"/>
        <v>388</v>
      </c>
      <c r="F1195" s="6">
        <f t="shared" si="177"/>
        <v>0.15651472367890279</v>
      </c>
      <c r="G1195">
        <v>14</v>
      </c>
      <c r="H1195" s="7">
        <f t="shared" si="178"/>
        <v>0</v>
      </c>
      <c r="I1195" s="6">
        <f t="shared" si="179"/>
        <v>1.7587939698492462E-2</v>
      </c>
      <c r="J1195" s="10">
        <f>IF(B1195="Pending","",C1195/(VLOOKUP(B1195,Population!$A$2:$B$10,2,FALSE)/100000))</f>
        <v>1569.6856524643688</v>
      </c>
      <c r="K1195" s="10">
        <f>IF(B1195="Pending","",SUMIFS(E:E,A:A,"&lt;="&amp;A1195,A:A,"&gt;="&amp;A1195-30,B:B,B1195)/(VLOOKUP(B1195,Population!$A$2:$B$10,2,FALSE)/100000))</f>
        <v>828.10636789172599</v>
      </c>
      <c r="L1195" s="13">
        <f t="shared" si="174"/>
        <v>1.0167768174885613E-3</v>
      </c>
    </row>
    <row r="1196" spans="1:12" x14ac:dyDescent="0.3">
      <c r="A1196" s="1">
        <v>44028</v>
      </c>
      <c r="B1196" t="s">
        <v>4</v>
      </c>
      <c r="C1196">
        <v>11344</v>
      </c>
      <c r="D1196" s="6">
        <f t="shared" si="175"/>
        <v>0.1585686329326251</v>
      </c>
      <c r="E1196" s="7">
        <f t="shared" si="176"/>
        <v>319</v>
      </c>
      <c r="F1196" s="6">
        <f t="shared" si="177"/>
        <v>0.12868091972569584</v>
      </c>
      <c r="G1196">
        <v>38</v>
      </c>
      <c r="H1196" s="7">
        <f t="shared" si="178"/>
        <v>0</v>
      </c>
      <c r="I1196" s="6">
        <f t="shared" si="179"/>
        <v>4.7738693467336682E-2</v>
      </c>
      <c r="J1196" s="10">
        <f>IF(B1196="Pending","",C1196/(VLOOKUP(B1196,Population!$A$2:$B$10,2,FALSE)/100000))</f>
        <v>1330.6432693661145</v>
      </c>
      <c r="K1196" s="10">
        <f>IF(B1196="Pending","",SUMIFS(E:E,A:A,"&lt;="&amp;A1196,A:A,"&gt;="&amp;A1196-30,B:B,B1196)/(VLOOKUP(B1196,Population!$A$2:$B$10,2,FALSE)/100000))</f>
        <v>707.90128090836583</v>
      </c>
      <c r="L1196" s="13">
        <f t="shared" si="174"/>
        <v>3.3497884344146685E-3</v>
      </c>
    </row>
    <row r="1197" spans="1:12" x14ac:dyDescent="0.3">
      <c r="A1197" s="1">
        <v>44028</v>
      </c>
      <c r="B1197" t="s">
        <v>5</v>
      </c>
      <c r="C1197">
        <v>8909</v>
      </c>
      <c r="D1197" s="6">
        <f t="shared" si="175"/>
        <v>0.12453173050041935</v>
      </c>
      <c r="E1197" s="7">
        <f t="shared" si="176"/>
        <v>288</v>
      </c>
      <c r="F1197" s="6">
        <f t="shared" si="177"/>
        <v>0.11617587736990723</v>
      </c>
      <c r="G1197">
        <v>84</v>
      </c>
      <c r="H1197" s="7">
        <f t="shared" si="178"/>
        <v>0</v>
      </c>
      <c r="I1197" s="6">
        <f t="shared" si="179"/>
        <v>0.10552763819095477</v>
      </c>
      <c r="J1197" s="10">
        <f>IF(B1197="Pending","",C1197/(VLOOKUP(B1197,Population!$A$2:$B$10,2,FALSE)/100000))</f>
        <v>995.01765209786902</v>
      </c>
      <c r="K1197" s="10">
        <f>IF(B1197="Pending","",SUMIFS(E:E,A:A,"&lt;="&amp;A1197,A:A,"&gt;="&amp;A1197-30,B:B,B1197)/(VLOOKUP(B1197,Population!$A$2:$B$10,2,FALSE)/100000))</f>
        <v>520.79552269978262</v>
      </c>
      <c r="L1197" s="13">
        <f t="shared" si="174"/>
        <v>9.4286676394657095E-3</v>
      </c>
    </row>
    <row r="1198" spans="1:12" x14ac:dyDescent="0.3">
      <c r="A1198" s="1">
        <v>44028</v>
      </c>
      <c r="B1198" t="s">
        <v>6</v>
      </c>
      <c r="C1198">
        <v>5152</v>
      </c>
      <c r="D1198" s="6">
        <f t="shared" si="175"/>
        <v>7.2015655577299414E-2</v>
      </c>
      <c r="E1198" s="7">
        <f t="shared" si="176"/>
        <v>200</v>
      </c>
      <c r="F1198" s="6">
        <f t="shared" si="177"/>
        <v>8.0677692617991126E-2</v>
      </c>
      <c r="G1198">
        <v>151</v>
      </c>
      <c r="H1198" s="7">
        <f t="shared" si="178"/>
        <v>3</v>
      </c>
      <c r="I1198" s="6">
        <f t="shared" si="179"/>
        <v>0.18969849246231155</v>
      </c>
      <c r="J1198" s="10">
        <f>IF(B1198="Pending","",C1198/(VLOOKUP(B1198,Population!$A$2:$B$10,2,FALSE)/100000))</f>
        <v>653.77557935023435</v>
      </c>
      <c r="K1198" s="10">
        <f>IF(B1198="Pending","",SUMIFS(E:E,A:A,"&lt;="&amp;A1198,A:A,"&gt;="&amp;A1198-30,B:B,B1198)/(VLOOKUP(B1198,Population!$A$2:$B$10,2,FALSE)/100000))</f>
        <v>351.12519954621479</v>
      </c>
      <c r="L1198" s="13">
        <f t="shared" si="174"/>
        <v>2.9309006211180124E-2</v>
      </c>
    </row>
    <row r="1199" spans="1:12" x14ac:dyDescent="0.3">
      <c r="A1199" s="1">
        <v>44028</v>
      </c>
      <c r="B1199" t="s">
        <v>7</v>
      </c>
      <c r="C1199">
        <v>2666</v>
      </c>
      <c r="D1199" s="6">
        <f t="shared" si="175"/>
        <v>3.7265865250209675E-2</v>
      </c>
      <c r="E1199" s="7">
        <f t="shared" si="176"/>
        <v>83</v>
      </c>
      <c r="F1199" s="6">
        <f t="shared" si="177"/>
        <v>3.3481242436466316E-2</v>
      </c>
      <c r="G1199">
        <v>233</v>
      </c>
      <c r="H1199" s="7">
        <f t="shared" si="178"/>
        <v>4</v>
      </c>
      <c r="I1199" s="6">
        <f t="shared" si="179"/>
        <v>0.292713567839196</v>
      </c>
      <c r="J1199" s="10">
        <f>IF(B1199="Pending","",C1199/(VLOOKUP(B1199,Population!$A$2:$B$10,2,FALSE)/100000))</f>
        <v>555.88337708534459</v>
      </c>
      <c r="K1199" s="10">
        <f>IF(B1199="Pending","",SUMIFS(E:E,A:A,"&lt;="&amp;A1199,A:A,"&gt;="&amp;A1199-30,B:B,B1199)/(VLOOKUP(B1199,Population!$A$2:$B$10,2,FALSE)/100000))</f>
        <v>309.63496435549013</v>
      </c>
      <c r="L1199" s="13">
        <f t="shared" si="174"/>
        <v>8.7396849212303077E-2</v>
      </c>
    </row>
    <row r="1200" spans="1:12" x14ac:dyDescent="0.3">
      <c r="A1200" s="1">
        <v>44028</v>
      </c>
      <c r="B1200" t="s">
        <v>25</v>
      </c>
      <c r="C1200">
        <v>1491</v>
      </c>
      <c r="D1200" s="6">
        <f t="shared" si="175"/>
        <v>2.0841487279843446E-2</v>
      </c>
      <c r="E1200" s="7">
        <f t="shared" si="176"/>
        <v>52</v>
      </c>
      <c r="F1200" s="6">
        <f t="shared" si="177"/>
        <v>2.0976200080677694E-2</v>
      </c>
      <c r="G1200">
        <v>261</v>
      </c>
      <c r="H1200" s="7">
        <f t="shared" si="178"/>
        <v>7</v>
      </c>
      <c r="I1200" s="6">
        <f t="shared" si="179"/>
        <v>0.32788944723618091</v>
      </c>
      <c r="J1200" s="10">
        <f>IF(B1200="Pending","",C1200/(VLOOKUP(B1200,Population!$A$2:$B$10,2,FALSE)/100000))</f>
        <v>673.53604163184548</v>
      </c>
      <c r="K1200" s="10">
        <f>IF(B1200="Pending","",SUMIFS(E:E,A:A,"&lt;="&amp;A1200,A:A,"&gt;="&amp;A1200-30,B:B,B1200)/(VLOOKUP(B1200,Population!$A$2:$B$10,2,FALSE)/100000))</f>
        <v>328.41093378024925</v>
      </c>
      <c r="L1200" s="13">
        <f t="shared" si="174"/>
        <v>0.1750503018108652</v>
      </c>
    </row>
    <row r="1201" spans="1:12" x14ac:dyDescent="0.3">
      <c r="A1201" s="1">
        <v>44028</v>
      </c>
      <c r="B1201" t="s">
        <v>21</v>
      </c>
      <c r="C1201">
        <v>173</v>
      </c>
      <c r="D1201" s="6">
        <f t="shared" si="175"/>
        <v>2.4182275649986024E-3</v>
      </c>
      <c r="E1201" s="7">
        <f t="shared" si="176"/>
        <v>17</v>
      </c>
      <c r="F1201" s="6">
        <f t="shared" si="177"/>
        <v>6.8576038725292453E-3</v>
      </c>
      <c r="G1201">
        <v>0</v>
      </c>
      <c r="H1201" s="7">
        <f t="shared" si="178"/>
        <v>0</v>
      </c>
      <c r="I1201" s="6">
        <f t="shared" si="179"/>
        <v>0</v>
      </c>
      <c r="J1201" s="10" t="str">
        <f>IF(B1201="Pending","",C1201/(VLOOKUP(B1201,Population!$A$2:$B$10,2,FALSE)/100000))</f>
        <v/>
      </c>
      <c r="K1201" s="10" t="str">
        <f>IF(B1201="Pending","",SUMIFS(E:E,A:A,"&lt;="&amp;A1201,A:A,"&gt;="&amp;A1201-30,B:B,B1201)/(VLOOKUP(B1201,Population!$A$2:$B$10,2,FALSE)/100000))</f>
        <v/>
      </c>
      <c r="L1201" s="13" t="str">
        <f t="shared" si="174"/>
        <v/>
      </c>
    </row>
    <row r="1202" spans="1:12" x14ac:dyDescent="0.3">
      <c r="A1202" s="1">
        <v>44029</v>
      </c>
      <c r="B1202" s="11" t="s">
        <v>0</v>
      </c>
      <c r="C1202">
        <v>3341</v>
      </c>
      <c r="D1202" s="6">
        <f t="shared" ref="D1202:D1211" si="180">C1202/SUMIF(A:A,A1202,C:C)</f>
        <v>4.5259350573700535E-2</v>
      </c>
      <c r="E1202" s="7">
        <f t="shared" ref="E1202:E1211" si="181">C1202-SUMIFS(C:C,A:A,A1202-1,B:B,B1202)</f>
        <v>103</v>
      </c>
      <c r="F1202" s="6">
        <f t="shared" ref="F1202:F1211" si="182">E1202/SUMIF(A:A,A1202,E:E)</f>
        <v>4.5195261079420797E-2</v>
      </c>
      <c r="G1202" s="2">
        <v>3</v>
      </c>
      <c r="H1202" s="7">
        <f t="shared" ref="H1202:H1211" si="183">G1202-SUMIFS(G:G,A:A,A1202-1,B:B,B1202)</f>
        <v>0</v>
      </c>
      <c r="I1202" s="6">
        <f t="shared" ref="I1202:I1211" si="184">G1202/SUMIF(A:A,A1202,G:G)</f>
        <v>3.6809815950920245E-3</v>
      </c>
      <c r="J1202" s="10">
        <f>IF(B1202="Pending","",C1202/(VLOOKUP(B1202,Population!$A$2:$B$10,2,FALSE)/100000))</f>
        <v>368.79066245443926</v>
      </c>
      <c r="K1202" s="10">
        <f>IF(B1202="Pending","",SUMIFS(E:E,A:A,"&lt;="&amp;A1202,A:A,"&gt;="&amp;A1202-30,B:B,B1202)/(VLOOKUP(B1202,Population!$A$2:$B$10,2,FALSE)/100000))</f>
        <v>215.24746835862214</v>
      </c>
      <c r="L1202" s="13">
        <f t="shared" si="174"/>
        <v>8.9793475007482785E-4</v>
      </c>
    </row>
    <row r="1203" spans="1:12" x14ac:dyDescent="0.3">
      <c r="A1203" s="1">
        <v>44029</v>
      </c>
      <c r="B1203" t="s">
        <v>1</v>
      </c>
      <c r="C1203">
        <v>7955</v>
      </c>
      <c r="D1203" s="6">
        <f t="shared" si="180"/>
        <v>0.10776358390116365</v>
      </c>
      <c r="E1203" s="7">
        <f t="shared" si="181"/>
        <v>308</v>
      </c>
      <c r="F1203" s="6">
        <f t="shared" si="182"/>
        <v>0.13514699429574376</v>
      </c>
      <c r="G1203" s="2">
        <v>0</v>
      </c>
      <c r="H1203" s="7">
        <f t="shared" si="183"/>
        <v>0</v>
      </c>
      <c r="I1203" s="6">
        <f t="shared" si="184"/>
        <v>0</v>
      </c>
      <c r="J1203" s="10">
        <f>IF(B1203="Pending","",C1203/(VLOOKUP(B1203,Population!$A$2:$B$10,2,FALSE)/100000))</f>
        <v>928.53599463071589</v>
      </c>
      <c r="K1203" s="10">
        <f>IF(B1203="Pending","",SUMIFS(E:E,A:A,"&lt;="&amp;A1203,A:A,"&gt;="&amp;A1203-30,B:B,B1203)/(VLOOKUP(B1203,Population!$A$2:$B$10,2,FALSE)/100000))</f>
        <v>599.49225247308061</v>
      </c>
      <c r="L1203" s="13">
        <f t="shared" si="174"/>
        <v>0</v>
      </c>
    </row>
    <row r="1204" spans="1:12" x14ac:dyDescent="0.3">
      <c r="A1204" s="1">
        <v>44029</v>
      </c>
      <c r="B1204" t="s">
        <v>2</v>
      </c>
      <c r="C1204">
        <v>17727</v>
      </c>
      <c r="D1204" s="6">
        <f t="shared" si="180"/>
        <v>0.24014142700388788</v>
      </c>
      <c r="E1204" s="7">
        <f t="shared" si="181"/>
        <v>576</v>
      </c>
      <c r="F1204" s="6">
        <f t="shared" si="182"/>
        <v>0.25274243089074155</v>
      </c>
      <c r="G1204" s="2">
        <v>12</v>
      </c>
      <c r="H1204" s="7">
        <f t="shared" si="183"/>
        <v>0</v>
      </c>
      <c r="I1204" s="6">
        <f t="shared" si="184"/>
        <v>1.4723926380368098E-2</v>
      </c>
      <c r="J1204" s="10">
        <f>IF(B1204="Pending","",C1204/(VLOOKUP(B1204,Population!$A$2:$B$10,2,FALSE)/100000))</f>
        <v>1861.2039712404246</v>
      </c>
      <c r="K1204" s="10">
        <f>IF(B1204="Pending","",SUMIFS(E:E,A:A,"&lt;="&amp;A1204,A:A,"&gt;="&amp;A1204-30,B:B,B1204)/(VLOOKUP(B1204,Population!$A$2:$B$10,2,FALSE)/100000))</f>
        <v>1149.4590780809031</v>
      </c>
      <c r="L1204" s="13">
        <f t="shared" si="174"/>
        <v>6.7693349128448131E-4</v>
      </c>
    </row>
    <row r="1205" spans="1:12" x14ac:dyDescent="0.3">
      <c r="A1205" s="1">
        <v>44029</v>
      </c>
      <c r="B1205" t="s">
        <v>3</v>
      </c>
      <c r="C1205">
        <v>14144</v>
      </c>
      <c r="D1205" s="6">
        <f t="shared" si="180"/>
        <v>0.1916037876427478</v>
      </c>
      <c r="E1205" s="7">
        <f t="shared" si="181"/>
        <v>375</v>
      </c>
      <c r="F1205" s="6">
        <f t="shared" si="182"/>
        <v>0.16454585344449321</v>
      </c>
      <c r="G1205" s="2">
        <v>14</v>
      </c>
      <c r="H1205" s="7">
        <f t="shared" si="183"/>
        <v>0</v>
      </c>
      <c r="I1205" s="6">
        <f t="shared" si="184"/>
        <v>1.7177914110429449E-2</v>
      </c>
      <c r="J1205" s="10">
        <f>IF(B1205="Pending","",C1205/(VLOOKUP(B1205,Population!$A$2:$B$10,2,FALSE)/100000))</f>
        <v>1612.4361877010701</v>
      </c>
      <c r="K1205" s="10">
        <f>IF(B1205="Pending","",SUMIFS(E:E,A:A,"&lt;="&amp;A1205,A:A,"&gt;="&amp;A1205-30,B:B,B1205)/(VLOOKUP(B1205,Population!$A$2:$B$10,2,FALSE)/100000))</f>
        <v>854.78270187942758</v>
      </c>
      <c r="L1205" s="13">
        <f t="shared" si="174"/>
        <v>9.8981900452488683E-4</v>
      </c>
    </row>
    <row r="1206" spans="1:12" x14ac:dyDescent="0.3">
      <c r="A1206" s="1">
        <v>44029</v>
      </c>
      <c r="B1206" t="s">
        <v>4</v>
      </c>
      <c r="C1206">
        <v>11685</v>
      </c>
      <c r="D1206" s="6">
        <f t="shared" si="180"/>
        <v>0.15829258050095504</v>
      </c>
      <c r="E1206" s="7">
        <f t="shared" si="181"/>
        <v>341</v>
      </c>
      <c r="F1206" s="6">
        <f t="shared" si="182"/>
        <v>0.14962702939885913</v>
      </c>
      <c r="G1206" s="2">
        <v>39</v>
      </c>
      <c r="H1206" s="7">
        <f t="shared" si="183"/>
        <v>1</v>
      </c>
      <c r="I1206" s="6">
        <f t="shared" si="184"/>
        <v>4.785276073619632E-2</v>
      </c>
      <c r="J1206" s="10">
        <f>IF(B1206="Pending","",C1206/(VLOOKUP(B1206,Population!$A$2:$B$10,2,FALSE)/100000))</f>
        <v>1370.6423309717075</v>
      </c>
      <c r="K1206" s="10">
        <f>IF(B1206="Pending","",SUMIFS(E:E,A:A,"&lt;="&amp;A1206,A:A,"&gt;="&amp;A1206-30,B:B,B1206)/(VLOOKUP(B1206,Population!$A$2:$B$10,2,FALSE)/100000))</f>
        <v>734.88012011448416</v>
      </c>
      <c r="L1206" s="13">
        <f t="shared" si="174"/>
        <v>3.337612323491656E-3</v>
      </c>
    </row>
    <row r="1207" spans="1:12" x14ac:dyDescent="0.3">
      <c r="A1207" s="1">
        <v>44029</v>
      </c>
      <c r="B1207" t="s">
        <v>5</v>
      </c>
      <c r="C1207">
        <v>9205</v>
      </c>
      <c r="D1207" s="6">
        <f t="shared" si="180"/>
        <v>0.12469689375364067</v>
      </c>
      <c r="E1207" s="7">
        <f t="shared" si="181"/>
        <v>296</v>
      </c>
      <c r="F1207" s="6">
        <f t="shared" si="182"/>
        <v>0.12988152698551997</v>
      </c>
      <c r="G1207" s="2">
        <v>87</v>
      </c>
      <c r="H1207" s="7">
        <f t="shared" si="183"/>
        <v>3</v>
      </c>
      <c r="I1207" s="6">
        <f t="shared" si="184"/>
        <v>0.10674846625766871</v>
      </c>
      <c r="J1207" s="10">
        <f>IF(B1207="Pending","",C1207/(VLOOKUP(B1207,Population!$A$2:$B$10,2,FALSE)/100000))</f>
        <v>1028.076943266459</v>
      </c>
      <c r="K1207" s="10">
        <f>IF(B1207="Pending","",SUMIFS(E:E,A:A,"&lt;="&amp;A1207,A:A,"&gt;="&amp;A1207-30,B:B,B1207)/(VLOOKUP(B1207,Population!$A$2:$B$10,2,FALSE)/100000))</f>
        <v>545.92505145969062</v>
      </c>
      <c r="L1207" s="13">
        <f t="shared" si="174"/>
        <v>9.4513851167843561E-3</v>
      </c>
    </row>
    <row r="1208" spans="1:12" x14ac:dyDescent="0.3">
      <c r="A1208" s="1">
        <v>44029</v>
      </c>
      <c r="B1208" t="s">
        <v>6</v>
      </c>
      <c r="C1208">
        <v>5325</v>
      </c>
      <c r="D1208" s="6">
        <f t="shared" si="180"/>
        <v>7.2135899971552037E-2</v>
      </c>
      <c r="E1208" s="7">
        <f t="shared" si="181"/>
        <v>173</v>
      </c>
      <c r="F1208" s="6">
        <f t="shared" si="182"/>
        <v>7.59104870557262E-2</v>
      </c>
      <c r="G1208" s="2">
        <v>154</v>
      </c>
      <c r="H1208" s="7">
        <f t="shared" si="183"/>
        <v>3</v>
      </c>
      <c r="I1208" s="6">
        <f t="shared" si="184"/>
        <v>0.18895705521472392</v>
      </c>
      <c r="J1208" s="10">
        <f>IF(B1208="Pending","",C1208/(VLOOKUP(B1208,Population!$A$2:$B$10,2,FALSE)/100000))</f>
        <v>675.72883541149031</v>
      </c>
      <c r="K1208" s="10">
        <f>IF(B1208="Pending","",SUMIFS(E:E,A:A,"&lt;="&amp;A1208,A:A,"&gt;="&amp;A1208-30,B:B,B1208)/(VLOOKUP(B1208,Population!$A$2:$B$10,2,FALSE)/100000))</f>
        <v>366.86048134734619</v>
      </c>
      <c r="L1208" s="13">
        <f t="shared" si="174"/>
        <v>2.892018779342723E-2</v>
      </c>
    </row>
    <row r="1209" spans="1:12" x14ac:dyDescent="0.3">
      <c r="A1209" s="1">
        <v>44029</v>
      </c>
      <c r="B1209" t="s">
        <v>7</v>
      </c>
      <c r="C1209">
        <v>2750</v>
      </c>
      <c r="D1209" s="6">
        <f t="shared" si="180"/>
        <v>3.7253281675449411E-2</v>
      </c>
      <c r="E1209" s="7">
        <f t="shared" si="181"/>
        <v>84</v>
      </c>
      <c r="F1209" s="6">
        <f t="shared" si="182"/>
        <v>3.6858271171566474E-2</v>
      </c>
      <c r="G1209" s="2">
        <v>237</v>
      </c>
      <c r="H1209" s="7">
        <f t="shared" si="183"/>
        <v>4</v>
      </c>
      <c r="I1209" s="6">
        <f t="shared" si="184"/>
        <v>0.29079754601226993</v>
      </c>
      <c r="J1209" s="10">
        <f>IF(B1209="Pending","",C1209/(VLOOKUP(B1209,Population!$A$2:$B$10,2,FALSE)/100000))</f>
        <v>573.39808213979654</v>
      </c>
      <c r="K1209" s="10">
        <f>IF(B1209="Pending","",SUMIFS(E:E,A:A,"&lt;="&amp;A1209,A:A,"&gt;="&amp;A1209-30,B:B,B1209)/(VLOOKUP(B1209,Population!$A$2:$B$10,2,FALSE)/100000))</f>
        <v>323.60502672035068</v>
      </c>
      <c r="L1209" s="13">
        <f t="shared" si="174"/>
        <v>8.6181818181818179E-2</v>
      </c>
    </row>
    <row r="1210" spans="1:12" x14ac:dyDescent="0.3">
      <c r="A1210" s="1">
        <v>44029</v>
      </c>
      <c r="B1210" t="s">
        <v>25</v>
      </c>
      <c r="C1210">
        <v>1536</v>
      </c>
      <c r="D1210" s="6">
        <f t="shared" si="180"/>
        <v>2.0807651146723744E-2</v>
      </c>
      <c r="E1210" s="7">
        <f t="shared" si="181"/>
        <v>45</v>
      </c>
      <c r="F1210" s="6">
        <f t="shared" si="182"/>
        <v>1.9745502413339184E-2</v>
      </c>
      <c r="G1210" s="2">
        <v>269</v>
      </c>
      <c r="H1210" s="7">
        <f t="shared" si="183"/>
        <v>8</v>
      </c>
      <c r="I1210" s="6">
        <f t="shared" si="184"/>
        <v>0.33006134969325152</v>
      </c>
      <c r="J1210" s="10">
        <f>IF(B1210="Pending","",C1210/(VLOOKUP(B1210,Population!$A$2:$B$10,2,FALSE)/100000))</f>
        <v>693.86409117807818</v>
      </c>
      <c r="K1210" s="10">
        <f>IF(B1210="Pending","",SUMIFS(E:E,A:A,"&lt;="&amp;A1210,A:A,"&gt;="&amp;A1210-30,B:B,B1210)/(VLOOKUP(B1210,Population!$A$2:$B$10,2,FALSE)/100000))</f>
        <v>346.02857672031763</v>
      </c>
      <c r="L1210" s="13">
        <f t="shared" si="174"/>
        <v>0.17513020833333334</v>
      </c>
    </row>
    <row r="1211" spans="1:12" x14ac:dyDescent="0.3">
      <c r="A1211" s="1">
        <v>44029</v>
      </c>
      <c r="B1211" t="s">
        <v>21</v>
      </c>
      <c r="C1211">
        <v>151</v>
      </c>
      <c r="D1211" s="6">
        <f t="shared" si="180"/>
        <v>2.0455438301792222E-3</v>
      </c>
      <c r="E1211" s="7">
        <f t="shared" si="181"/>
        <v>-22</v>
      </c>
      <c r="F1211" s="6">
        <f t="shared" si="182"/>
        <v>-9.6533567354102675E-3</v>
      </c>
      <c r="G1211" s="2">
        <v>0</v>
      </c>
      <c r="H1211" s="7">
        <f t="shared" si="183"/>
        <v>0</v>
      </c>
      <c r="I1211" s="6">
        <f t="shared" si="184"/>
        <v>0</v>
      </c>
      <c r="J1211" s="10" t="str">
        <f>IF(B1211="Pending","",C1211/(VLOOKUP(B1211,Population!$A$2:$B$10,2,FALSE)/100000))</f>
        <v/>
      </c>
      <c r="K1211" s="10" t="str">
        <f>IF(B1211="Pending","",SUMIFS(E:E,A:A,"&lt;="&amp;A1211,A:A,"&gt;="&amp;A1211-30,B:B,B1211)/(VLOOKUP(B1211,Population!$A$2:$B$10,2,FALSE)/100000))</f>
        <v/>
      </c>
      <c r="L1211" s="13" t="str">
        <f t="shared" si="174"/>
        <v/>
      </c>
    </row>
    <row r="1212" spans="1:12" x14ac:dyDescent="0.3">
      <c r="A1212" s="1">
        <v>44030</v>
      </c>
      <c r="B1212" s="11" t="s">
        <v>0</v>
      </c>
      <c r="C1212">
        <v>3474</v>
      </c>
      <c r="D1212" s="6">
        <f t="shared" ref="D1212:D1221" si="185">C1212/SUMIF(A:A,A1212,C:C)</f>
        <v>4.5509327185076505E-2</v>
      </c>
      <c r="E1212" s="7">
        <f t="shared" ref="E1212:E1221" si="186">C1212-SUMIFS(C:C,A:A,A1212-1,B:B,B1212)</f>
        <v>133</v>
      </c>
      <c r="F1212" s="6">
        <f t="shared" ref="F1212:F1221" si="187">E1212/SUMIF(A:A,A1212,E:E)</f>
        <v>5.2840683353198255E-2</v>
      </c>
      <c r="G1212">
        <v>3</v>
      </c>
      <c r="H1212" s="7">
        <f t="shared" ref="H1212:H1221" si="188">G1212-SUMIFS(G:G,A:A,A1212-1,B:B,B1212)</f>
        <v>0</v>
      </c>
      <c r="I1212" s="6">
        <f t="shared" ref="I1212:I1221" si="189">G1212/SUMIF(A:A,A1212,G:G)</f>
        <v>3.5799522673031028E-3</v>
      </c>
      <c r="J1212" s="10">
        <f>IF(B1212="Pending","",C1212/(VLOOKUP(B1212,Population!$A$2:$B$10,2,FALSE)/100000))</f>
        <v>383.47164362966834</v>
      </c>
      <c r="K1212" s="10">
        <f>IF(B1212="Pending","",SUMIFS(E:E,A:A,"&lt;="&amp;A1212,A:A,"&gt;="&amp;A1212-30,B:B,B1212)/(VLOOKUP(B1212,Population!$A$2:$B$10,2,FALSE)/100000))</f>
        <v>229.26614963120932</v>
      </c>
      <c r="L1212" s="13">
        <f t="shared" si="174"/>
        <v>8.6355785837651119E-4</v>
      </c>
    </row>
    <row r="1213" spans="1:12" x14ac:dyDescent="0.3">
      <c r="A1213" s="1">
        <v>44030</v>
      </c>
      <c r="B1213" t="s">
        <v>1</v>
      </c>
      <c r="C1213">
        <v>8278</v>
      </c>
      <c r="D1213" s="6">
        <f t="shared" si="185"/>
        <v>0.10844162649339761</v>
      </c>
      <c r="E1213" s="7">
        <f t="shared" si="186"/>
        <v>323</v>
      </c>
      <c r="F1213" s="6">
        <f t="shared" si="187"/>
        <v>0.12832737385776719</v>
      </c>
      <c r="G1213">
        <v>0</v>
      </c>
      <c r="H1213" s="7">
        <f t="shared" si="188"/>
        <v>0</v>
      </c>
      <c r="I1213" s="6">
        <f t="shared" si="189"/>
        <v>0</v>
      </c>
      <c r="J1213" s="10">
        <f>IF(B1213="Pending","",C1213/(VLOOKUP(B1213,Population!$A$2:$B$10,2,FALSE)/100000))</f>
        <v>966.23770754909685</v>
      </c>
      <c r="K1213" s="10">
        <f>IF(B1213="Pending","",SUMIFS(E:E,A:A,"&lt;="&amp;A1213,A:A,"&gt;="&amp;A1213-30,B:B,B1213)/(VLOOKUP(B1213,Population!$A$2:$B$10,2,FALSE)/100000))</f>
        <v>632.05812833756454</v>
      </c>
      <c r="L1213" s="13">
        <f t="shared" si="174"/>
        <v>0</v>
      </c>
    </row>
    <row r="1214" spans="1:12" x14ac:dyDescent="0.3">
      <c r="A1214" s="1">
        <v>44030</v>
      </c>
      <c r="B1214" t="s">
        <v>2</v>
      </c>
      <c r="C1214">
        <v>18318</v>
      </c>
      <c r="D1214" s="6">
        <f t="shared" si="185"/>
        <v>0.23996541605533431</v>
      </c>
      <c r="E1214" s="7">
        <f t="shared" si="186"/>
        <v>591</v>
      </c>
      <c r="F1214" s="6">
        <f t="shared" si="187"/>
        <v>0.23480333730631706</v>
      </c>
      <c r="G1214">
        <v>12</v>
      </c>
      <c r="H1214" s="7">
        <f t="shared" si="188"/>
        <v>0</v>
      </c>
      <c r="I1214" s="6">
        <f t="shared" si="189"/>
        <v>1.4319809069212411E-2</v>
      </c>
      <c r="J1214" s="10">
        <f>IF(B1214="Pending","",C1214/(VLOOKUP(B1214,Population!$A$2:$B$10,2,FALSE)/100000))</f>
        <v>1923.2546028759575</v>
      </c>
      <c r="K1214" s="10">
        <f>IF(B1214="Pending","",SUMIFS(E:E,A:A,"&lt;="&amp;A1214,A:A,"&gt;="&amp;A1214-30,B:B,B1214)/(VLOOKUP(B1214,Population!$A$2:$B$10,2,FALSE)/100000))</f>
        <v>1203.0053084262868</v>
      </c>
      <c r="L1214" s="13">
        <f t="shared" si="174"/>
        <v>6.5509335080248931E-4</v>
      </c>
    </row>
    <row r="1215" spans="1:12" x14ac:dyDescent="0.3">
      <c r="A1215" s="1">
        <v>44030</v>
      </c>
      <c r="B1215" t="s">
        <v>3</v>
      </c>
      <c r="C1215">
        <v>14575</v>
      </c>
      <c r="D1215" s="6">
        <f t="shared" si="185"/>
        <v>0.19093219450848878</v>
      </c>
      <c r="E1215" s="7">
        <f t="shared" si="186"/>
        <v>431</v>
      </c>
      <c r="F1215" s="6">
        <f t="shared" si="187"/>
        <v>0.17123559793404847</v>
      </c>
      <c r="G1215">
        <v>14</v>
      </c>
      <c r="H1215" s="7">
        <f t="shared" si="188"/>
        <v>0</v>
      </c>
      <c r="I1215" s="6">
        <f t="shared" si="189"/>
        <v>1.6706443914081145E-2</v>
      </c>
      <c r="J1215" s="10">
        <f>IF(B1215="Pending","",C1215/(VLOOKUP(B1215,Population!$A$2:$B$10,2,FALSE)/100000))</f>
        <v>1661.5708028664519</v>
      </c>
      <c r="K1215" s="10">
        <f>IF(B1215="Pending","",SUMIFS(E:E,A:A,"&lt;="&amp;A1215,A:A,"&gt;="&amp;A1215-30,B:B,B1215)/(VLOOKUP(B1215,Population!$A$2:$B$10,2,FALSE)/100000))</f>
        <v>897.5332371161287</v>
      </c>
      <c r="L1215" s="13">
        <f t="shared" si="174"/>
        <v>9.6054888507718698E-4</v>
      </c>
    </row>
    <row r="1216" spans="1:12" x14ac:dyDescent="0.3">
      <c r="A1216" s="1">
        <v>44030</v>
      </c>
      <c r="B1216" t="s">
        <v>4</v>
      </c>
      <c r="C1216">
        <v>12070</v>
      </c>
      <c r="D1216" s="6">
        <f t="shared" si="185"/>
        <v>0.15811674701320477</v>
      </c>
      <c r="E1216" s="7">
        <f t="shared" si="186"/>
        <v>385</v>
      </c>
      <c r="F1216" s="6">
        <f t="shared" si="187"/>
        <v>0.15295987286452126</v>
      </c>
      <c r="G1216">
        <v>40</v>
      </c>
      <c r="H1216" s="7">
        <f t="shared" si="188"/>
        <v>1</v>
      </c>
      <c r="I1216" s="6">
        <f t="shared" si="189"/>
        <v>4.77326968973747E-2</v>
      </c>
      <c r="J1216" s="10">
        <f>IF(B1216="Pending","",C1216/(VLOOKUP(B1216,Population!$A$2:$B$10,2,FALSE)/100000))</f>
        <v>1415.8025618167317</v>
      </c>
      <c r="K1216" s="10">
        <f>IF(B1216="Pending","",SUMIFS(E:E,A:A,"&lt;="&amp;A1216,A:A,"&gt;="&amp;A1216-30,B:B,B1216)/(VLOOKUP(B1216,Population!$A$2:$B$10,2,FALSE)/100000))</f>
        <v>773.35429080842675</v>
      </c>
      <c r="L1216" s="13">
        <f t="shared" si="174"/>
        <v>3.3140016570008283E-3</v>
      </c>
    </row>
    <row r="1217" spans="1:12" x14ac:dyDescent="0.3">
      <c r="A1217" s="1">
        <v>44030</v>
      </c>
      <c r="B1217" t="s">
        <v>5</v>
      </c>
      <c r="C1217">
        <v>9501</v>
      </c>
      <c r="D1217" s="6">
        <f t="shared" si="185"/>
        <v>0.12446290085935863</v>
      </c>
      <c r="E1217" s="7">
        <f t="shared" si="186"/>
        <v>296</v>
      </c>
      <c r="F1217" s="6">
        <f t="shared" si="187"/>
        <v>0.11760031783869686</v>
      </c>
      <c r="G1217">
        <v>93</v>
      </c>
      <c r="H1217" s="7">
        <f t="shared" si="188"/>
        <v>6</v>
      </c>
      <c r="I1217" s="6">
        <f t="shared" si="189"/>
        <v>0.11097852028639618</v>
      </c>
      <c r="J1217" s="10">
        <f>IF(B1217="Pending","",C1217/(VLOOKUP(B1217,Population!$A$2:$B$10,2,FALSE)/100000))</f>
        <v>1061.1362344350491</v>
      </c>
      <c r="K1217" s="10">
        <f>IF(B1217="Pending","",SUMIFS(E:E,A:A,"&lt;="&amp;A1217,A:A,"&gt;="&amp;A1217-30,B:B,B1217)/(VLOOKUP(B1217,Population!$A$2:$B$10,2,FALSE)/100000))</f>
        <v>575.41036520464934</v>
      </c>
      <c r="L1217" s="13">
        <f t="shared" si="174"/>
        <v>9.7884433217556039E-3</v>
      </c>
    </row>
    <row r="1218" spans="1:12" x14ac:dyDescent="0.3">
      <c r="A1218" s="1">
        <v>44030</v>
      </c>
      <c r="B1218" t="s">
        <v>6</v>
      </c>
      <c r="C1218">
        <v>5513</v>
      </c>
      <c r="D1218" s="6">
        <f t="shared" si="185"/>
        <v>7.222018444770488E-2</v>
      </c>
      <c r="E1218" s="7">
        <f t="shared" si="186"/>
        <v>188</v>
      </c>
      <c r="F1218" s="6">
        <f t="shared" si="187"/>
        <v>7.4692093762415576E-2</v>
      </c>
      <c r="G1218">
        <v>158</v>
      </c>
      <c r="H1218" s="7">
        <f t="shared" si="188"/>
        <v>4</v>
      </c>
      <c r="I1218" s="6">
        <f t="shared" si="189"/>
        <v>0.18854415274463007</v>
      </c>
      <c r="J1218" s="10">
        <f>IF(B1218="Pending","",C1218/(VLOOKUP(B1218,Population!$A$2:$B$10,2,FALSE)/100000))</f>
        <v>699.58555298094768</v>
      </c>
      <c r="K1218" s="10">
        <f>IF(B1218="Pending","",SUMIFS(E:E,A:A,"&lt;="&amp;A1218,A:A,"&gt;="&amp;A1218-30,B:B,B1218)/(VLOOKUP(B1218,Population!$A$2:$B$10,2,FALSE)/100000))</f>
        <v>388.43304510696186</v>
      </c>
      <c r="L1218" s="13">
        <f t="shared" si="174"/>
        <v>2.8659532015236713E-2</v>
      </c>
    </row>
    <row r="1219" spans="1:12" x14ac:dyDescent="0.3">
      <c r="A1219" s="1">
        <v>44030</v>
      </c>
      <c r="B1219" t="s">
        <v>7</v>
      </c>
      <c r="C1219">
        <v>2839</v>
      </c>
      <c r="D1219" s="6">
        <f t="shared" si="185"/>
        <v>3.7190840494655208E-2</v>
      </c>
      <c r="E1219" s="7">
        <f t="shared" si="186"/>
        <v>89</v>
      </c>
      <c r="F1219" s="6">
        <f t="shared" si="187"/>
        <v>3.5359555025824392E-2</v>
      </c>
      <c r="G1219">
        <v>240</v>
      </c>
      <c r="H1219" s="7">
        <f t="shared" si="188"/>
        <v>3</v>
      </c>
      <c r="I1219" s="6">
        <f t="shared" si="189"/>
        <v>0.28639618138424822</v>
      </c>
      <c r="J1219" s="10">
        <f>IF(B1219="Pending","",C1219/(VLOOKUP(B1219,Population!$A$2:$B$10,2,FALSE)/100000))</f>
        <v>591.95532916177547</v>
      </c>
      <c r="K1219" s="10">
        <f>IF(B1219="Pending","",SUMIFS(E:E,A:A,"&lt;="&amp;A1219,A:A,"&gt;="&amp;A1219-30,B:B,B1219)/(VLOOKUP(B1219,Population!$A$2:$B$10,2,FALSE)/100000))</f>
        <v>340.2856982007811</v>
      </c>
      <c r="L1219" s="13">
        <f t="shared" si="174"/>
        <v>8.4536808735470231E-2</v>
      </c>
    </row>
    <row r="1220" spans="1:12" x14ac:dyDescent="0.3">
      <c r="A1220" s="1">
        <v>44030</v>
      </c>
      <c r="B1220" t="s">
        <v>25</v>
      </c>
      <c r="C1220">
        <v>1613</v>
      </c>
      <c r="D1220" s="6">
        <f t="shared" si="185"/>
        <v>2.1130266191574095E-2</v>
      </c>
      <c r="E1220" s="7">
        <f t="shared" si="186"/>
        <v>77</v>
      </c>
      <c r="F1220" s="6">
        <f t="shared" si="187"/>
        <v>3.0591974572904253E-2</v>
      </c>
      <c r="G1220">
        <v>278</v>
      </c>
      <c r="H1220" s="7">
        <f t="shared" si="188"/>
        <v>9</v>
      </c>
      <c r="I1220" s="6">
        <f t="shared" si="189"/>
        <v>0.33174224343675418</v>
      </c>
      <c r="J1220" s="10">
        <f>IF(B1220="Pending","",C1220/(VLOOKUP(B1220,Population!$A$2:$B$10,2,FALSE)/100000))</f>
        <v>728.64764262385427</v>
      </c>
      <c r="K1220" s="10">
        <f>IF(B1220="Pending","",SUMIFS(E:E,A:A,"&lt;="&amp;A1220,A:A,"&gt;="&amp;A1220-30,B:B,B1220)/(VLOOKUP(B1220,Population!$A$2:$B$10,2,FALSE)/100000))</f>
        <v>375.84304938812568</v>
      </c>
      <c r="L1220" s="13">
        <f t="shared" si="174"/>
        <v>0.17234965902045876</v>
      </c>
    </row>
    <row r="1221" spans="1:12" x14ac:dyDescent="0.3">
      <c r="A1221" s="1">
        <v>44030</v>
      </c>
      <c r="B1221" t="s">
        <v>21</v>
      </c>
      <c r="C1221">
        <v>155</v>
      </c>
      <c r="D1221" s="6">
        <f t="shared" si="185"/>
        <v>2.030496751205198E-3</v>
      </c>
      <c r="E1221" s="7">
        <f t="shared" si="186"/>
        <v>4</v>
      </c>
      <c r="F1221" s="6">
        <f t="shared" si="187"/>
        <v>1.5891934843067143E-3</v>
      </c>
      <c r="G1221">
        <v>0</v>
      </c>
      <c r="H1221" s="7">
        <f t="shared" si="188"/>
        <v>0</v>
      </c>
      <c r="I1221" s="6">
        <f t="shared" si="189"/>
        <v>0</v>
      </c>
      <c r="J1221" s="10" t="str">
        <f>IF(B1221="Pending","",C1221/(VLOOKUP(B1221,Population!$A$2:$B$10,2,FALSE)/100000))</f>
        <v/>
      </c>
      <c r="K1221" s="10" t="str">
        <f>IF(B1221="Pending","",SUMIFS(E:E,A:A,"&lt;="&amp;A1221,A:A,"&gt;="&amp;A1221-30,B:B,B1221)/(VLOOKUP(B1221,Population!$A$2:$B$10,2,FALSE)/100000))</f>
        <v/>
      </c>
      <c r="L1221" s="13" t="str">
        <f t="shared" si="174"/>
        <v/>
      </c>
    </row>
    <row r="1222" spans="1:12" x14ac:dyDescent="0.3">
      <c r="A1222" s="1">
        <v>44031</v>
      </c>
      <c r="B1222" s="11" t="s">
        <v>0</v>
      </c>
      <c r="C1222">
        <v>3578</v>
      </c>
      <c r="D1222" s="6">
        <f t="shared" ref="D1222:D1231" si="190">C1222/SUMIF(A:A,A1222,C:C)</f>
        <v>4.5804262945657044E-2</v>
      </c>
      <c r="E1222" s="7">
        <f t="shared" ref="E1222:E1231" si="191">C1222-SUMIFS(C:C,A:A,A1222-1,B:B,B1222)</f>
        <v>104</v>
      </c>
      <c r="F1222" s="6">
        <f t="shared" ref="F1222:F1231" si="192">E1222/SUMIF(A:A,A1222,E:E)</f>
        <v>5.8459808881394043E-2</v>
      </c>
      <c r="G1222">
        <v>3</v>
      </c>
      <c r="H1222" s="7">
        <f t="shared" ref="H1222:H1231" si="193">G1222-SUMIFS(G:G,A:A,A1222-1,B:B,B1222)</f>
        <v>0</v>
      </c>
      <c r="I1222" s="6">
        <f t="shared" ref="I1222:I1231" si="194">G1222/SUMIF(A:A,A1222,G:G)</f>
        <v>3.5587188612099642E-3</v>
      </c>
      <c r="J1222" s="10">
        <f>IF(B1222="Pending","",C1222/(VLOOKUP(B1222,Population!$A$2:$B$10,2,FALSE)/100000))</f>
        <v>394.95150860879488</v>
      </c>
      <c r="K1222" s="10">
        <f>IF(B1222="Pending","",SUMIFS(E:E,A:A,"&lt;="&amp;A1222,A:A,"&gt;="&amp;A1222-30,B:B,B1222)/(VLOOKUP(B1222,Population!$A$2:$B$10,2,FALSE)/100000))</f>
        <v>235.88914865762845</v>
      </c>
      <c r="L1222" s="13">
        <f t="shared" si="174"/>
        <v>8.384572386808273E-4</v>
      </c>
    </row>
    <row r="1223" spans="1:12" x14ac:dyDescent="0.3">
      <c r="A1223" s="1">
        <v>44031</v>
      </c>
      <c r="B1223" t="s">
        <v>1</v>
      </c>
      <c r="C1223">
        <v>8529</v>
      </c>
      <c r="D1223" s="6">
        <f t="shared" si="190"/>
        <v>0.10918517570248992</v>
      </c>
      <c r="E1223" s="7">
        <f t="shared" si="191"/>
        <v>251</v>
      </c>
      <c r="F1223" s="6">
        <f t="shared" si="192"/>
        <v>0.14109050028105677</v>
      </c>
      <c r="G1223">
        <v>0</v>
      </c>
      <c r="H1223" s="7">
        <f t="shared" si="193"/>
        <v>0</v>
      </c>
      <c r="I1223" s="6">
        <f t="shared" si="194"/>
        <v>0</v>
      </c>
      <c r="J1223" s="10">
        <f>IF(B1223="Pending","",C1223/(VLOOKUP(B1223,Population!$A$2:$B$10,2,FALSE)/100000))</f>
        <v>995.53532347019177</v>
      </c>
      <c r="K1223" s="10">
        <f>IF(B1223="Pending","",SUMIFS(E:E,A:A,"&lt;="&amp;A1223,A:A,"&gt;="&amp;A1223-30,B:B,B1223)/(VLOOKUP(B1223,Population!$A$2:$B$10,2,FALSE)/100000))</f>
        <v>651.90113513671247</v>
      </c>
      <c r="L1223" s="13">
        <f t="shared" si="174"/>
        <v>0</v>
      </c>
    </row>
    <row r="1224" spans="1:12" x14ac:dyDescent="0.3">
      <c r="A1224" s="1">
        <v>44031</v>
      </c>
      <c r="B1224" t="s">
        <v>2</v>
      </c>
      <c r="C1224">
        <v>18730</v>
      </c>
      <c r="D1224" s="6">
        <f t="shared" si="190"/>
        <v>0.23977469116046854</v>
      </c>
      <c r="E1224" s="7">
        <f t="shared" si="191"/>
        <v>412</v>
      </c>
      <c r="F1224" s="6">
        <f t="shared" si="192"/>
        <v>0.23159078133783023</v>
      </c>
      <c r="G1224">
        <v>12</v>
      </c>
      <c r="H1224" s="7">
        <f t="shared" si="193"/>
        <v>0</v>
      </c>
      <c r="I1224" s="6">
        <f t="shared" si="194"/>
        <v>1.4234875444839857E-2</v>
      </c>
      <c r="J1224" s="10">
        <f>IF(B1224="Pending","",C1224/(VLOOKUP(B1224,Population!$A$2:$B$10,2,FALSE)/100000))</f>
        <v>1966.5115575863458</v>
      </c>
      <c r="K1224" s="10">
        <f>IF(B1224="Pending","",SUMIFS(E:E,A:A,"&lt;="&amp;A1224,A:A,"&gt;="&amp;A1224-30,B:B,B1224)/(VLOOKUP(B1224,Population!$A$2:$B$10,2,FALSE)/100000))</f>
        <v>1231.1433275097434</v>
      </c>
      <c r="L1224" s="13">
        <f t="shared" si="174"/>
        <v>6.4068339562199682E-4</v>
      </c>
    </row>
    <row r="1225" spans="1:12" x14ac:dyDescent="0.3">
      <c r="A1225" s="1">
        <v>44031</v>
      </c>
      <c r="B1225" t="s">
        <v>3</v>
      </c>
      <c r="C1225">
        <v>14881</v>
      </c>
      <c r="D1225" s="6">
        <f t="shared" si="190"/>
        <v>0.19050118415157141</v>
      </c>
      <c r="E1225" s="7">
        <f t="shared" si="191"/>
        <v>306</v>
      </c>
      <c r="F1225" s="6">
        <f t="shared" si="192"/>
        <v>0.17200674536256325</v>
      </c>
      <c r="G1225">
        <v>14</v>
      </c>
      <c r="H1225" s="7">
        <f t="shared" si="193"/>
        <v>0</v>
      </c>
      <c r="I1225" s="6">
        <f t="shared" si="194"/>
        <v>1.6607354685646499E-2</v>
      </c>
      <c r="J1225" s="10">
        <f>IF(B1225="Pending","",C1225/(VLOOKUP(B1225,Population!$A$2:$B$10,2,FALSE)/100000))</f>
        <v>1696.4552396196</v>
      </c>
      <c r="K1225" s="10">
        <f>IF(B1225="Pending","",SUMIFS(E:E,A:A,"&lt;="&amp;A1225,A:A,"&gt;="&amp;A1225-30,B:B,B1225)/(VLOOKUP(B1225,Population!$A$2:$B$10,2,FALSE)/100000))</f>
        <v>919.07950687542609</v>
      </c>
      <c r="L1225" s="13">
        <f t="shared" si="174"/>
        <v>9.4079698944963381E-4</v>
      </c>
    </row>
    <row r="1226" spans="1:12" x14ac:dyDescent="0.3">
      <c r="A1226" s="1">
        <v>44031</v>
      </c>
      <c r="B1226" t="s">
        <v>4</v>
      </c>
      <c r="C1226">
        <v>12317</v>
      </c>
      <c r="D1226" s="6">
        <f t="shared" si="190"/>
        <v>0.15767778275619279</v>
      </c>
      <c r="E1226" s="7">
        <f t="shared" si="191"/>
        <v>247</v>
      </c>
      <c r="F1226" s="6">
        <f t="shared" si="192"/>
        <v>0.13884204609331086</v>
      </c>
      <c r="G1226">
        <v>41</v>
      </c>
      <c r="H1226" s="7">
        <f t="shared" si="193"/>
        <v>1</v>
      </c>
      <c r="I1226" s="6">
        <f t="shared" si="194"/>
        <v>4.8635824436536183E-2</v>
      </c>
      <c r="J1226" s="10">
        <f>IF(B1226="Pending","",C1226/(VLOOKUP(B1226,Population!$A$2:$B$10,2,FALSE)/100000))</f>
        <v>1444.7754891380848</v>
      </c>
      <c r="K1226" s="10">
        <f>IF(B1226="Pending","",SUMIFS(E:E,A:A,"&lt;="&amp;A1226,A:A,"&gt;="&amp;A1226-30,B:B,B1226)/(VLOOKUP(B1226,Population!$A$2:$B$10,2,FALSE)/100000))</f>
        <v>788.36860132313609</v>
      </c>
      <c r="L1226" s="13">
        <f t="shared" si="174"/>
        <v>3.3287326459365105E-3</v>
      </c>
    </row>
    <row r="1227" spans="1:12" x14ac:dyDescent="0.3">
      <c r="A1227" s="1">
        <v>44031</v>
      </c>
      <c r="B1227" t="s">
        <v>5</v>
      </c>
      <c r="C1227">
        <v>9695</v>
      </c>
      <c r="D1227" s="6">
        <f t="shared" si="190"/>
        <v>0.12411188632144915</v>
      </c>
      <c r="E1227" s="7">
        <f t="shared" si="191"/>
        <v>194</v>
      </c>
      <c r="F1227" s="6">
        <f t="shared" si="192"/>
        <v>0.10905002810567735</v>
      </c>
      <c r="G1227">
        <v>94</v>
      </c>
      <c r="H1227" s="7">
        <f t="shared" si="193"/>
        <v>1</v>
      </c>
      <c r="I1227" s="6">
        <f t="shared" si="194"/>
        <v>0.11150652431791222</v>
      </c>
      <c r="J1227" s="10">
        <f>IF(B1227="Pending","",C1227/(VLOOKUP(B1227,Population!$A$2:$B$10,2,FALSE)/100000))</f>
        <v>1082.8034725658142</v>
      </c>
      <c r="K1227" s="10">
        <f>IF(B1227="Pending","",SUMIFS(E:E,A:A,"&lt;="&amp;A1227,A:A,"&gt;="&amp;A1227-30,B:B,B1227)/(VLOOKUP(B1227,Population!$A$2:$B$10,2,FALSE)/100000))</f>
        <v>587.80759939287066</v>
      </c>
      <c r="L1227" s="13">
        <f t="shared" si="174"/>
        <v>9.6957194430118618E-3</v>
      </c>
    </row>
    <row r="1228" spans="1:12" x14ac:dyDescent="0.3">
      <c r="A1228" s="1">
        <v>44031</v>
      </c>
      <c r="B1228" t="s">
        <v>6</v>
      </c>
      <c r="C1228">
        <v>5646</v>
      </c>
      <c r="D1228" s="6">
        <f t="shared" si="190"/>
        <v>7.2278051590603604E-2</v>
      </c>
      <c r="E1228" s="7">
        <f t="shared" si="191"/>
        <v>133</v>
      </c>
      <c r="F1228" s="6">
        <f t="shared" si="192"/>
        <v>7.4761101742551989E-2</v>
      </c>
      <c r="G1228">
        <v>158</v>
      </c>
      <c r="H1228" s="7">
        <f t="shared" si="193"/>
        <v>0</v>
      </c>
      <c r="I1228" s="6">
        <f t="shared" si="194"/>
        <v>0.1874258600237248</v>
      </c>
      <c r="J1228" s="10">
        <f>IF(B1228="Pending","",C1228/(VLOOKUP(B1228,Population!$A$2:$B$10,2,FALSE)/100000))</f>
        <v>716.46291168699986</v>
      </c>
      <c r="K1228" s="10">
        <f>IF(B1228="Pending","",SUMIFS(E:E,A:A,"&lt;="&amp;A1228,A:A,"&gt;="&amp;A1228-30,B:B,B1228)/(VLOOKUP(B1228,Population!$A$2:$B$10,2,FALSE)/100000))</f>
        <v>400.10760902393031</v>
      </c>
      <c r="L1228" s="13">
        <f t="shared" si="174"/>
        <v>2.7984413744243711E-2</v>
      </c>
    </row>
    <row r="1229" spans="1:12" x14ac:dyDescent="0.3">
      <c r="A1229" s="1">
        <v>44031</v>
      </c>
      <c r="B1229" t="s">
        <v>7</v>
      </c>
      <c r="C1229">
        <v>2919</v>
      </c>
      <c r="D1229" s="6">
        <f t="shared" si="190"/>
        <v>3.7367983101837032E-2</v>
      </c>
      <c r="E1229" s="7">
        <f t="shared" si="191"/>
        <v>80</v>
      </c>
      <c r="F1229" s="6">
        <f t="shared" si="192"/>
        <v>4.4969083754918496E-2</v>
      </c>
      <c r="G1229">
        <v>243</v>
      </c>
      <c r="H1229" s="7">
        <f t="shared" si="193"/>
        <v>3</v>
      </c>
      <c r="I1229" s="6">
        <f t="shared" si="194"/>
        <v>0.28825622775800713</v>
      </c>
      <c r="J1229" s="10">
        <f>IF(B1229="Pending","",C1229/(VLOOKUP(B1229,Population!$A$2:$B$10,2,FALSE)/100000))</f>
        <v>608.63600064220589</v>
      </c>
      <c r="K1229" s="10">
        <f>IF(B1229="Pending","",SUMIFS(E:E,A:A,"&lt;="&amp;A1229,A:A,"&gt;="&amp;A1229-30,B:B,B1229)/(VLOOKUP(B1229,Population!$A$2:$B$10,2,FALSE)/100000))</f>
        <v>350.08559269553399</v>
      </c>
      <c r="L1229" s="13">
        <f t="shared" si="174"/>
        <v>8.3247687564234327E-2</v>
      </c>
    </row>
    <row r="1230" spans="1:12" x14ac:dyDescent="0.3">
      <c r="A1230" s="1">
        <v>44031</v>
      </c>
      <c r="B1230" t="s">
        <v>25</v>
      </c>
      <c r="C1230">
        <v>1664</v>
      </c>
      <c r="D1230" s="6">
        <f t="shared" si="190"/>
        <v>2.1301926646610767E-2</v>
      </c>
      <c r="E1230" s="7">
        <f t="shared" si="191"/>
        <v>51</v>
      </c>
      <c r="F1230" s="6">
        <f t="shared" si="192"/>
        <v>2.866779089376054E-2</v>
      </c>
      <c r="G1230">
        <v>278</v>
      </c>
      <c r="H1230" s="7">
        <f t="shared" si="193"/>
        <v>0</v>
      </c>
      <c r="I1230" s="6">
        <f t="shared" si="194"/>
        <v>0.32977461447212336</v>
      </c>
      <c r="J1230" s="10">
        <f>IF(B1230="Pending","",C1230/(VLOOKUP(B1230,Population!$A$2:$B$10,2,FALSE)/100000))</f>
        <v>751.68609877625136</v>
      </c>
      <c r="K1230" s="10">
        <f>IF(B1230="Pending","",SUMIFS(E:E,A:A,"&lt;="&amp;A1230,A:A,"&gt;="&amp;A1230-30,B:B,B1230)/(VLOOKUP(B1230,Population!$A$2:$B$10,2,FALSE)/100000))</f>
        <v>388.03987911586535</v>
      </c>
      <c r="L1230" s="13">
        <f t="shared" si="174"/>
        <v>0.16706730769230768</v>
      </c>
    </row>
    <row r="1231" spans="1:12" x14ac:dyDescent="0.3">
      <c r="A1231" s="1">
        <v>44031</v>
      </c>
      <c r="B1231" t="s">
        <v>21</v>
      </c>
      <c r="C1231">
        <v>156</v>
      </c>
      <c r="D1231" s="6">
        <f t="shared" si="190"/>
        <v>1.9970556231197595E-3</v>
      </c>
      <c r="E1231" s="7">
        <f t="shared" si="191"/>
        <v>1</v>
      </c>
      <c r="F1231" s="6">
        <f t="shared" si="192"/>
        <v>5.6211354693648118E-4</v>
      </c>
      <c r="G1231">
        <v>0</v>
      </c>
      <c r="H1231" s="7">
        <f t="shared" si="193"/>
        <v>0</v>
      </c>
      <c r="I1231" s="6">
        <f t="shared" si="194"/>
        <v>0</v>
      </c>
      <c r="J1231" s="10" t="str">
        <f>IF(B1231="Pending","",C1231/(VLOOKUP(B1231,Population!$A$2:$B$10,2,FALSE)/100000))</f>
        <v/>
      </c>
      <c r="K1231" s="10" t="str">
        <f>IF(B1231="Pending","",SUMIFS(E:E,A:A,"&lt;="&amp;A1231,A:A,"&gt;="&amp;A1231-30,B:B,B1231)/(VLOOKUP(B1231,Population!$A$2:$B$10,2,FALSE)/100000))</f>
        <v/>
      </c>
      <c r="L1231" s="13" t="str">
        <f t="shared" si="174"/>
        <v/>
      </c>
    </row>
    <row r="1232" spans="1:12" x14ac:dyDescent="0.3">
      <c r="A1232" s="1">
        <v>44032</v>
      </c>
      <c r="B1232" s="11" t="s">
        <v>0</v>
      </c>
      <c r="C1232">
        <v>3647</v>
      </c>
      <c r="D1232" s="6">
        <f t="shared" ref="D1232:D1241" si="195">C1232/SUMIF(A:A,A1232,C:C)</f>
        <v>4.572811395039747E-2</v>
      </c>
      <c r="E1232" s="7">
        <f t="shared" ref="E1232:E1241" si="196">C1232-SUMIFS(C:C,A:A,A1232-1,B:B,B1232)</f>
        <v>69</v>
      </c>
      <c r="F1232" s="6">
        <f t="shared" ref="F1232:F1241" si="197">E1232/SUMIF(A:A,A1232,E:E)</f>
        <v>4.2098840756558877E-2</v>
      </c>
      <c r="G1232">
        <v>3</v>
      </c>
      <c r="H1232" s="7">
        <f t="shared" ref="H1232:H1241" si="198">G1232-SUMIFS(G:G,A:A,A1232-1,B:B,B1232)</f>
        <v>0</v>
      </c>
      <c r="I1232" s="6">
        <f t="shared" ref="I1232:I1241" si="199">G1232/SUMIF(A:A,A1232,G:G)</f>
        <v>3.5419126328217238E-3</v>
      </c>
      <c r="J1232" s="10">
        <f>IF(B1232="Pending","",C1232/(VLOOKUP(B1232,Population!$A$2:$B$10,2,FALSE)/100000))</f>
        <v>402.56795748917688</v>
      </c>
      <c r="K1232" s="10">
        <f>IF(B1232="Pending","",SUMIFS(E:E,A:A,"&lt;="&amp;A1232,A:A,"&gt;="&amp;A1232-30,B:B,B1232)/(VLOOKUP(B1232,Population!$A$2:$B$10,2,FALSE)/100000))</f>
        <v>235.66838202341449</v>
      </c>
      <c r="L1232" s="13">
        <f t="shared" si="174"/>
        <v>8.2259391280504524E-4</v>
      </c>
    </row>
    <row r="1233" spans="1:12" x14ac:dyDescent="0.3">
      <c r="A1233" s="1">
        <v>44032</v>
      </c>
      <c r="B1233" t="s">
        <v>1</v>
      </c>
      <c r="C1233">
        <v>8757</v>
      </c>
      <c r="D1233" s="6">
        <f t="shared" si="195"/>
        <v>0.10980013541640544</v>
      </c>
      <c r="E1233" s="7">
        <f t="shared" si="196"/>
        <v>228</v>
      </c>
      <c r="F1233" s="6">
        <f t="shared" si="197"/>
        <v>0.13910921293471629</v>
      </c>
      <c r="G1233">
        <v>0</v>
      </c>
      <c r="H1233" s="7">
        <f t="shared" si="198"/>
        <v>0</v>
      </c>
      <c r="I1233" s="6">
        <f t="shared" si="199"/>
        <v>0</v>
      </c>
      <c r="J1233" s="10">
        <f>IF(B1233="Pending","",C1233/(VLOOKUP(B1233,Population!$A$2:$B$10,2,FALSE)/100000))</f>
        <v>1022.1482972949314</v>
      </c>
      <c r="K1233" s="10">
        <f>IF(B1233="Pending","",SUMIFS(E:E,A:A,"&lt;="&amp;A1233,A:A,"&gt;="&amp;A1233-30,B:B,B1233)/(VLOOKUP(B1233,Population!$A$2:$B$10,2,FALSE)/100000))</f>
        <v>661.00557355043918</v>
      </c>
      <c r="L1233" s="13">
        <f t="shared" si="174"/>
        <v>0</v>
      </c>
    </row>
    <row r="1234" spans="1:12" x14ac:dyDescent="0.3">
      <c r="A1234" s="1">
        <v>44032</v>
      </c>
      <c r="B1234" t="s">
        <v>2</v>
      </c>
      <c r="C1234">
        <v>19112</v>
      </c>
      <c r="D1234" s="6">
        <f t="shared" si="195"/>
        <v>0.23963688341650574</v>
      </c>
      <c r="E1234" s="7">
        <f t="shared" si="196"/>
        <v>382</v>
      </c>
      <c r="F1234" s="6">
        <f t="shared" si="197"/>
        <v>0.23306894447834045</v>
      </c>
      <c r="G1234">
        <v>12</v>
      </c>
      <c r="H1234" s="7">
        <f t="shared" si="198"/>
        <v>0</v>
      </c>
      <c r="I1234" s="6">
        <f t="shared" si="199"/>
        <v>1.4167650531286895E-2</v>
      </c>
      <c r="J1234" s="10">
        <f>IF(B1234="Pending","",C1234/(VLOOKUP(B1234,Population!$A$2:$B$10,2,FALSE)/100000))</f>
        <v>2006.6187340411234</v>
      </c>
      <c r="K1234" s="10">
        <f>IF(B1234="Pending","",SUMIFS(E:E,A:A,"&lt;="&amp;A1234,A:A,"&gt;="&amp;A1234-30,B:B,B1234)/(VLOOKUP(B1234,Population!$A$2:$B$10,2,FALSE)/100000))</f>
        <v>1244.5823814003493</v>
      </c>
      <c r="L1234" s="13">
        <f t="shared" si="174"/>
        <v>6.2787777312683132E-4</v>
      </c>
    </row>
    <row r="1235" spans="1:12" x14ac:dyDescent="0.3">
      <c r="A1235" s="1">
        <v>44032</v>
      </c>
      <c r="B1235" t="s">
        <v>3</v>
      </c>
      <c r="C1235">
        <v>15143</v>
      </c>
      <c r="D1235" s="6">
        <f t="shared" si="195"/>
        <v>0.18987135441482558</v>
      </c>
      <c r="E1235" s="7">
        <f t="shared" si="196"/>
        <v>262</v>
      </c>
      <c r="F1235" s="6">
        <f t="shared" si="197"/>
        <v>0.15985356924954242</v>
      </c>
      <c r="G1235">
        <v>14</v>
      </c>
      <c r="H1235" s="7">
        <f t="shared" si="198"/>
        <v>0</v>
      </c>
      <c r="I1235" s="6">
        <f t="shared" si="199"/>
        <v>1.6528925619834711E-2</v>
      </c>
      <c r="J1235" s="10">
        <f>IF(B1235="Pending","",C1235/(VLOOKUP(B1235,Population!$A$2:$B$10,2,FALSE)/100000))</f>
        <v>1726.323613571642</v>
      </c>
      <c r="K1235" s="10">
        <f>IF(B1235="Pending","",SUMIFS(E:E,A:A,"&lt;="&amp;A1235,A:A,"&gt;="&amp;A1235-30,B:B,B1235)/(VLOOKUP(B1235,Population!$A$2:$B$10,2,FALSE)/100000))</f>
        <v>920.67552685759631</v>
      </c>
      <c r="L1235" s="13">
        <f t="shared" si="174"/>
        <v>9.2451958000396223E-4</v>
      </c>
    </row>
    <row r="1236" spans="1:12" x14ac:dyDescent="0.3">
      <c r="A1236" s="1">
        <v>44032</v>
      </c>
      <c r="B1236" t="s">
        <v>4</v>
      </c>
      <c r="C1236">
        <v>12603</v>
      </c>
      <c r="D1236" s="6">
        <f t="shared" si="195"/>
        <v>0.15802342202271985</v>
      </c>
      <c r="E1236" s="7">
        <f t="shared" si="196"/>
        <v>286</v>
      </c>
      <c r="F1236" s="6">
        <f t="shared" si="197"/>
        <v>0.17449664429530201</v>
      </c>
      <c r="G1236">
        <v>41</v>
      </c>
      <c r="H1236" s="7">
        <f t="shared" si="198"/>
        <v>0</v>
      </c>
      <c r="I1236" s="6">
        <f t="shared" si="199"/>
        <v>4.8406139315230225E-2</v>
      </c>
      <c r="J1236" s="10">
        <f>IF(B1236="Pending","",C1236/(VLOOKUP(B1236,Population!$A$2:$B$10,2,FALSE)/100000))</f>
        <v>1478.3230891943883</v>
      </c>
      <c r="K1236" s="10">
        <f>IF(B1236="Pending","",SUMIFS(E:E,A:A,"&lt;="&amp;A1236,A:A,"&gt;="&amp;A1236-30,B:B,B1236)/(VLOOKUP(B1236,Population!$A$2:$B$10,2,FALSE)/100000))</f>
        <v>798.92553840379117</v>
      </c>
      <c r="L1236" s="13">
        <f t="shared" si="174"/>
        <v>3.2531936840434817E-3</v>
      </c>
    </row>
    <row r="1237" spans="1:12" x14ac:dyDescent="0.3">
      <c r="A1237" s="1">
        <v>44032</v>
      </c>
      <c r="B1237" t="s">
        <v>5</v>
      </c>
      <c r="C1237">
        <v>9884</v>
      </c>
      <c r="D1237" s="6">
        <f t="shared" si="195"/>
        <v>0.12393108809589487</v>
      </c>
      <c r="E1237" s="7">
        <f t="shared" si="196"/>
        <v>189</v>
      </c>
      <c r="F1237" s="6">
        <f t="shared" si="197"/>
        <v>0.11531421598535692</v>
      </c>
      <c r="G1237">
        <v>94</v>
      </c>
      <c r="H1237" s="7">
        <f t="shared" si="198"/>
        <v>0</v>
      </c>
      <c r="I1237" s="6">
        <f t="shared" si="199"/>
        <v>0.11097992916174734</v>
      </c>
      <c r="J1237" s="10">
        <f>IF(B1237="Pending","",C1237/(VLOOKUP(B1237,Population!$A$2:$B$10,2,FALSE)/100000))</f>
        <v>1103.912276724137</v>
      </c>
      <c r="K1237" s="10">
        <f>IF(B1237="Pending","",SUMIFS(E:E,A:A,"&lt;="&amp;A1237,A:A,"&gt;="&amp;A1237-30,B:B,B1237)/(VLOOKUP(B1237,Population!$A$2:$B$10,2,FALSE)/100000))</f>
        <v>593.05687873382919</v>
      </c>
      <c r="L1237" s="13">
        <f t="shared" si="174"/>
        <v>9.5103197086199923E-3</v>
      </c>
    </row>
    <row r="1238" spans="1:12" x14ac:dyDescent="0.3">
      <c r="A1238" s="1">
        <v>44032</v>
      </c>
      <c r="B1238" t="s">
        <v>6</v>
      </c>
      <c r="C1238">
        <v>5760</v>
      </c>
      <c r="D1238" s="6">
        <f t="shared" si="195"/>
        <v>7.2222082904932663E-2</v>
      </c>
      <c r="E1238" s="7">
        <f t="shared" si="196"/>
        <v>114</v>
      </c>
      <c r="F1238" s="6">
        <f t="shared" si="197"/>
        <v>6.9554606467358143E-2</v>
      </c>
      <c r="G1238">
        <v>159</v>
      </c>
      <c r="H1238" s="7">
        <f t="shared" si="198"/>
        <v>1</v>
      </c>
      <c r="I1238" s="6">
        <f t="shared" si="199"/>
        <v>0.18772136953955135</v>
      </c>
      <c r="J1238" s="10">
        <f>IF(B1238="Pending","",C1238/(VLOOKUP(B1238,Population!$A$2:$B$10,2,FALSE)/100000))</f>
        <v>730.92921914933038</v>
      </c>
      <c r="K1238" s="10">
        <f>IF(B1238="Pending","",SUMIFS(E:E,A:A,"&lt;="&amp;A1238,A:A,"&gt;="&amp;A1238-30,B:B,B1238)/(VLOOKUP(B1238,Population!$A$2:$B$10,2,FALSE)/100000))</f>
        <v>405.69109611465439</v>
      </c>
      <c r="L1238" s="13">
        <f t="shared" si="174"/>
        <v>2.7604166666666666E-2</v>
      </c>
    </row>
    <row r="1239" spans="1:12" x14ac:dyDescent="0.3">
      <c r="A1239" s="1">
        <v>44032</v>
      </c>
      <c r="B1239" t="s">
        <v>7</v>
      </c>
      <c r="C1239">
        <v>2999</v>
      </c>
      <c r="D1239" s="6">
        <f t="shared" si="195"/>
        <v>3.7603129623592545E-2</v>
      </c>
      <c r="E1239" s="7">
        <f t="shared" si="196"/>
        <v>80</v>
      </c>
      <c r="F1239" s="6">
        <f t="shared" si="197"/>
        <v>4.8810250152532035E-2</v>
      </c>
      <c r="G1239">
        <v>243</v>
      </c>
      <c r="H1239" s="7">
        <f t="shared" si="198"/>
        <v>0</v>
      </c>
      <c r="I1239" s="6">
        <f t="shared" si="199"/>
        <v>0.28689492325855964</v>
      </c>
      <c r="J1239" s="10">
        <f>IF(B1239="Pending","",C1239/(VLOOKUP(B1239,Population!$A$2:$B$10,2,FALSE)/100000))</f>
        <v>625.31667212263631</v>
      </c>
      <c r="K1239" s="10">
        <f>IF(B1239="Pending","",SUMIFS(E:E,A:A,"&lt;="&amp;A1239,A:A,"&gt;="&amp;A1239-30,B:B,B1239)/(VLOOKUP(B1239,Population!$A$2:$B$10,2,FALSE)/100000))</f>
        <v>358.4259284357492</v>
      </c>
      <c r="L1239" s="13">
        <f t="shared" si="174"/>
        <v>8.1027009003000999E-2</v>
      </c>
    </row>
    <row r="1240" spans="1:12" x14ac:dyDescent="0.3">
      <c r="A1240" s="1">
        <v>44032</v>
      </c>
      <c r="B1240" t="s">
        <v>25</v>
      </c>
      <c r="C1240">
        <v>1691</v>
      </c>
      <c r="D1240" s="6">
        <f t="shared" si="195"/>
        <v>2.1202698297264087E-2</v>
      </c>
      <c r="E1240" s="7">
        <f t="shared" si="196"/>
        <v>27</v>
      </c>
      <c r="F1240" s="6">
        <f t="shared" si="197"/>
        <v>1.6473459426479559E-2</v>
      </c>
      <c r="G1240">
        <v>281</v>
      </c>
      <c r="H1240" s="7">
        <f t="shared" si="198"/>
        <v>3</v>
      </c>
      <c r="I1240" s="6">
        <f t="shared" si="199"/>
        <v>0.33175914994096811</v>
      </c>
      <c r="J1240" s="10">
        <f>IF(B1240="Pending","",C1240/(VLOOKUP(B1240,Population!$A$2:$B$10,2,FALSE)/100000))</f>
        <v>763.88292850399102</v>
      </c>
      <c r="K1240" s="10">
        <f>IF(B1240="Pending","",SUMIFS(E:E,A:A,"&lt;="&amp;A1240,A:A,"&gt;="&amp;A1240-30,B:B,B1240)/(VLOOKUP(B1240,Population!$A$2:$B$10,2,FALSE)/100000))</f>
        <v>395.26763006563698</v>
      </c>
      <c r="L1240" s="13">
        <f t="shared" si="174"/>
        <v>0.16617386162034301</v>
      </c>
    </row>
    <row r="1241" spans="1:12" x14ac:dyDescent="0.3">
      <c r="A1241" s="1">
        <v>44032</v>
      </c>
      <c r="B1241" t="s">
        <v>21</v>
      </c>
      <c r="C1241">
        <v>158</v>
      </c>
      <c r="D1241" s="6">
        <f t="shared" si="195"/>
        <v>1.9810918574616949E-3</v>
      </c>
      <c r="E1241" s="7">
        <f t="shared" si="196"/>
        <v>2</v>
      </c>
      <c r="F1241" s="6">
        <f t="shared" si="197"/>
        <v>1.2202562538133007E-3</v>
      </c>
      <c r="G1241">
        <v>0</v>
      </c>
      <c r="H1241" s="7">
        <f t="shared" si="198"/>
        <v>0</v>
      </c>
      <c r="I1241" s="6">
        <f t="shared" si="199"/>
        <v>0</v>
      </c>
      <c r="J1241" s="10" t="str">
        <f>IF(B1241="Pending","",C1241/(VLOOKUP(B1241,Population!$A$2:$B$10,2,FALSE)/100000))</f>
        <v/>
      </c>
      <c r="K1241" s="10" t="str">
        <f>IF(B1241="Pending","",SUMIFS(E:E,A:A,"&lt;="&amp;A1241,A:A,"&gt;="&amp;A1241-30,B:B,B1241)/(VLOOKUP(B1241,Population!$A$2:$B$10,2,FALSE)/100000))</f>
        <v/>
      </c>
      <c r="L1241" s="13" t="str">
        <f t="shared" si="174"/>
        <v/>
      </c>
    </row>
    <row r="1242" spans="1:12" x14ac:dyDescent="0.3">
      <c r="A1242" s="1">
        <v>44033</v>
      </c>
      <c r="B1242" s="11" t="s">
        <v>0</v>
      </c>
      <c r="C1242">
        <v>3734</v>
      </c>
      <c r="D1242" s="6">
        <f t="shared" ref="D1242:D1251" si="200">C1242/SUMIF(A:A,A1242,C:C)</f>
        <v>4.5567704773991996E-2</v>
      </c>
      <c r="E1242" s="7">
        <f t="shared" ref="E1242:E1251" si="201">C1242-SUMIFS(C:C,A:A,A1242-1,B:B,B1242)</f>
        <v>87</v>
      </c>
      <c r="F1242" s="6">
        <f t="shared" ref="F1242:F1251" si="202">E1242/SUMIF(A:A,A1242,E:E)</f>
        <v>3.9726027397260277E-2</v>
      </c>
      <c r="G1242" s="2">
        <v>3</v>
      </c>
      <c r="H1242" s="7">
        <f t="shared" ref="H1242:H1251" si="203">G1242-SUMIFS(G:G,A:A,A1242-1,B:B,B1242)</f>
        <v>0</v>
      </c>
      <c r="I1242" s="6">
        <f t="shared" ref="I1242:I1251" si="204">G1242/SUMIF(A:A,A1242,G:G)</f>
        <v>3.4443168771526979E-3</v>
      </c>
      <c r="J1242" s="10">
        <f>IF(B1242="Pending","",C1242/(VLOOKUP(B1242,Population!$A$2:$B$10,2,FALSE)/100000))</f>
        <v>412.17130607748464</v>
      </c>
      <c r="K1242" s="10">
        <f>IF(B1242="Pending","",SUMIFS(E:E,A:A,"&lt;="&amp;A1242,A:A,"&gt;="&amp;A1242-30,B:B,B1242)/(VLOOKUP(B1242,Population!$A$2:$B$10,2,FALSE)/100000))</f>
        <v>241.96023109851268</v>
      </c>
      <c r="L1242" s="13">
        <f t="shared" si="174"/>
        <v>8.0342795929298338E-4</v>
      </c>
    </row>
    <row r="1243" spans="1:12" x14ac:dyDescent="0.3">
      <c r="A1243" s="1">
        <v>44033</v>
      </c>
      <c r="B1243" t="s">
        <v>1</v>
      </c>
      <c r="C1243">
        <v>9067</v>
      </c>
      <c r="D1243" s="6">
        <f t="shared" si="200"/>
        <v>0.11064873572195646</v>
      </c>
      <c r="E1243" s="7">
        <f t="shared" si="201"/>
        <v>310</v>
      </c>
      <c r="F1243" s="6">
        <f t="shared" si="202"/>
        <v>0.14155251141552511</v>
      </c>
      <c r="G1243" s="2">
        <v>0</v>
      </c>
      <c r="H1243" s="7">
        <f t="shared" si="203"/>
        <v>0</v>
      </c>
      <c r="I1243" s="6">
        <f t="shared" si="204"/>
        <v>0</v>
      </c>
      <c r="J1243" s="10">
        <f>IF(B1243="Pending","",C1243/(VLOOKUP(B1243,Population!$A$2:$B$10,2,FALSE)/100000))</f>
        <v>1058.3326038110247</v>
      </c>
      <c r="K1243" s="10">
        <f>IF(B1243="Pending","",SUMIFS(E:E,A:A,"&lt;="&amp;A1243,A:A,"&gt;="&amp;A1243-30,B:B,B1243)/(VLOOKUP(B1243,Population!$A$2:$B$10,2,FALSE)/100000))</f>
        <v>691.23697802678805</v>
      </c>
      <c r="L1243" s="13">
        <f t="shared" si="174"/>
        <v>0</v>
      </c>
    </row>
    <row r="1244" spans="1:12" x14ac:dyDescent="0.3">
      <c r="A1244" s="1">
        <v>44033</v>
      </c>
      <c r="B1244" t="s">
        <v>2</v>
      </c>
      <c r="C1244">
        <v>19601</v>
      </c>
      <c r="D1244" s="6">
        <f t="shared" si="200"/>
        <v>0.23919994142341111</v>
      </c>
      <c r="E1244" s="7">
        <f t="shared" si="201"/>
        <v>489</v>
      </c>
      <c r="F1244" s="6">
        <f t="shared" si="202"/>
        <v>0.22328767123287671</v>
      </c>
      <c r="G1244" s="2">
        <v>12</v>
      </c>
      <c r="H1244" s="7">
        <f t="shared" si="203"/>
        <v>0</v>
      </c>
      <c r="I1244" s="6">
        <f t="shared" si="204"/>
        <v>1.3777267508610792E-2</v>
      </c>
      <c r="J1244" s="10">
        <f>IF(B1244="Pending","",C1244/(VLOOKUP(B1244,Population!$A$2:$B$10,2,FALSE)/100000))</f>
        <v>2057.9601196075796</v>
      </c>
      <c r="K1244" s="10">
        <f>IF(B1244="Pending","",SUMIFS(E:E,A:A,"&lt;="&amp;A1244,A:A,"&gt;="&amp;A1244-30,B:B,B1244)/(VLOOKUP(B1244,Population!$A$2:$B$10,2,FALSE)/100000))</f>
        <v>1286.2644469829324</v>
      </c>
      <c r="L1244" s="13">
        <f t="shared" si="174"/>
        <v>6.1221366256823629E-4</v>
      </c>
    </row>
    <row r="1245" spans="1:12" x14ac:dyDescent="0.3">
      <c r="A1245" s="1">
        <v>44033</v>
      </c>
      <c r="B1245" t="s">
        <v>3</v>
      </c>
      <c r="C1245">
        <v>15515</v>
      </c>
      <c r="D1245" s="6">
        <f t="shared" si="200"/>
        <v>0.18933662013082106</v>
      </c>
      <c r="E1245" s="7">
        <f t="shared" si="201"/>
        <v>372</v>
      </c>
      <c r="F1245" s="6">
        <f t="shared" si="202"/>
        <v>0.16986301369863013</v>
      </c>
      <c r="G1245" s="2">
        <v>14</v>
      </c>
      <c r="H1245" s="7">
        <f t="shared" si="203"/>
        <v>0</v>
      </c>
      <c r="I1245" s="6">
        <f t="shared" si="204"/>
        <v>1.6073478760045924E-2</v>
      </c>
      <c r="J1245" s="10">
        <f>IF(B1245="Pending","",C1245/(VLOOKUP(B1245,Population!$A$2:$B$10,2,FALSE)/100000))</f>
        <v>1768.7321445264495</v>
      </c>
      <c r="K1245" s="10">
        <f>IF(B1245="Pending","",SUMIFS(E:E,A:A,"&lt;="&amp;A1245,A:A,"&gt;="&amp;A1245-30,B:B,B1245)/(VLOOKUP(B1245,Population!$A$2:$B$10,2,FALSE)/100000))</f>
        <v>953.62193934668062</v>
      </c>
      <c r="L1245" s="13">
        <f t="shared" si="174"/>
        <v>9.0235256203673869E-4</v>
      </c>
    </row>
    <row r="1246" spans="1:12" x14ac:dyDescent="0.3">
      <c r="A1246" s="1">
        <v>44033</v>
      </c>
      <c r="B1246" t="s">
        <v>4</v>
      </c>
      <c r="C1246">
        <v>12919</v>
      </c>
      <c r="D1246" s="6">
        <f t="shared" si="200"/>
        <v>0.1576564483061603</v>
      </c>
      <c r="E1246" s="7">
        <f t="shared" si="201"/>
        <v>316</v>
      </c>
      <c r="F1246" s="6">
        <f t="shared" si="202"/>
        <v>0.14429223744292238</v>
      </c>
      <c r="G1246" s="2">
        <v>42</v>
      </c>
      <c r="H1246" s="7">
        <f t="shared" si="203"/>
        <v>1</v>
      </c>
      <c r="I1246" s="6">
        <f t="shared" si="204"/>
        <v>4.8220436280137773E-2</v>
      </c>
      <c r="J1246" s="10">
        <f>IF(B1246="Pending","",C1246/(VLOOKUP(B1246,Population!$A$2:$B$10,2,FALSE)/100000))</f>
        <v>1515.3896682775771</v>
      </c>
      <c r="K1246" s="10">
        <f>IF(B1246="Pending","",SUMIFS(E:E,A:A,"&lt;="&amp;A1246,A:A,"&gt;="&amp;A1246-30,B:B,B1246)/(VLOOKUP(B1246,Population!$A$2:$B$10,2,FALSE)/100000))</f>
        <v>828.83686013231363</v>
      </c>
      <c r="L1246" s="13">
        <f t="shared" ref="L1246:L1300" si="205">IF(B1246="Pending","",(G1246/C1246))</f>
        <v>3.2510256211781097E-3</v>
      </c>
    </row>
    <row r="1247" spans="1:12" x14ac:dyDescent="0.3">
      <c r="A1247" s="1">
        <v>44033</v>
      </c>
      <c r="B1247" t="s">
        <v>5</v>
      </c>
      <c r="C1247">
        <v>10177</v>
      </c>
      <c r="D1247" s="6">
        <f t="shared" si="200"/>
        <v>0.12419457190276287</v>
      </c>
      <c r="E1247" s="7">
        <f t="shared" si="201"/>
        <v>293</v>
      </c>
      <c r="F1247" s="6">
        <f t="shared" si="202"/>
        <v>0.13378995433789953</v>
      </c>
      <c r="G1247" s="2">
        <v>98</v>
      </c>
      <c r="H1247" s="7">
        <f t="shared" si="203"/>
        <v>4</v>
      </c>
      <c r="I1247" s="6">
        <f t="shared" si="204"/>
        <v>0.11251435132032148</v>
      </c>
      <c r="J1247" s="10">
        <f>IF(B1247="Pending","",C1247/(VLOOKUP(B1247,Population!$A$2:$B$10,2,FALSE)/100000))</f>
        <v>1136.6365075092617</v>
      </c>
      <c r="K1247" s="10">
        <f>IF(B1247="Pending","",SUMIFS(E:E,A:A,"&lt;="&amp;A1247,A:A,"&gt;="&amp;A1247-30,B:B,B1247)/(VLOOKUP(B1247,Population!$A$2:$B$10,2,FALSE)/100000))</f>
        <v>618.96821505515652</v>
      </c>
      <c r="L1247" s="13">
        <f t="shared" si="205"/>
        <v>9.6295568438636136E-3</v>
      </c>
    </row>
    <row r="1248" spans="1:12" x14ac:dyDescent="0.3">
      <c r="A1248" s="1">
        <v>44033</v>
      </c>
      <c r="B1248" t="s">
        <v>6</v>
      </c>
      <c r="C1248">
        <v>5937</v>
      </c>
      <c r="D1248" s="6">
        <f t="shared" si="200"/>
        <v>7.2451918383286143E-2</v>
      </c>
      <c r="E1248" s="7">
        <f t="shared" si="201"/>
        <v>177</v>
      </c>
      <c r="F1248" s="6">
        <f t="shared" si="202"/>
        <v>8.0821917808219179E-2</v>
      </c>
      <c r="G1248" s="2">
        <v>165</v>
      </c>
      <c r="H1248" s="7">
        <f t="shared" si="203"/>
        <v>6</v>
      </c>
      <c r="I1248" s="6">
        <f t="shared" si="204"/>
        <v>0.1894374282433984</v>
      </c>
      <c r="J1248" s="10">
        <f>IF(B1248="Pending","",C1248/(VLOOKUP(B1248,Population!$A$2:$B$10,2,FALSE)/100000))</f>
        <v>753.39006494610669</v>
      </c>
      <c r="K1248" s="10">
        <f>IF(B1248="Pending","",SUMIFS(E:E,A:A,"&lt;="&amp;A1248,A:A,"&gt;="&amp;A1248-30,B:B,B1248)/(VLOOKUP(B1248,Population!$A$2:$B$10,2,FALSE)/100000))</f>
        <v>424.34501889502792</v>
      </c>
      <c r="L1248" s="13">
        <f t="shared" si="205"/>
        <v>2.7791814047498736E-2</v>
      </c>
    </row>
    <row r="1249" spans="1:13" x14ac:dyDescent="0.3">
      <c r="A1249" s="1">
        <v>44033</v>
      </c>
      <c r="B1249" t="s">
        <v>7</v>
      </c>
      <c r="C1249">
        <v>3105</v>
      </c>
      <c r="D1249" s="6">
        <f t="shared" si="200"/>
        <v>3.7891730938201695E-2</v>
      </c>
      <c r="E1249" s="7">
        <f t="shared" si="201"/>
        <v>106</v>
      </c>
      <c r="F1249" s="6">
        <f t="shared" si="202"/>
        <v>4.8401826484018265E-2</v>
      </c>
      <c r="G1249" s="2">
        <v>250</v>
      </c>
      <c r="H1249" s="7">
        <f t="shared" si="203"/>
        <v>7</v>
      </c>
      <c r="I1249" s="6">
        <f t="shared" si="204"/>
        <v>0.28702640642939148</v>
      </c>
      <c r="J1249" s="10">
        <f>IF(B1249="Pending","",C1249/(VLOOKUP(B1249,Population!$A$2:$B$10,2,FALSE)/100000))</f>
        <v>647.41856183420668</v>
      </c>
      <c r="K1249" s="10">
        <f>IF(B1249="Pending","",SUMIFS(E:E,A:A,"&lt;="&amp;A1249,A:A,"&gt;="&amp;A1249-30,B:B,B1249)/(VLOOKUP(B1249,Population!$A$2:$B$10,2,FALSE)/100000))</f>
        <v>377.60870063824422</v>
      </c>
      <c r="L1249" s="13">
        <f t="shared" si="205"/>
        <v>8.0515297906602251E-2</v>
      </c>
    </row>
    <row r="1250" spans="1:13" x14ac:dyDescent="0.3">
      <c r="A1250" s="1">
        <v>44033</v>
      </c>
      <c r="B1250" t="s">
        <v>25</v>
      </c>
      <c r="C1250">
        <v>1745</v>
      </c>
      <c r="D1250" s="6">
        <f t="shared" si="200"/>
        <v>2.1295030752709169E-2</v>
      </c>
      <c r="E1250" s="7">
        <f t="shared" si="201"/>
        <v>54</v>
      </c>
      <c r="F1250" s="6">
        <f t="shared" si="202"/>
        <v>2.4657534246575342E-2</v>
      </c>
      <c r="G1250" s="2">
        <v>287</v>
      </c>
      <c r="H1250" s="7">
        <f t="shared" si="203"/>
        <v>6</v>
      </c>
      <c r="I1250" s="6">
        <f t="shared" si="204"/>
        <v>0.32950631458094143</v>
      </c>
      <c r="J1250" s="10">
        <f>IF(B1250="Pending","",C1250/(VLOOKUP(B1250,Population!$A$2:$B$10,2,FALSE)/100000))</f>
        <v>788.27658795947036</v>
      </c>
      <c r="K1250" s="10">
        <f>IF(B1250="Pending","",SUMIFS(E:E,A:A,"&lt;="&amp;A1250,A:A,"&gt;="&amp;A1250-30,B:B,B1250)/(VLOOKUP(B1250,Population!$A$2:$B$10,2,FALSE)/100000))</f>
        <v>416.4991484805912</v>
      </c>
      <c r="L1250" s="13">
        <f t="shared" si="205"/>
        <v>0.1644699140401146</v>
      </c>
      <c r="M1250" s="1"/>
    </row>
    <row r="1251" spans="1:13" x14ac:dyDescent="0.3">
      <c r="A1251" s="1">
        <v>44033</v>
      </c>
      <c r="B1251" t="s">
        <v>21</v>
      </c>
      <c r="C1251">
        <v>144</v>
      </c>
      <c r="D1251" s="6">
        <f t="shared" si="200"/>
        <v>1.7572976666992092E-3</v>
      </c>
      <c r="E1251" s="7">
        <f t="shared" si="201"/>
        <v>-14</v>
      </c>
      <c r="F1251" s="6">
        <f t="shared" si="202"/>
        <v>-6.392694063926941E-3</v>
      </c>
      <c r="G1251" s="2">
        <v>0</v>
      </c>
      <c r="H1251" s="7">
        <f t="shared" si="203"/>
        <v>0</v>
      </c>
      <c r="I1251" s="6">
        <f t="shared" si="204"/>
        <v>0</v>
      </c>
      <c r="J1251" s="10" t="str">
        <f>IF(B1251="Pending","",C1251/(VLOOKUP(B1251,Population!$A$2:$B$10,2,FALSE)/100000))</f>
        <v/>
      </c>
      <c r="K1251" s="10" t="str">
        <f>IF(B1251="Pending","",SUMIFS(E:E,A:A,"&lt;="&amp;A1251,A:A,"&gt;="&amp;A1251-30,B:B,B1251)/(VLOOKUP(B1251,Population!$A$2:$B$10,2,FALSE)/100000))</f>
        <v/>
      </c>
      <c r="L1251" s="13" t="str">
        <f t="shared" si="205"/>
        <v/>
      </c>
    </row>
    <row r="1252" spans="1:13" x14ac:dyDescent="0.3">
      <c r="A1252" s="1">
        <v>44034</v>
      </c>
      <c r="B1252" s="11" t="s">
        <v>0</v>
      </c>
      <c r="C1252" s="2">
        <v>3875</v>
      </c>
      <c r="D1252" s="6">
        <f t="shared" ref="D1252:D1261" si="206">C1252/SUMIF(A:A,A1252,C:C)</f>
        <v>4.5903076394565076E-2</v>
      </c>
      <c r="E1252" s="7">
        <f t="shared" ref="E1252:E1261" si="207">C1252-SUMIFS(C:C,A:A,A1252-1,B:B,B1252)</f>
        <v>141</v>
      </c>
      <c r="F1252" s="6">
        <f t="shared" ref="F1252:F1261" si="208">E1252/SUMIF(A:A,A1252,E:E)</f>
        <v>5.7015770319450064E-2</v>
      </c>
      <c r="G1252" s="2">
        <v>3</v>
      </c>
      <c r="H1252" s="7">
        <f t="shared" ref="H1252:H1261" si="209">G1252-SUMIFS(G:G,A:A,A1252-1,B:B,B1252)</f>
        <v>0</v>
      </c>
      <c r="I1252" s="6">
        <f t="shared" ref="I1252:I1261" si="210">G1252/SUMIF(A:A,A1252,G:G)</f>
        <v>3.3783783783783786E-3</v>
      </c>
      <c r="J1252" s="10">
        <f>IF(B1252="Pending","",C1252/(VLOOKUP(B1252,Population!$A$2:$B$10,2,FALSE)/100000))</f>
        <v>427.73535378956961</v>
      </c>
      <c r="K1252" s="10">
        <f>IF(B1252="Pending","",SUMIFS(E:E,A:A,"&lt;="&amp;A1252,A:A,"&gt;="&amp;A1252-30,B:B,B1252)/(VLOOKUP(B1252,Population!$A$2:$B$10,2,FALSE)/100000))</f>
        <v>252.88817949210426</v>
      </c>
      <c r="L1252" s="13">
        <f t="shared" si="205"/>
        <v>7.7419354838709675E-4</v>
      </c>
    </row>
    <row r="1253" spans="1:13" x14ac:dyDescent="0.3">
      <c r="A1253" s="1">
        <v>44034</v>
      </c>
      <c r="B1253" t="s">
        <v>1</v>
      </c>
      <c r="C1253" s="2">
        <v>9389</v>
      </c>
      <c r="D1253" s="6">
        <f t="shared" si="206"/>
        <v>0.11122167335963136</v>
      </c>
      <c r="E1253" s="7">
        <f t="shared" si="207"/>
        <v>322</v>
      </c>
      <c r="F1253" s="6">
        <f t="shared" si="208"/>
        <v>0.13020622725434694</v>
      </c>
      <c r="G1253" s="2">
        <v>0</v>
      </c>
      <c r="H1253" s="7">
        <f t="shared" si="209"/>
        <v>0</v>
      </c>
      <c r="I1253" s="6">
        <f t="shared" si="210"/>
        <v>0</v>
      </c>
      <c r="J1253" s="10">
        <f>IF(B1253="Pending","",C1253/(VLOOKUP(B1253,Population!$A$2:$B$10,2,FALSE)/100000))</f>
        <v>1095.9175931599989</v>
      </c>
      <c r="K1253" s="10">
        <f>IF(B1253="Pending","",SUMIFS(E:E,A:A,"&lt;="&amp;A1253,A:A,"&gt;="&amp;A1253-30,B:B,B1253)/(VLOOKUP(B1253,Population!$A$2:$B$10,2,FALSE)/100000))</f>
        <v>719.71752896203566</v>
      </c>
      <c r="L1253" s="13">
        <f t="shared" si="205"/>
        <v>0</v>
      </c>
    </row>
    <row r="1254" spans="1:13" x14ac:dyDescent="0.3">
      <c r="A1254" s="1">
        <v>44034</v>
      </c>
      <c r="B1254" t="s">
        <v>2</v>
      </c>
      <c r="C1254" s="2">
        <v>20162</v>
      </c>
      <c r="D1254" s="6">
        <f t="shared" si="206"/>
        <v>0.23883814871412157</v>
      </c>
      <c r="E1254" s="7">
        <f t="shared" si="207"/>
        <v>561</v>
      </c>
      <c r="F1254" s="6">
        <f t="shared" si="208"/>
        <v>0.22684997978164173</v>
      </c>
      <c r="G1254" s="2">
        <v>12</v>
      </c>
      <c r="H1254" s="7">
        <f t="shared" si="209"/>
        <v>0</v>
      </c>
      <c r="I1254" s="6">
        <f t="shared" si="210"/>
        <v>1.3513513513513514E-2</v>
      </c>
      <c r="J1254" s="10">
        <f>IF(B1254="Pending","",C1254/(VLOOKUP(B1254,Population!$A$2:$B$10,2,FALSE)/100000))</f>
        <v>2116.8609729875016</v>
      </c>
      <c r="K1254" s="10">
        <f>IF(B1254="Pending","",SUMIFS(E:E,A:A,"&lt;="&amp;A1254,A:A,"&gt;="&amp;A1254-30,B:B,B1254)/(VLOOKUP(B1254,Population!$A$2:$B$10,2,FALSE)/100000))</f>
        <v>1329.2064238677597</v>
      </c>
      <c r="L1254" s="13">
        <f t="shared" si="205"/>
        <v>5.9517904969745062E-4</v>
      </c>
    </row>
    <row r="1255" spans="1:13" x14ac:dyDescent="0.3">
      <c r="A1255" s="1">
        <v>44034</v>
      </c>
      <c r="B1255" t="s">
        <v>3</v>
      </c>
      <c r="C1255" s="2">
        <v>15905</v>
      </c>
      <c r="D1255" s="6">
        <f t="shared" si="206"/>
        <v>0.18840991743369226</v>
      </c>
      <c r="E1255" s="7">
        <f t="shared" si="207"/>
        <v>390</v>
      </c>
      <c r="F1255" s="6">
        <f t="shared" si="208"/>
        <v>0.15770319450060655</v>
      </c>
      <c r="G1255" s="2">
        <v>14</v>
      </c>
      <c r="H1255" s="7">
        <f t="shared" si="209"/>
        <v>0</v>
      </c>
      <c r="I1255" s="6">
        <f t="shared" si="210"/>
        <v>1.5765765765765764E-2</v>
      </c>
      <c r="J1255" s="10">
        <f>IF(B1255="Pending","",C1255/(VLOOKUP(B1255,Population!$A$2:$B$10,2,FALSE)/100000))</f>
        <v>1813.1927011726186</v>
      </c>
      <c r="K1255" s="10">
        <f>IF(B1255="Pending","",SUMIFS(E:E,A:A,"&lt;="&amp;A1255,A:A,"&gt;="&amp;A1255-30,B:B,B1255)/(VLOOKUP(B1255,Population!$A$2:$B$10,2,FALSE)/100000))</f>
        <v>984.74432899899909</v>
      </c>
      <c r="L1255" s="13">
        <f t="shared" si="205"/>
        <v>8.8022634391700719E-4</v>
      </c>
    </row>
    <row r="1256" spans="1:13" x14ac:dyDescent="0.3">
      <c r="A1256" s="1">
        <v>44034</v>
      </c>
      <c r="B1256" t="s">
        <v>4</v>
      </c>
      <c r="C1256" s="2">
        <v>13236</v>
      </c>
      <c r="D1256" s="6">
        <f t="shared" si="206"/>
        <v>0.15679306300863571</v>
      </c>
      <c r="E1256" s="7">
        <f t="shared" si="207"/>
        <v>317</v>
      </c>
      <c r="F1256" s="6">
        <f t="shared" si="208"/>
        <v>0.12818439142741608</v>
      </c>
      <c r="G1256" s="2">
        <v>42</v>
      </c>
      <c r="H1256" s="7">
        <f t="shared" si="209"/>
        <v>0</v>
      </c>
      <c r="I1256" s="6">
        <f t="shared" si="210"/>
        <v>4.72972972972973E-2</v>
      </c>
      <c r="J1256" s="10">
        <f>IF(B1256="Pending","",C1256/(VLOOKUP(B1256,Population!$A$2:$B$10,2,FALSE)/100000))</f>
        <v>1552.573546661662</v>
      </c>
      <c r="K1256" s="10">
        <f>IF(B1256="Pending","",SUMIFS(E:E,A:A,"&lt;="&amp;A1256,A:A,"&gt;="&amp;A1256-30,B:B,B1256)/(VLOOKUP(B1256,Population!$A$2:$B$10,2,FALSE)/100000))</f>
        <v>853.82161122319712</v>
      </c>
      <c r="L1256" s="13">
        <f t="shared" si="205"/>
        <v>3.1731640979147779E-3</v>
      </c>
    </row>
    <row r="1257" spans="1:13" x14ac:dyDescent="0.3">
      <c r="A1257" s="1">
        <v>44034</v>
      </c>
      <c r="B1257" t="s">
        <v>5</v>
      </c>
      <c r="C1257" s="2">
        <v>10474</v>
      </c>
      <c r="D1257" s="6">
        <f t="shared" si="206"/>
        <v>0.12407453475010957</v>
      </c>
      <c r="E1257" s="7">
        <f t="shared" si="207"/>
        <v>297</v>
      </c>
      <c r="F1257" s="6">
        <f t="shared" si="208"/>
        <v>0.12009704811969268</v>
      </c>
      <c r="G1257" s="2">
        <v>101</v>
      </c>
      <c r="H1257" s="7">
        <f t="shared" si="209"/>
        <v>3</v>
      </c>
      <c r="I1257" s="6">
        <f t="shared" si="210"/>
        <v>0.11373873873873874</v>
      </c>
      <c r="J1257" s="10">
        <f>IF(B1257="Pending","",C1257/(VLOOKUP(B1257,Population!$A$2:$B$10,2,FALSE)/100000))</f>
        <v>1169.8074854723402</v>
      </c>
      <c r="K1257" s="10">
        <f>IF(B1257="Pending","",SUMIFS(E:E,A:A,"&lt;="&amp;A1257,A:A,"&gt;="&amp;A1257-30,B:B,B1257)/(VLOOKUP(B1257,Population!$A$2:$B$10,2,FALSE)/100000))</f>
        <v>643.53930984262217</v>
      </c>
      <c r="L1257" s="13">
        <f t="shared" si="205"/>
        <v>9.6429253389345038E-3</v>
      </c>
    </row>
    <row r="1258" spans="1:13" x14ac:dyDescent="0.3">
      <c r="A1258" s="1">
        <v>44034</v>
      </c>
      <c r="B1258" t="s">
        <v>6</v>
      </c>
      <c r="C1258" s="2">
        <v>6167</v>
      </c>
      <c r="D1258" s="6">
        <f t="shared" si="206"/>
        <v>7.3054005709750403E-2</v>
      </c>
      <c r="E1258" s="7">
        <f t="shared" si="207"/>
        <v>230</v>
      </c>
      <c r="F1258" s="6">
        <f t="shared" si="208"/>
        <v>9.3004448038819243E-2</v>
      </c>
      <c r="G1258" s="2">
        <v>167</v>
      </c>
      <c r="H1258" s="7">
        <f t="shared" si="209"/>
        <v>2</v>
      </c>
      <c r="I1258" s="6">
        <f t="shared" si="210"/>
        <v>0.18806306306306306</v>
      </c>
      <c r="J1258" s="10">
        <f>IF(B1258="Pending","",C1258/(VLOOKUP(B1258,Population!$A$2:$B$10,2,FALSE)/100000))</f>
        <v>782.57647473852785</v>
      </c>
      <c r="K1258" s="10">
        <f>IF(B1258="Pending","",SUMIFS(E:E,A:A,"&lt;="&amp;A1258,A:A,"&gt;="&amp;A1258-30,B:B,B1258)/(VLOOKUP(B1258,Population!$A$2:$B$10,2,FALSE)/100000))</f>
        <v>449.34381336940606</v>
      </c>
      <c r="L1258" s="13">
        <f t="shared" si="205"/>
        <v>2.707961731798281E-2</v>
      </c>
    </row>
    <row r="1259" spans="1:13" x14ac:dyDescent="0.3">
      <c r="A1259" s="1">
        <v>44034</v>
      </c>
      <c r="B1259" t="s">
        <v>7</v>
      </c>
      <c r="C1259" s="2">
        <v>3223</v>
      </c>
      <c r="D1259" s="6">
        <f t="shared" si="206"/>
        <v>3.8179513605079547E-2</v>
      </c>
      <c r="E1259" s="7">
        <f t="shared" si="207"/>
        <v>118</v>
      </c>
      <c r="F1259" s="6">
        <f t="shared" si="208"/>
        <v>4.7715325515568133E-2</v>
      </c>
      <c r="G1259" s="2">
        <v>252</v>
      </c>
      <c r="H1259" s="7">
        <f t="shared" si="209"/>
        <v>2</v>
      </c>
      <c r="I1259" s="6">
        <f t="shared" si="210"/>
        <v>0.28378378378378377</v>
      </c>
      <c r="J1259" s="10">
        <f>IF(B1259="Pending","",C1259/(VLOOKUP(B1259,Population!$A$2:$B$10,2,FALSE)/100000))</f>
        <v>672.02255226784155</v>
      </c>
      <c r="K1259" s="10">
        <f>IF(B1259="Pending","",SUMIFS(E:E,A:A,"&lt;="&amp;A1259,A:A,"&gt;="&amp;A1259-30,B:B,B1259)/(VLOOKUP(B1259,Population!$A$2:$B$10,2,FALSE)/100000))</f>
        <v>395.33191408620155</v>
      </c>
      <c r="L1259" s="13">
        <f t="shared" si="205"/>
        <v>7.8188023580515048E-2</v>
      </c>
    </row>
    <row r="1260" spans="1:13" x14ac:dyDescent="0.3">
      <c r="A1260" s="1">
        <v>44034</v>
      </c>
      <c r="B1260" t="s">
        <v>25</v>
      </c>
      <c r="C1260" s="2">
        <v>1819</v>
      </c>
      <c r="D1260" s="6">
        <f t="shared" si="206"/>
        <v>2.154779250624874E-2</v>
      </c>
      <c r="E1260" s="7">
        <f t="shared" si="207"/>
        <v>74</v>
      </c>
      <c r="F1260" s="6">
        <f t="shared" si="208"/>
        <v>2.9923170238576626E-2</v>
      </c>
      <c r="G1260" s="2">
        <v>297</v>
      </c>
      <c r="H1260" s="7">
        <f t="shared" si="209"/>
        <v>10</v>
      </c>
      <c r="I1260" s="6">
        <f t="shared" si="210"/>
        <v>0.33445945945945948</v>
      </c>
      <c r="J1260" s="10">
        <f>IF(B1260="Pending","",C1260/(VLOOKUP(B1260,Population!$A$2:$B$10,2,FALSE)/100000))</f>
        <v>821.7049361021642</v>
      </c>
      <c r="K1260" s="10">
        <f>IF(B1260="Pending","",SUMIFS(E:E,A:A,"&lt;="&amp;A1260,A:A,"&gt;="&amp;A1260-30,B:B,B1260)/(VLOOKUP(B1260,Population!$A$2:$B$10,2,FALSE)/100000))</f>
        <v>442.24801123915267</v>
      </c>
      <c r="L1260" s="13">
        <f t="shared" si="205"/>
        <v>0.16327652556349642</v>
      </c>
    </row>
    <row r="1261" spans="1:13" x14ac:dyDescent="0.3">
      <c r="A1261" s="1">
        <v>44034</v>
      </c>
      <c r="B1261" t="s">
        <v>21</v>
      </c>
      <c r="C1261" s="2">
        <v>167</v>
      </c>
      <c r="D1261" s="6">
        <f t="shared" si="206"/>
        <v>1.9782745181657724E-3</v>
      </c>
      <c r="E1261" s="7">
        <f t="shared" si="207"/>
        <v>23</v>
      </c>
      <c r="F1261" s="6">
        <f t="shared" si="208"/>
        <v>9.3004448038819243E-3</v>
      </c>
      <c r="G1261" s="2">
        <v>0</v>
      </c>
      <c r="H1261" s="7">
        <f t="shared" si="209"/>
        <v>0</v>
      </c>
      <c r="I1261" s="6">
        <f t="shared" si="210"/>
        <v>0</v>
      </c>
      <c r="J1261" s="10" t="str">
        <f>IF(B1261="Pending","",C1261/(VLOOKUP(B1261,Population!$A$2:$B$10,2,FALSE)/100000))</f>
        <v/>
      </c>
      <c r="K1261" s="10" t="str">
        <f>IF(B1261="Pending","",SUMIFS(E:E,A:A,"&lt;="&amp;A1261,A:A,"&gt;="&amp;A1261-30,B:B,B1261)/(VLOOKUP(B1261,Population!$A$2:$B$10,2,FALSE)/100000))</f>
        <v/>
      </c>
      <c r="L1261" s="13" t="str">
        <f t="shared" si="205"/>
        <v/>
      </c>
    </row>
    <row r="1262" spans="1:13" x14ac:dyDescent="0.3">
      <c r="A1262" s="1">
        <v>44035</v>
      </c>
      <c r="B1262" s="11" t="s">
        <v>0</v>
      </c>
      <c r="C1262">
        <v>3985</v>
      </c>
      <c r="D1262" s="6">
        <f t="shared" ref="D1262:D1271" si="211">C1262/SUMIF(A:A,A1262,C:C)</f>
        <v>4.5811443089197233E-2</v>
      </c>
      <c r="E1262" s="7">
        <f t="shared" ref="E1262:E1271" si="212">C1262-SUMIFS(C:C,A:A,A1262-1,B:B,B1262)</f>
        <v>110</v>
      </c>
      <c r="F1262" s="6">
        <f t="shared" ref="F1262:F1271" si="213">E1262/SUMIF(A:A,A1262,E:E)</f>
        <v>4.2801556420233464E-2</v>
      </c>
      <c r="G1262">
        <v>3</v>
      </c>
      <c r="H1262" s="7">
        <f t="shared" ref="H1262:H1271" si="214">G1262-SUMIFS(G:G,A:A,A1262-1,B:B,B1262)</f>
        <v>0</v>
      </c>
      <c r="I1262" s="6">
        <f t="shared" ref="I1262:I1271" si="215">G1262/SUMIF(A:A,A1262,G:G)</f>
        <v>3.2432432432432431E-3</v>
      </c>
      <c r="J1262" s="10">
        <f>IF(B1262="Pending","",C1262/(VLOOKUP(B1262,Population!$A$2:$B$10,2,FALSE)/100000))</f>
        <v>439.87751867133807</v>
      </c>
      <c r="K1262" s="10">
        <f>IF(B1262="Pending","",SUMIFS(E:E,A:A,"&lt;="&amp;A1262,A:A,"&gt;="&amp;A1262-30,B:B,B1262)/(VLOOKUP(B1262,Population!$A$2:$B$10,2,FALSE)/100000))</f>
        <v>262.71229471462601</v>
      </c>
      <c r="L1262" s="13">
        <f t="shared" si="205"/>
        <v>7.5282308657465501E-4</v>
      </c>
    </row>
    <row r="1263" spans="1:13" x14ac:dyDescent="0.3">
      <c r="A1263" s="1">
        <v>44035</v>
      </c>
      <c r="B1263" t="s">
        <v>1</v>
      </c>
      <c r="C1263">
        <v>9665</v>
      </c>
      <c r="D1263" s="6">
        <f t="shared" si="211"/>
        <v>0.11110855645096394</v>
      </c>
      <c r="E1263" s="7">
        <f t="shared" si="212"/>
        <v>276</v>
      </c>
      <c r="F1263" s="6">
        <f t="shared" si="213"/>
        <v>0.10739299610894941</v>
      </c>
      <c r="G1263">
        <v>0</v>
      </c>
      <c r="H1263" s="7">
        <f t="shared" si="214"/>
        <v>0</v>
      </c>
      <c r="I1263" s="6">
        <f t="shared" si="215"/>
        <v>0</v>
      </c>
      <c r="J1263" s="10">
        <f>IF(B1263="Pending","",C1263/(VLOOKUP(B1263,Population!$A$2:$B$10,2,FALSE)/100000))</f>
        <v>1128.1332983162627</v>
      </c>
      <c r="K1263" s="10">
        <f>IF(B1263="Pending","",SUMIFS(E:E,A:A,"&lt;="&amp;A1263,A:A,"&gt;="&amp;A1263-30,B:B,B1263)/(VLOOKUP(B1263,Population!$A$2:$B$10,2,FALSE)/100000))</f>
        <v>745.27999066211453</v>
      </c>
      <c r="L1263" s="13">
        <f t="shared" si="205"/>
        <v>0</v>
      </c>
    </row>
    <row r="1264" spans="1:13" x14ac:dyDescent="0.3">
      <c r="A1264" s="1">
        <v>44035</v>
      </c>
      <c r="B1264" t="s">
        <v>2</v>
      </c>
      <c r="C1264">
        <v>20726</v>
      </c>
      <c r="D1264" s="6">
        <f t="shared" si="211"/>
        <v>0.23826548794647476</v>
      </c>
      <c r="E1264" s="7">
        <f t="shared" si="212"/>
        <v>564</v>
      </c>
      <c r="F1264" s="6">
        <f t="shared" si="213"/>
        <v>0.21945525291828794</v>
      </c>
      <c r="G1264">
        <v>12</v>
      </c>
      <c r="H1264" s="7">
        <f t="shared" si="214"/>
        <v>0</v>
      </c>
      <c r="I1264" s="6">
        <f t="shared" si="215"/>
        <v>1.2972972972972972E-2</v>
      </c>
      <c r="J1264" s="10">
        <f>IF(B1264="Pending","",C1264/(VLOOKUP(B1264,Population!$A$2:$B$10,2,FALSE)/100000))</f>
        <v>2176.0768041929846</v>
      </c>
      <c r="K1264" s="10">
        <f>IF(B1264="Pending","",SUMIFS(E:E,A:A,"&lt;="&amp;A1264,A:A,"&gt;="&amp;A1264-30,B:B,B1264)/(VLOOKUP(B1264,Population!$A$2:$B$10,2,FALSE)/100000))</f>
        <v>1374.2482529229942</v>
      </c>
      <c r="L1264" s="13">
        <f t="shared" si="205"/>
        <v>5.789829200038599E-4</v>
      </c>
    </row>
    <row r="1265" spans="1:12" x14ac:dyDescent="0.3">
      <c r="A1265" s="1">
        <v>44035</v>
      </c>
      <c r="B1265" t="s">
        <v>3</v>
      </c>
      <c r="C1265">
        <v>16343</v>
      </c>
      <c r="D1265" s="6">
        <f t="shared" si="211"/>
        <v>0.18787864853368894</v>
      </c>
      <c r="E1265" s="7">
        <f t="shared" si="212"/>
        <v>438</v>
      </c>
      <c r="F1265" s="6">
        <f t="shared" si="213"/>
        <v>0.17042801556420234</v>
      </c>
      <c r="G1265">
        <v>16</v>
      </c>
      <c r="H1265" s="7">
        <f t="shared" si="214"/>
        <v>2</v>
      </c>
      <c r="I1265" s="6">
        <f t="shared" si="215"/>
        <v>1.7297297297297298E-2</v>
      </c>
      <c r="J1265" s="10">
        <f>IF(B1265="Pending","",C1265/(VLOOKUP(B1265,Population!$A$2:$B$10,2,FALSE)/100000))</f>
        <v>1863.1253263290857</v>
      </c>
      <c r="K1265" s="10">
        <f>IF(B1265="Pending","",SUMIFS(E:E,A:A,"&lt;="&amp;A1265,A:A,"&gt;="&amp;A1265-30,B:B,B1265)/(VLOOKUP(B1265,Population!$A$2:$B$10,2,FALSE)/100000))</f>
        <v>1026.2408485354238</v>
      </c>
      <c r="L1265" s="13">
        <f t="shared" si="205"/>
        <v>9.790124212200942E-4</v>
      </c>
    </row>
    <row r="1266" spans="1:12" x14ac:dyDescent="0.3">
      <c r="A1266" s="1">
        <v>44035</v>
      </c>
      <c r="B1266" t="s">
        <v>4</v>
      </c>
      <c r="C1266">
        <v>13613</v>
      </c>
      <c r="D1266" s="6">
        <f t="shared" si="211"/>
        <v>0.15649464862565671</v>
      </c>
      <c r="E1266" s="7">
        <f t="shared" si="212"/>
        <v>377</v>
      </c>
      <c r="F1266" s="6">
        <f t="shared" si="213"/>
        <v>0.14669260700389106</v>
      </c>
      <c r="G1266">
        <v>48</v>
      </c>
      <c r="H1266" s="7">
        <f t="shared" si="214"/>
        <v>6</v>
      </c>
      <c r="I1266" s="6">
        <f t="shared" si="215"/>
        <v>5.1891891891891889E-2</v>
      </c>
      <c r="J1266" s="10">
        <f>IF(B1266="Pending","",C1266/(VLOOKUP(B1266,Population!$A$2:$B$10,2,FALSE)/100000))</f>
        <v>1596.7953830995168</v>
      </c>
      <c r="K1266" s="10">
        <f>IF(B1266="Pending","",SUMIFS(E:E,A:A,"&lt;="&amp;A1266,A:A,"&gt;="&amp;A1266-30,B:B,B1266)/(VLOOKUP(B1266,Population!$A$2:$B$10,2,FALSE)/100000))</f>
        <v>890.06709520011259</v>
      </c>
      <c r="L1266" s="13">
        <f t="shared" si="205"/>
        <v>3.5260412840667009E-3</v>
      </c>
    </row>
    <row r="1267" spans="1:12" x14ac:dyDescent="0.3">
      <c r="A1267" s="1">
        <v>44035</v>
      </c>
      <c r="B1267" t="s">
        <v>5</v>
      </c>
      <c r="C1267">
        <v>10822</v>
      </c>
      <c r="D1267" s="6">
        <f t="shared" si="211"/>
        <v>0.12440939450722521</v>
      </c>
      <c r="E1267" s="7">
        <f t="shared" si="212"/>
        <v>348</v>
      </c>
      <c r="F1267" s="6">
        <f t="shared" si="213"/>
        <v>0.13540856031128404</v>
      </c>
      <c r="G1267">
        <v>107</v>
      </c>
      <c r="H1267" s="7">
        <f t="shared" si="214"/>
        <v>6</v>
      </c>
      <c r="I1267" s="6">
        <f t="shared" si="215"/>
        <v>0.11567567567567567</v>
      </c>
      <c r="J1267" s="10">
        <f>IF(B1267="Pending","",C1267/(VLOOKUP(B1267,Population!$A$2:$B$10,2,FALSE)/100000))</f>
        <v>1208.6744899543314</v>
      </c>
      <c r="K1267" s="10">
        <f>IF(B1267="Pending","",SUMIFS(E:E,A:A,"&lt;="&amp;A1267,A:A,"&gt;="&amp;A1267-30,B:B,B1267)/(VLOOKUP(B1267,Population!$A$2:$B$10,2,FALSE)/100000))</f>
        <v>676.71028780570077</v>
      </c>
      <c r="L1267" s="13">
        <f t="shared" si="205"/>
        <v>9.8872666789872488E-3</v>
      </c>
    </row>
    <row r="1268" spans="1:12" x14ac:dyDescent="0.3">
      <c r="A1268" s="1">
        <v>44035</v>
      </c>
      <c r="B1268" t="s">
        <v>6</v>
      </c>
      <c r="C1268">
        <v>6423</v>
      </c>
      <c r="D1268" s="6">
        <f t="shared" si="211"/>
        <v>7.3838619563842869E-2</v>
      </c>
      <c r="E1268" s="7">
        <f t="shared" si="212"/>
        <v>256</v>
      </c>
      <c r="F1268" s="6">
        <f t="shared" si="213"/>
        <v>9.9610894941634248E-2</v>
      </c>
      <c r="G1268">
        <v>171</v>
      </c>
      <c r="H1268" s="7">
        <f t="shared" si="214"/>
        <v>4</v>
      </c>
      <c r="I1268" s="6">
        <f t="shared" si="215"/>
        <v>0.18486486486486486</v>
      </c>
      <c r="J1268" s="10">
        <f>IF(B1268="Pending","",C1268/(VLOOKUP(B1268,Population!$A$2:$B$10,2,FALSE)/100000))</f>
        <v>815.06221781183149</v>
      </c>
      <c r="K1268" s="10">
        <f>IF(B1268="Pending","",SUMIFS(E:E,A:A,"&lt;="&amp;A1268,A:A,"&gt;="&amp;A1268-30,B:B,B1268)/(VLOOKUP(B1268,Population!$A$2:$B$10,2,FALSE)/100000))</f>
        <v>478.02263342630687</v>
      </c>
      <c r="L1268" s="13">
        <f t="shared" si="205"/>
        <v>2.6623073330219522E-2</v>
      </c>
    </row>
    <row r="1269" spans="1:12" x14ac:dyDescent="0.3">
      <c r="A1269" s="1">
        <v>44035</v>
      </c>
      <c r="B1269" t="s">
        <v>7</v>
      </c>
      <c r="C1269">
        <v>3377</v>
      </c>
      <c r="D1269" s="6">
        <f t="shared" si="211"/>
        <v>3.8821892926529253E-2</v>
      </c>
      <c r="E1269" s="7">
        <f t="shared" si="212"/>
        <v>154</v>
      </c>
      <c r="F1269" s="6">
        <f t="shared" si="213"/>
        <v>5.992217898832685E-2</v>
      </c>
      <c r="G1269">
        <v>263</v>
      </c>
      <c r="H1269" s="7">
        <f t="shared" si="214"/>
        <v>11</v>
      </c>
      <c r="I1269" s="6">
        <f t="shared" si="215"/>
        <v>0.28432432432432431</v>
      </c>
      <c r="J1269" s="10">
        <f>IF(B1269="Pending","",C1269/(VLOOKUP(B1269,Population!$A$2:$B$10,2,FALSE)/100000))</f>
        <v>704.1328448676702</v>
      </c>
      <c r="K1269" s="10">
        <f>IF(B1269="Pending","",SUMIFS(E:E,A:A,"&lt;="&amp;A1269,A:A,"&gt;="&amp;A1269-30,B:B,B1269)/(VLOOKUP(B1269,Population!$A$2:$B$10,2,FALSE)/100000))</f>
        <v>425.56563114448176</v>
      </c>
      <c r="L1269" s="13">
        <f t="shared" si="205"/>
        <v>7.7879774948178854E-2</v>
      </c>
    </row>
    <row r="1270" spans="1:12" x14ac:dyDescent="0.3">
      <c r="A1270" s="1">
        <v>44035</v>
      </c>
      <c r="B1270" t="s">
        <v>25</v>
      </c>
      <c r="C1270">
        <v>1869</v>
      </c>
      <c r="D1270" s="6">
        <f t="shared" si="211"/>
        <v>2.1485969167806682E-2</v>
      </c>
      <c r="E1270" s="7">
        <f t="shared" si="212"/>
        <v>50</v>
      </c>
      <c r="F1270" s="6">
        <f t="shared" si="213"/>
        <v>1.9455252918287938E-2</v>
      </c>
      <c r="G1270">
        <v>305</v>
      </c>
      <c r="H1270" s="7">
        <f t="shared" si="214"/>
        <v>8</v>
      </c>
      <c r="I1270" s="6">
        <f t="shared" si="215"/>
        <v>0.32972972972972975</v>
      </c>
      <c r="J1270" s="10">
        <f>IF(B1270="Pending","",C1270/(VLOOKUP(B1270,Population!$A$2:$B$10,2,FALSE)/100000))</f>
        <v>844.29165782020061</v>
      </c>
      <c r="K1270" s="10">
        <f>IF(B1270="Pending","",SUMIFS(E:E,A:A,"&lt;="&amp;A1270,A:A,"&gt;="&amp;A1270-30,B:B,B1270)/(VLOOKUP(B1270,Population!$A$2:$B$10,2,FALSE)/100000))</f>
        <v>462.12432635102471</v>
      </c>
      <c r="L1270" s="13">
        <f t="shared" si="205"/>
        <v>0.16318887105403959</v>
      </c>
    </row>
    <row r="1271" spans="1:12" x14ac:dyDescent="0.3">
      <c r="A1271" s="1">
        <v>44035</v>
      </c>
      <c r="B1271" t="s">
        <v>21</v>
      </c>
      <c r="C1271">
        <v>164</v>
      </c>
      <c r="D1271" s="6">
        <f t="shared" si="211"/>
        <v>1.8853391886143906E-3</v>
      </c>
      <c r="E1271" s="7">
        <f t="shared" si="212"/>
        <v>-3</v>
      </c>
      <c r="F1271" s="6">
        <f t="shared" si="213"/>
        <v>-1.1673151750972762E-3</v>
      </c>
      <c r="G1271">
        <v>0</v>
      </c>
      <c r="H1271" s="7">
        <f t="shared" si="214"/>
        <v>0</v>
      </c>
      <c r="I1271" s="6">
        <f t="shared" si="215"/>
        <v>0</v>
      </c>
      <c r="J1271" s="10" t="str">
        <f>IF(B1271="Pending","",C1271/(VLOOKUP(B1271,Population!$A$2:$B$10,2,FALSE)/100000))</f>
        <v/>
      </c>
      <c r="K1271" s="10" t="str">
        <f>IF(B1271="Pending","",SUMIFS(E:E,A:A,"&lt;="&amp;A1271,A:A,"&gt;="&amp;A1271-30,B:B,B1271)/(VLOOKUP(B1271,Population!$A$2:$B$10,2,FALSE)/100000))</f>
        <v/>
      </c>
      <c r="L1271" s="13" t="str">
        <f t="shared" si="205"/>
        <v/>
      </c>
    </row>
    <row r="1272" spans="1:12" x14ac:dyDescent="0.3">
      <c r="A1272" s="1">
        <v>44036</v>
      </c>
      <c r="B1272" s="11" t="s">
        <v>0</v>
      </c>
      <c r="C1272">
        <v>4077</v>
      </c>
      <c r="D1272" s="6">
        <f t="shared" ref="D1272:D1281" si="216">C1272/SUMIF(A:A,A1272,C:C)</f>
        <v>4.5768876714789283E-2</v>
      </c>
      <c r="E1272" s="7">
        <f t="shared" ref="E1272:E1281" si="217">C1272-SUMIFS(C:C,A:A,A1272-1,B:B,B1272)</f>
        <v>92</v>
      </c>
      <c r="F1272" s="6">
        <f t="shared" ref="F1272:F1281" si="218">E1272/SUMIF(A:A,A1272,E:E)</f>
        <v>4.3998087039693927E-2</v>
      </c>
      <c r="G1272" s="2">
        <v>3</v>
      </c>
      <c r="H1272" s="7">
        <f t="shared" ref="H1272:H1281" si="219">G1272-SUMIFS(G:G,A:A,A1272-1,B:B,B1272)</f>
        <v>0</v>
      </c>
      <c r="I1272" s="6">
        <f t="shared" ref="I1272:I1281" si="220">G1272/SUMIF(A:A,A1272,G:G)</f>
        <v>3.1982942430703624E-3</v>
      </c>
      <c r="J1272" s="10">
        <f>IF(B1272="Pending","",C1272/(VLOOKUP(B1272,Population!$A$2:$B$10,2,FALSE)/100000))</f>
        <v>450.03278384518075</v>
      </c>
      <c r="K1272" s="10">
        <f>IF(B1272="Pending","",SUMIFS(E:E,A:A,"&lt;="&amp;A1272,A:A,"&gt;="&amp;A1272-30,B:B,B1272)/(VLOOKUP(B1272,Population!$A$2:$B$10,2,FALSE)/100000))</f>
        <v>268.01069393576131</v>
      </c>
      <c r="L1272" s="13">
        <f t="shared" si="205"/>
        <v>7.3583517292126564E-4</v>
      </c>
    </row>
    <row r="1273" spans="1:12" x14ac:dyDescent="0.3">
      <c r="A1273" s="1">
        <v>44036</v>
      </c>
      <c r="B1273" t="s">
        <v>1</v>
      </c>
      <c r="C1273">
        <v>9915</v>
      </c>
      <c r="D1273" s="6">
        <f t="shared" si="216"/>
        <v>0.1113069444756281</v>
      </c>
      <c r="E1273" s="7">
        <f t="shared" si="217"/>
        <v>250</v>
      </c>
      <c r="F1273" s="6">
        <f t="shared" si="218"/>
        <v>0.11956001912960305</v>
      </c>
      <c r="G1273" s="2">
        <v>1</v>
      </c>
      <c r="H1273" s="7">
        <f t="shared" si="219"/>
        <v>1</v>
      </c>
      <c r="I1273" s="6">
        <f t="shared" si="220"/>
        <v>1.0660980810234541E-3</v>
      </c>
      <c r="J1273" s="10">
        <f>IF(B1273="Pending","",C1273/(VLOOKUP(B1273,Population!$A$2:$B$10,2,FALSE)/100000))</f>
        <v>1157.3141906679507</v>
      </c>
      <c r="K1273" s="10">
        <f>IF(B1273="Pending","",SUMIFS(E:E,A:A,"&lt;="&amp;A1273,A:A,"&gt;="&amp;A1273-30,B:B,B1273)/(VLOOKUP(B1273,Population!$A$2:$B$10,2,FALSE)/100000))</f>
        <v>759.87043683795855</v>
      </c>
      <c r="L1273" s="13">
        <f t="shared" si="205"/>
        <v>1.0085728693898134E-4</v>
      </c>
    </row>
    <row r="1274" spans="1:12" x14ac:dyDescent="0.3">
      <c r="A1274" s="1">
        <v>44036</v>
      </c>
      <c r="B1274" t="s">
        <v>2</v>
      </c>
      <c r="C1274">
        <v>21164</v>
      </c>
      <c r="D1274" s="6">
        <f t="shared" si="216"/>
        <v>0.23758952827858731</v>
      </c>
      <c r="E1274" s="7">
        <f t="shared" si="217"/>
        <v>438</v>
      </c>
      <c r="F1274" s="6">
        <f t="shared" si="218"/>
        <v>0.20946915351506457</v>
      </c>
      <c r="G1274" s="2">
        <v>12</v>
      </c>
      <c r="H1274" s="7">
        <f t="shared" si="219"/>
        <v>0</v>
      </c>
      <c r="I1274" s="6">
        <f t="shared" si="220"/>
        <v>1.279317697228145E-2</v>
      </c>
      <c r="J1274" s="10">
        <f>IF(B1274="Pending","",C1274/(VLOOKUP(B1274,Population!$A$2:$B$10,2,FALSE)/100000))</f>
        <v>2222.0635667249026</v>
      </c>
      <c r="K1274" s="10">
        <f>IF(B1274="Pending","",SUMIFS(E:E,A:A,"&lt;="&amp;A1274,A:A,"&gt;="&amp;A1274-30,B:B,B1274)/(VLOOKUP(B1274,Population!$A$2:$B$10,2,FALSE)/100000))</f>
        <v>1403.7511759172153</v>
      </c>
      <c r="L1274" s="13">
        <f t="shared" si="205"/>
        <v>5.6700056700056695E-4</v>
      </c>
    </row>
    <row r="1275" spans="1:12" x14ac:dyDescent="0.3">
      <c r="A1275" s="1">
        <v>44036</v>
      </c>
      <c r="B1275" t="s">
        <v>3</v>
      </c>
      <c r="C1275">
        <v>16699</v>
      </c>
      <c r="D1275" s="6">
        <f t="shared" si="216"/>
        <v>0.18746491838613349</v>
      </c>
      <c r="E1275" s="7">
        <f t="shared" si="217"/>
        <v>356</v>
      </c>
      <c r="F1275" s="6">
        <f t="shared" si="218"/>
        <v>0.17025346724055476</v>
      </c>
      <c r="G1275" s="2">
        <v>16</v>
      </c>
      <c r="H1275" s="7">
        <f t="shared" si="219"/>
        <v>0</v>
      </c>
      <c r="I1275" s="6">
        <f t="shared" si="220"/>
        <v>1.7057569296375266E-2</v>
      </c>
      <c r="J1275" s="10">
        <f>IF(B1275="Pending","",C1275/(VLOOKUP(B1275,Population!$A$2:$B$10,2,FALSE)/100000))</f>
        <v>1903.7098344471274</v>
      </c>
      <c r="K1275" s="10">
        <f>IF(B1275="Pending","",SUMIFS(E:E,A:A,"&lt;="&amp;A1275,A:A,"&gt;="&amp;A1275-30,B:B,B1275)/(VLOOKUP(B1275,Population!$A$2:$B$10,2,FALSE)/100000))</f>
        <v>1050.0671468406786</v>
      </c>
      <c r="L1275" s="13">
        <f t="shared" si="205"/>
        <v>9.5814120606024311E-4</v>
      </c>
    </row>
    <row r="1276" spans="1:12" x14ac:dyDescent="0.3">
      <c r="A1276" s="1">
        <v>44036</v>
      </c>
      <c r="B1276" t="s">
        <v>4</v>
      </c>
      <c r="C1276">
        <v>13924</v>
      </c>
      <c r="D1276" s="6">
        <f t="shared" si="216"/>
        <v>0.15631244527268237</v>
      </c>
      <c r="E1276" s="7">
        <f t="shared" si="217"/>
        <v>311</v>
      </c>
      <c r="F1276" s="6">
        <f t="shared" si="218"/>
        <v>0.14873266379722622</v>
      </c>
      <c r="G1276" s="2">
        <v>51</v>
      </c>
      <c r="H1276" s="7">
        <f t="shared" si="219"/>
        <v>3</v>
      </c>
      <c r="I1276" s="6">
        <f t="shared" si="220"/>
        <v>5.4371002132196165E-2</v>
      </c>
      <c r="J1276" s="10">
        <f>IF(B1276="Pending","",C1276/(VLOOKUP(B1276,Population!$A$2:$B$10,2,FALSE)/100000))</f>
        <v>1633.2754656782247</v>
      </c>
      <c r="K1276" s="10">
        <f>IF(B1276="Pending","",SUMIFS(E:E,A:A,"&lt;="&amp;A1276,A:A,"&gt;="&amp;A1276-30,B:B,B1276)/(VLOOKUP(B1276,Population!$A$2:$B$10,2,FALSE)/100000))</f>
        <v>913.52695537934596</v>
      </c>
      <c r="L1276" s="13">
        <f t="shared" si="205"/>
        <v>3.6627405917839702E-3</v>
      </c>
    </row>
    <row r="1277" spans="1:12" x14ac:dyDescent="0.3">
      <c r="A1277" s="1">
        <v>44036</v>
      </c>
      <c r="B1277" t="s">
        <v>5</v>
      </c>
      <c r="C1277">
        <v>11097</v>
      </c>
      <c r="D1277" s="6">
        <f t="shared" si="216"/>
        <v>0.1245762141044927</v>
      </c>
      <c r="E1277" s="7">
        <f t="shared" si="217"/>
        <v>275</v>
      </c>
      <c r="F1277" s="6">
        <f t="shared" si="218"/>
        <v>0.13151602104256338</v>
      </c>
      <c r="G1277" s="2">
        <v>107</v>
      </c>
      <c r="H1277" s="7">
        <f t="shared" si="219"/>
        <v>0</v>
      </c>
      <c r="I1277" s="6">
        <f t="shared" si="220"/>
        <v>0.1140724946695096</v>
      </c>
      <c r="J1277" s="10">
        <f>IF(B1277="Pending","",C1277/(VLOOKUP(B1277,Population!$A$2:$B$10,2,FALSE)/100000))</f>
        <v>1239.3883584386633</v>
      </c>
      <c r="K1277" s="10">
        <f>IF(B1277="Pending","",SUMIFS(E:E,A:A,"&lt;="&amp;A1277,A:A,"&gt;="&amp;A1277-30,B:B,B1277)/(VLOOKUP(B1277,Population!$A$2:$B$10,2,FALSE)/100000))</f>
        <v>697.81909196402353</v>
      </c>
      <c r="L1277" s="13">
        <f t="shared" si="205"/>
        <v>9.6422456519780122E-3</v>
      </c>
    </row>
    <row r="1278" spans="1:12" x14ac:dyDescent="0.3">
      <c r="A1278" s="1">
        <v>44036</v>
      </c>
      <c r="B1278" t="s">
        <v>6</v>
      </c>
      <c r="C1278">
        <v>6620</v>
      </c>
      <c r="D1278" s="6">
        <f t="shared" si="216"/>
        <v>7.4316890814791536E-2</v>
      </c>
      <c r="E1278" s="7">
        <f t="shared" si="217"/>
        <v>197</v>
      </c>
      <c r="F1278" s="6">
        <f t="shared" si="218"/>
        <v>9.4213295074127207E-2</v>
      </c>
      <c r="G1278" s="2">
        <v>174</v>
      </c>
      <c r="H1278" s="7">
        <f t="shared" si="219"/>
        <v>3</v>
      </c>
      <c r="I1278" s="6">
        <f t="shared" si="220"/>
        <v>0.18550106609808104</v>
      </c>
      <c r="J1278" s="10">
        <f>IF(B1278="Pending","",C1278/(VLOOKUP(B1278,Population!$A$2:$B$10,2,FALSE)/100000))</f>
        <v>840.06101228620957</v>
      </c>
      <c r="K1278" s="10">
        <f>IF(B1278="Pending","",SUMIFS(E:E,A:A,"&lt;="&amp;A1278,A:A,"&gt;="&amp;A1278-30,B:B,B1278)/(VLOOKUP(B1278,Population!$A$2:$B$10,2,FALSE)/100000))</f>
        <v>498.4531202810017</v>
      </c>
      <c r="L1278" s="13">
        <f t="shared" si="205"/>
        <v>2.6283987915407855E-2</v>
      </c>
    </row>
    <row r="1279" spans="1:12" x14ac:dyDescent="0.3">
      <c r="A1279" s="1">
        <v>44036</v>
      </c>
      <c r="B1279" t="s">
        <v>7</v>
      </c>
      <c r="C1279">
        <v>3476</v>
      </c>
      <c r="D1279" s="6">
        <f t="shared" si="216"/>
        <v>3.9021980735984195E-2</v>
      </c>
      <c r="E1279" s="7">
        <f t="shared" si="217"/>
        <v>99</v>
      </c>
      <c r="F1279" s="6">
        <f t="shared" si="218"/>
        <v>4.7345767575322814E-2</v>
      </c>
      <c r="G1279" s="2">
        <v>265</v>
      </c>
      <c r="H1279" s="7">
        <f t="shared" si="219"/>
        <v>2</v>
      </c>
      <c r="I1279" s="6">
        <f t="shared" si="220"/>
        <v>0.28251599147121537</v>
      </c>
      <c r="J1279" s="10">
        <f>IF(B1279="Pending","",C1279/(VLOOKUP(B1279,Population!$A$2:$B$10,2,FALSE)/100000))</f>
        <v>724.77517582470284</v>
      </c>
      <c r="K1279" s="10">
        <f>IF(B1279="Pending","",SUMIFS(E:E,A:A,"&lt;="&amp;A1279,A:A,"&gt;="&amp;A1279-30,B:B,B1279)/(VLOOKUP(B1279,Population!$A$2:$B$10,2,FALSE)/100000))</f>
        <v>439.53569350934225</v>
      </c>
      <c r="L1279" s="13">
        <f t="shared" si="205"/>
        <v>7.6237054085155354E-2</v>
      </c>
    </row>
    <row r="1280" spans="1:12" x14ac:dyDescent="0.3">
      <c r="A1280" s="1">
        <v>44036</v>
      </c>
      <c r="B1280" t="s">
        <v>25</v>
      </c>
      <c r="C1280">
        <v>1933</v>
      </c>
      <c r="D1280" s="6">
        <f t="shared" si="216"/>
        <v>2.1700083073261635E-2</v>
      </c>
      <c r="E1280" s="7">
        <f t="shared" si="217"/>
        <v>64</v>
      </c>
      <c r="F1280" s="6">
        <f t="shared" si="218"/>
        <v>3.0607364897178385E-2</v>
      </c>
      <c r="G1280" s="2">
        <v>309</v>
      </c>
      <c r="H1280" s="7">
        <f t="shared" si="219"/>
        <v>4</v>
      </c>
      <c r="I1280" s="6">
        <f t="shared" si="220"/>
        <v>0.32942430703624731</v>
      </c>
      <c r="J1280" s="10">
        <f>IF(B1280="Pending","",C1280/(VLOOKUP(B1280,Population!$A$2:$B$10,2,FALSE)/100000))</f>
        <v>873.20266161928714</v>
      </c>
      <c r="K1280" s="10">
        <f>IF(B1280="Pending","",SUMIFS(E:E,A:A,"&lt;="&amp;A1280,A:A,"&gt;="&amp;A1280-30,B:B,B1280)/(VLOOKUP(B1280,Population!$A$2:$B$10,2,FALSE)/100000))</f>
        <v>486.06625137214331</v>
      </c>
      <c r="L1280" s="13">
        <f t="shared" si="205"/>
        <v>0.15985514743921367</v>
      </c>
    </row>
    <row r="1281" spans="1:12" x14ac:dyDescent="0.3">
      <c r="A1281" s="1">
        <v>44036</v>
      </c>
      <c r="B1281" t="s">
        <v>21</v>
      </c>
      <c r="C1281">
        <v>173</v>
      </c>
      <c r="D1281" s="6">
        <f t="shared" si="216"/>
        <v>1.9421181436493858E-3</v>
      </c>
      <c r="E1281" s="7">
        <f t="shared" si="217"/>
        <v>9</v>
      </c>
      <c r="F1281" s="6">
        <f t="shared" si="218"/>
        <v>4.30416068866571E-3</v>
      </c>
      <c r="G1281" s="2">
        <v>0</v>
      </c>
      <c r="H1281" s="7">
        <f t="shared" si="219"/>
        <v>0</v>
      </c>
      <c r="I1281" s="6">
        <f t="shared" si="220"/>
        <v>0</v>
      </c>
      <c r="J1281" s="10" t="str">
        <f>IF(B1281="Pending","",C1281/(VLOOKUP(B1281,Population!$A$2:$B$10,2,FALSE)/100000))</f>
        <v/>
      </c>
      <c r="K1281" s="10" t="str">
        <f>IF(B1281="Pending","",SUMIFS(E:E,A:A,"&lt;="&amp;A1281,A:A,"&gt;="&amp;A1281-30,B:B,B1281)/(VLOOKUP(B1281,Population!$A$2:$B$10,2,FALSE)/100000))</f>
        <v/>
      </c>
      <c r="L1281" s="13" t="str">
        <f t="shared" si="205"/>
        <v/>
      </c>
    </row>
    <row r="1282" spans="1:12" x14ac:dyDescent="0.3">
      <c r="A1282" s="1">
        <v>44037</v>
      </c>
      <c r="B1282" s="11" t="s">
        <v>0</v>
      </c>
      <c r="C1282">
        <v>4163</v>
      </c>
      <c r="D1282" s="6">
        <f t="shared" ref="D1282:D1291" si="221">C1282/SUMIF(A:A,A1282,C:C)</f>
        <v>4.5850037446583551E-2</v>
      </c>
      <c r="E1282" s="7">
        <f t="shared" ref="E1282:E1291" si="222">C1282-SUMIFS(C:C,A:A,A1282-1,B:B,B1282)</f>
        <v>86</v>
      </c>
      <c r="F1282" s="6">
        <f t="shared" ref="F1282:F1291" si="223">E1282/SUMIF(A:A,A1282,E:E)</f>
        <v>5.0058207217694994E-2</v>
      </c>
      <c r="G1282">
        <v>4</v>
      </c>
      <c r="H1282" s="7">
        <f t="shared" ref="H1282:H1291" si="224">G1282-SUMIFS(G:G,A:A,A1282-1,B:B,B1282)</f>
        <v>1</v>
      </c>
      <c r="I1282" s="6">
        <f t="shared" ref="I1282:I1291" si="225">G1282/SUMIF(A:A,A1282,G:G)</f>
        <v>4.1493775933609959E-3</v>
      </c>
      <c r="J1282" s="10">
        <f>IF(B1282="Pending","",C1282/(VLOOKUP(B1282,Population!$A$2:$B$10,2,FALSE)/100000))</f>
        <v>459.52574911638152</v>
      </c>
      <c r="K1282" s="10">
        <f>IF(B1282="Pending","",SUMIFS(E:E,A:A,"&lt;="&amp;A1282,A:A,"&gt;="&amp;A1282-30,B:B,B1282)/(VLOOKUP(B1282,Population!$A$2:$B$10,2,FALSE)/100000))</f>
        <v>271.8741100345058</v>
      </c>
      <c r="L1282" s="13">
        <f t="shared" si="205"/>
        <v>9.6084554407878929E-4</v>
      </c>
    </row>
    <row r="1283" spans="1:12" x14ac:dyDescent="0.3">
      <c r="A1283" s="1">
        <v>44037</v>
      </c>
      <c r="B1283" t="s">
        <v>1</v>
      </c>
      <c r="C1283">
        <v>10135</v>
      </c>
      <c r="D1283" s="6">
        <f t="shared" si="221"/>
        <v>0.11162386008194193</v>
      </c>
      <c r="E1283" s="7">
        <f t="shared" si="222"/>
        <v>220</v>
      </c>
      <c r="F1283" s="6">
        <f t="shared" si="223"/>
        <v>0.1280558789289872</v>
      </c>
      <c r="G1283">
        <v>1</v>
      </c>
      <c r="H1283" s="7">
        <f t="shared" si="224"/>
        <v>0</v>
      </c>
      <c r="I1283" s="6">
        <f t="shared" si="225"/>
        <v>1.037344398340249E-3</v>
      </c>
      <c r="J1283" s="10">
        <f>IF(B1283="Pending","",C1283/(VLOOKUP(B1283,Population!$A$2:$B$10,2,FALSE)/100000))</f>
        <v>1182.9933759374362</v>
      </c>
      <c r="K1283" s="10">
        <f>IF(B1283="Pending","",SUMIFS(E:E,A:A,"&lt;="&amp;A1283,A:A,"&gt;="&amp;A1283-30,B:B,B1283)/(VLOOKUP(B1283,Population!$A$2:$B$10,2,FALSE)/100000))</f>
        <v>771.77624091744724</v>
      </c>
      <c r="L1283" s="13">
        <f t="shared" si="205"/>
        <v>9.8667982239763195E-5</v>
      </c>
    </row>
    <row r="1284" spans="1:12" x14ac:dyDescent="0.3">
      <c r="A1284" s="1">
        <v>44037</v>
      </c>
      <c r="B1284" t="s">
        <v>2</v>
      </c>
      <c r="C1284">
        <v>21554</v>
      </c>
      <c r="D1284" s="6">
        <f t="shared" si="221"/>
        <v>0.2373893123045068</v>
      </c>
      <c r="E1284" s="7">
        <f t="shared" si="222"/>
        <v>390</v>
      </c>
      <c r="F1284" s="6">
        <f t="shared" si="223"/>
        <v>0.22700814901047731</v>
      </c>
      <c r="G1284">
        <v>12</v>
      </c>
      <c r="H1284" s="7">
        <f t="shared" si="224"/>
        <v>0</v>
      </c>
      <c r="I1284" s="6">
        <f t="shared" si="225"/>
        <v>1.2448132780082987E-2</v>
      </c>
      <c r="J1284" s="10">
        <f>IF(B1284="Pending","",C1284/(VLOOKUP(B1284,Population!$A$2:$B$10,2,FALSE)/100000))</f>
        <v>2263.0106840478429</v>
      </c>
      <c r="K1284" s="10">
        <f>IF(B1284="Pending","",SUMIFS(E:E,A:A,"&lt;="&amp;A1284,A:A,"&gt;="&amp;A1284-30,B:B,B1284)/(VLOOKUP(B1284,Population!$A$2:$B$10,2,FALSE)/100000))</f>
        <v>1420.6549858889935</v>
      </c>
      <c r="L1284" s="13">
        <f t="shared" si="205"/>
        <v>5.5674120812842164E-4</v>
      </c>
    </row>
    <row r="1285" spans="1:12" x14ac:dyDescent="0.3">
      <c r="A1285" s="1">
        <v>44037</v>
      </c>
      <c r="B1285" t="s">
        <v>3</v>
      </c>
      <c r="C1285">
        <v>16982</v>
      </c>
      <c r="D1285" s="6">
        <f t="shared" si="221"/>
        <v>0.18703467113088681</v>
      </c>
      <c r="E1285" s="7">
        <f t="shared" si="222"/>
        <v>283</v>
      </c>
      <c r="F1285" s="6">
        <f t="shared" si="223"/>
        <v>0.16472642607683352</v>
      </c>
      <c r="G1285">
        <v>16</v>
      </c>
      <c r="H1285" s="7">
        <f t="shared" si="224"/>
        <v>0</v>
      </c>
      <c r="I1285" s="6">
        <f t="shared" si="225"/>
        <v>1.6597510373443983E-2</v>
      </c>
      <c r="J1285" s="10">
        <f>IF(B1285="Pending","",C1285/(VLOOKUP(B1285,Population!$A$2:$B$10,2,FALSE)/100000))</f>
        <v>1935.9722383724245</v>
      </c>
      <c r="K1285" s="10">
        <f>IF(B1285="Pending","",SUMIFS(E:E,A:A,"&lt;="&amp;A1285,A:A,"&gt;="&amp;A1285-30,B:B,B1285)/(VLOOKUP(B1285,Population!$A$2:$B$10,2,FALSE)/100000))</f>
        <v>1062.3793009888484</v>
      </c>
      <c r="L1285" s="13">
        <f t="shared" si="205"/>
        <v>9.4217406665881524E-4</v>
      </c>
    </row>
    <row r="1286" spans="1:12" x14ac:dyDescent="0.3">
      <c r="A1286" s="1">
        <v>44037</v>
      </c>
      <c r="B1286" t="s">
        <v>4</v>
      </c>
      <c r="C1286">
        <v>14215</v>
      </c>
      <c r="D1286" s="6">
        <f t="shared" si="221"/>
        <v>0.15655976034186528</v>
      </c>
      <c r="E1286" s="7">
        <f t="shared" si="222"/>
        <v>291</v>
      </c>
      <c r="F1286" s="6">
        <f t="shared" si="223"/>
        <v>0.16938300349243307</v>
      </c>
      <c r="G1286">
        <v>55</v>
      </c>
      <c r="H1286" s="7">
        <f t="shared" si="224"/>
        <v>4</v>
      </c>
      <c r="I1286" s="6">
        <f t="shared" si="225"/>
        <v>5.7053941908713691E-2</v>
      </c>
      <c r="J1286" s="10">
        <f>IF(B1286="Pending","",C1286/(VLOOKUP(B1286,Population!$A$2:$B$10,2,FALSE)/100000))</f>
        <v>1667.4095622390091</v>
      </c>
      <c r="K1286" s="10">
        <f>IF(B1286="Pending","",SUMIFS(E:E,A:A,"&lt;="&amp;A1286,A:A,"&gt;="&amp;A1286-30,B:B,B1286)/(VLOOKUP(B1286,Population!$A$2:$B$10,2,FALSE)/100000))</f>
        <v>927.72017078778208</v>
      </c>
      <c r="L1286" s="13">
        <f t="shared" si="205"/>
        <v>3.8691523039043265E-3</v>
      </c>
    </row>
    <row r="1287" spans="1:12" x14ac:dyDescent="0.3">
      <c r="A1287" s="1">
        <v>44037</v>
      </c>
      <c r="B1287" t="s">
        <v>5</v>
      </c>
      <c r="C1287">
        <v>11293</v>
      </c>
      <c r="D1287" s="6">
        <f t="shared" si="221"/>
        <v>0.12437772589100841</v>
      </c>
      <c r="E1287" s="7">
        <f t="shared" si="222"/>
        <v>196</v>
      </c>
      <c r="F1287" s="6">
        <f t="shared" si="223"/>
        <v>0.1140861466821886</v>
      </c>
      <c r="G1287">
        <v>111</v>
      </c>
      <c r="H1287" s="7">
        <f t="shared" si="224"/>
        <v>4</v>
      </c>
      <c r="I1287" s="6">
        <f t="shared" si="225"/>
        <v>0.11514522821576763</v>
      </c>
      <c r="J1287" s="10">
        <f>IF(B1287="Pending","",C1287/(VLOOKUP(B1287,Population!$A$2:$B$10,2,FALSE)/100000))</f>
        <v>1261.2789701584054</v>
      </c>
      <c r="K1287" s="10">
        <f>IF(B1287="Pending","",SUMIFS(E:E,A:A,"&lt;="&amp;A1287,A:A,"&gt;="&amp;A1287-30,B:B,B1287)/(VLOOKUP(B1287,Population!$A$2:$B$10,2,FALSE)/100000))</f>
        <v>709.5462053853139</v>
      </c>
      <c r="L1287" s="13">
        <f t="shared" si="205"/>
        <v>9.8290976711237054E-3</v>
      </c>
    </row>
    <row r="1288" spans="1:12" x14ac:dyDescent="0.3">
      <c r="A1288" s="1">
        <v>44037</v>
      </c>
      <c r="B1288" t="s">
        <v>6</v>
      </c>
      <c r="C1288">
        <v>6753</v>
      </c>
      <c r="D1288" s="6">
        <f t="shared" si="221"/>
        <v>7.4375523150799594E-2</v>
      </c>
      <c r="E1288" s="7">
        <f t="shared" si="222"/>
        <v>133</v>
      </c>
      <c r="F1288" s="6">
        <f t="shared" si="223"/>
        <v>7.7415599534342253E-2</v>
      </c>
      <c r="G1288">
        <v>179</v>
      </c>
      <c r="H1288" s="7">
        <f t="shared" si="224"/>
        <v>5</v>
      </c>
      <c r="I1288" s="6">
        <f t="shared" si="225"/>
        <v>0.18568464730290457</v>
      </c>
      <c r="J1288" s="10">
        <f>IF(B1288="Pending","",C1288/(VLOOKUP(B1288,Population!$A$2:$B$10,2,FALSE)/100000))</f>
        <v>856.93837099226187</v>
      </c>
      <c r="K1288" s="10">
        <f>IF(B1288="Pending","",SUMIFS(E:E,A:A,"&lt;="&amp;A1288,A:A,"&gt;="&amp;A1288-30,B:B,B1288)/(VLOOKUP(B1288,Population!$A$2:$B$10,2,FALSE)/100000))</f>
        <v>508.09732525588868</v>
      </c>
      <c r="L1288" s="13">
        <f t="shared" si="205"/>
        <v>2.6506737746186879E-2</v>
      </c>
    </row>
    <row r="1289" spans="1:12" x14ac:dyDescent="0.3">
      <c r="A1289" s="1">
        <v>44037</v>
      </c>
      <c r="B1289" t="s">
        <v>7</v>
      </c>
      <c r="C1289">
        <v>3556</v>
      </c>
      <c r="D1289" s="6">
        <f t="shared" si="221"/>
        <v>3.9164720912815545E-2</v>
      </c>
      <c r="E1289" s="7">
        <f t="shared" si="222"/>
        <v>80</v>
      </c>
      <c r="F1289" s="6">
        <f t="shared" si="223"/>
        <v>4.6565774155995346E-2</v>
      </c>
      <c r="G1289">
        <v>273</v>
      </c>
      <c r="H1289" s="7">
        <f t="shared" si="224"/>
        <v>8</v>
      </c>
      <c r="I1289" s="6">
        <f t="shared" si="225"/>
        <v>0.28319502074688796</v>
      </c>
      <c r="J1289" s="10">
        <f>IF(B1289="Pending","",C1289/(VLOOKUP(B1289,Population!$A$2:$B$10,2,FALSE)/100000))</f>
        <v>741.45584730513337</v>
      </c>
      <c r="K1289" s="10">
        <f>IF(B1289="Pending","",SUMIFS(E:E,A:A,"&lt;="&amp;A1289,A:A,"&gt;="&amp;A1289-30,B:B,B1289)/(VLOOKUP(B1289,Population!$A$2:$B$10,2,FALSE)/100000))</f>
        <v>449.33558800409514</v>
      </c>
      <c r="L1289" s="13">
        <f t="shared" si="205"/>
        <v>7.6771653543307089E-2</v>
      </c>
    </row>
    <row r="1290" spans="1:12" x14ac:dyDescent="0.3">
      <c r="A1290" s="1">
        <v>44037</v>
      </c>
      <c r="B1290" t="s">
        <v>25</v>
      </c>
      <c r="C1290">
        <v>1977</v>
      </c>
      <c r="D1290" s="6">
        <f t="shared" si="221"/>
        <v>2.1774086964183443E-2</v>
      </c>
      <c r="E1290" s="7">
        <f t="shared" si="222"/>
        <v>44</v>
      </c>
      <c r="F1290" s="6">
        <f t="shared" si="223"/>
        <v>2.5611175785797437E-2</v>
      </c>
      <c r="G1290">
        <v>313</v>
      </c>
      <c r="H1290" s="7">
        <f t="shared" si="224"/>
        <v>4</v>
      </c>
      <c r="I1290" s="6">
        <f t="shared" si="225"/>
        <v>0.32468879668049794</v>
      </c>
      <c r="J1290" s="10">
        <f>IF(B1290="Pending","",C1290/(VLOOKUP(B1290,Population!$A$2:$B$10,2,FALSE)/100000))</f>
        <v>893.07897673115917</v>
      </c>
      <c r="K1290" s="10">
        <f>IF(B1290="Pending","",SUMIFS(E:E,A:A,"&lt;="&amp;A1290,A:A,"&gt;="&amp;A1290-30,B:B,B1290)/(VLOOKUP(B1290,Population!$A$2:$B$10,2,FALSE)/100000))</f>
        <v>501.87695657476877</v>
      </c>
      <c r="L1290" s="13">
        <f t="shared" si="205"/>
        <v>0.15832068791097623</v>
      </c>
    </row>
    <row r="1291" spans="1:12" x14ac:dyDescent="0.3">
      <c r="A1291" s="1">
        <v>44037</v>
      </c>
      <c r="B1291" t="s">
        <v>21</v>
      </c>
      <c r="C1291">
        <v>168</v>
      </c>
      <c r="D1291" s="6">
        <f t="shared" si="221"/>
        <v>1.8503017754086084E-3</v>
      </c>
      <c r="E1291" s="7">
        <f t="shared" si="222"/>
        <v>-5</v>
      </c>
      <c r="F1291" s="6">
        <f t="shared" si="223"/>
        <v>-2.9103608847497091E-3</v>
      </c>
      <c r="G1291">
        <v>0</v>
      </c>
      <c r="H1291" s="7">
        <f t="shared" si="224"/>
        <v>0</v>
      </c>
      <c r="I1291" s="6">
        <f t="shared" si="225"/>
        <v>0</v>
      </c>
      <c r="J1291" s="10" t="str">
        <f>IF(B1291="Pending","",C1291/(VLOOKUP(B1291,Population!$A$2:$B$10,2,FALSE)/100000))</f>
        <v/>
      </c>
      <c r="K1291" s="10" t="str">
        <f>IF(B1291="Pending","",SUMIFS(E:E,A:A,"&lt;="&amp;A1291,A:A,"&gt;="&amp;A1291-30,B:B,B1291)/(VLOOKUP(B1291,Population!$A$2:$B$10,2,FALSE)/100000))</f>
        <v/>
      </c>
      <c r="L1291" s="13" t="str">
        <f t="shared" si="205"/>
        <v/>
      </c>
    </row>
    <row r="1292" spans="1:12" x14ac:dyDescent="0.3">
      <c r="A1292" s="1">
        <v>44038</v>
      </c>
      <c r="B1292" s="11" t="s">
        <v>0</v>
      </c>
      <c r="C1292" s="2">
        <v>4366</v>
      </c>
      <c r="D1292" s="6">
        <f t="shared" ref="D1292:D1301" si="226">C1292/SUMIF(A:A,A1292,C:C)</f>
        <v>4.6478453415091124E-2</v>
      </c>
      <c r="E1292" s="7">
        <f t="shared" ref="E1292:E1301" si="227">C1292-SUMIFS(C:C,A:A,A1292-1,B:B,B1292)</f>
        <v>203</v>
      </c>
      <c r="F1292" s="6">
        <f t="shared" ref="F1292:F1301" si="228">E1292/SUMIF(A:A,A1292,E:E)</f>
        <v>6.464968152866242E-2</v>
      </c>
      <c r="G1292" s="2">
        <v>3</v>
      </c>
      <c r="H1292" s="7">
        <f t="shared" ref="H1292:H1301" si="229">G1292-SUMIFS(G:G,A:A,A1292-1,B:B,B1292)</f>
        <v>-1</v>
      </c>
      <c r="I1292" s="6">
        <f t="shared" ref="I1292:I1301" si="230">G1292/SUMIF(A:A,A1292,G:G)</f>
        <v>3.1023784901758012E-3</v>
      </c>
      <c r="J1292" s="10">
        <f>IF(B1292="Pending","",C1292/(VLOOKUP(B1292,Population!$A$2:$B$10,2,FALSE)/100000))</f>
        <v>481.93356248909964</v>
      </c>
      <c r="K1292" s="10">
        <f>IF(B1292="Pending","",SUMIFS(E:E,A:A,"&lt;="&amp;A1292,A:A,"&gt;="&amp;A1292-30,B:B,B1292)/(VLOOKUP(B1292,Population!$A$2:$B$10,2,FALSE)/100000))</f>
        <v>288.76275755187464</v>
      </c>
      <c r="L1292" s="13">
        <f t="shared" si="205"/>
        <v>6.8712780577187354E-4</v>
      </c>
    </row>
    <row r="1293" spans="1:12" x14ac:dyDescent="0.3">
      <c r="A1293" s="1">
        <v>44038</v>
      </c>
      <c r="B1293" t="s">
        <v>1</v>
      </c>
      <c r="C1293" s="2">
        <v>10555</v>
      </c>
      <c r="D1293" s="6">
        <f t="shared" si="226"/>
        <v>0.112363737012434</v>
      </c>
      <c r="E1293" s="7">
        <f t="shared" si="227"/>
        <v>420</v>
      </c>
      <c r="F1293" s="6">
        <f t="shared" si="228"/>
        <v>0.13375796178343949</v>
      </c>
      <c r="G1293" s="2">
        <v>2</v>
      </c>
      <c r="H1293" s="7">
        <f t="shared" si="229"/>
        <v>1</v>
      </c>
      <c r="I1293" s="6">
        <f t="shared" si="230"/>
        <v>2.0682523267838678E-3</v>
      </c>
      <c r="J1293" s="10">
        <f>IF(B1293="Pending","",C1293/(VLOOKUP(B1293,Population!$A$2:$B$10,2,FALSE)/100000))</f>
        <v>1232.0172750882723</v>
      </c>
      <c r="K1293" s="10">
        <f>IF(B1293="Pending","",SUMIFS(E:E,A:A,"&lt;="&amp;A1293,A:A,"&gt;="&amp;A1293-30,B:B,B1293)/(VLOOKUP(B1293,Population!$A$2:$B$10,2,FALSE)/100000))</f>
        <v>811.57897808514986</v>
      </c>
      <c r="L1293" s="13">
        <f t="shared" ref="L1293" si="231">IF(B1293="Pending","",(G1293/C1293))</f>
        <v>1.8948365703458077E-4</v>
      </c>
    </row>
    <row r="1294" spans="1:12" x14ac:dyDescent="0.3">
      <c r="A1294" s="1">
        <v>44038</v>
      </c>
      <c r="B1294" t="s">
        <v>2</v>
      </c>
      <c r="C1294" s="2">
        <v>22264</v>
      </c>
      <c r="D1294" s="6">
        <f t="shared" si="226"/>
        <v>0.2370124339976154</v>
      </c>
      <c r="E1294" s="7">
        <f t="shared" si="227"/>
        <v>710</v>
      </c>
      <c r="F1294" s="6">
        <f t="shared" si="228"/>
        <v>0.22611464968152867</v>
      </c>
      <c r="G1294" s="2">
        <v>12</v>
      </c>
      <c r="H1294" s="7">
        <f t="shared" si="229"/>
        <v>0</v>
      </c>
      <c r="I1294" s="6">
        <f t="shared" si="230"/>
        <v>1.2409513960703205E-2</v>
      </c>
      <c r="J1294" s="10">
        <f>IF(B1294="Pending","",C1294/(VLOOKUP(B1294,Population!$A$2:$B$10,2,FALSE)/100000))</f>
        <v>2337.5554360972988</v>
      </c>
      <c r="K1294" s="10">
        <f>IF(B1294="Pending","",SUMIFS(E:E,A:A,"&lt;="&amp;A1294,A:A,"&gt;="&amp;A1294-30,B:B,B1294)/(VLOOKUP(B1294,Population!$A$2:$B$10,2,FALSE)/100000))</f>
        <v>1474.8311718854991</v>
      </c>
      <c r="L1294" s="13">
        <f t="shared" si="205"/>
        <v>5.3898670499461009E-4</v>
      </c>
    </row>
    <row r="1295" spans="1:12" x14ac:dyDescent="0.3">
      <c r="A1295" s="1">
        <v>44038</v>
      </c>
      <c r="B1295" t="s">
        <v>3</v>
      </c>
      <c r="C1295" s="2">
        <v>17465</v>
      </c>
      <c r="D1295" s="6">
        <f t="shared" si="226"/>
        <v>0.1859244592062681</v>
      </c>
      <c r="E1295" s="7">
        <f t="shared" si="227"/>
        <v>483</v>
      </c>
      <c r="F1295" s="6">
        <f t="shared" si="228"/>
        <v>0.15382165605095541</v>
      </c>
      <c r="G1295" s="2">
        <v>16</v>
      </c>
      <c r="H1295" s="7">
        <f t="shared" si="229"/>
        <v>0</v>
      </c>
      <c r="I1295" s="6">
        <f t="shared" si="230"/>
        <v>1.6546018614270942E-2</v>
      </c>
      <c r="J1295" s="10">
        <f>IF(B1295="Pending","",C1295/(VLOOKUP(B1295,Population!$A$2:$B$10,2,FALSE)/100000))</f>
        <v>1991.0349277572955</v>
      </c>
      <c r="K1295" s="10">
        <f>IF(B1295="Pending","",SUMIFS(E:E,A:A,"&lt;="&amp;A1295,A:A,"&gt;="&amp;A1295-30,B:B,B1295)/(VLOOKUP(B1295,Population!$A$2:$B$10,2,FALSE)/100000))</f>
        <v>1101.253787697422</v>
      </c>
      <c r="L1295" s="13">
        <f t="shared" si="205"/>
        <v>9.1611795018608643E-4</v>
      </c>
    </row>
    <row r="1296" spans="1:12" x14ac:dyDescent="0.3">
      <c r="A1296" s="1">
        <v>44038</v>
      </c>
      <c r="B1296" t="s">
        <v>4</v>
      </c>
      <c r="C1296" s="2">
        <v>14657</v>
      </c>
      <c r="D1296" s="6">
        <f t="shared" si="226"/>
        <v>0.15603176630897633</v>
      </c>
      <c r="E1296" s="7">
        <f t="shared" si="227"/>
        <v>442</v>
      </c>
      <c r="F1296" s="6">
        <f t="shared" si="228"/>
        <v>0.14076433121019108</v>
      </c>
      <c r="G1296" s="2">
        <v>55</v>
      </c>
      <c r="H1296" s="7">
        <f t="shared" si="229"/>
        <v>0</v>
      </c>
      <c r="I1296" s="6">
        <f t="shared" si="230"/>
        <v>5.6876938986556359E-2</v>
      </c>
      <c r="J1296" s="10">
        <f>IF(B1296="Pending","",C1296/(VLOOKUP(B1296,Population!$A$2:$B$10,2,FALSE)/100000))</f>
        <v>1719.2558532351147</v>
      </c>
      <c r="K1296" s="10">
        <f>IF(B1296="Pending","",SUMIFS(E:E,A:A,"&lt;="&amp;A1296,A:A,"&gt;="&amp;A1296-30,B:B,B1296)/(VLOOKUP(B1296,Population!$A$2:$B$10,2,FALSE)/100000))</f>
        <v>966.42894008351709</v>
      </c>
      <c r="L1296" s="13">
        <f t="shared" si="205"/>
        <v>3.7524732209865594E-3</v>
      </c>
    </row>
    <row r="1297" spans="1:12" x14ac:dyDescent="0.3">
      <c r="A1297" s="1">
        <v>44038</v>
      </c>
      <c r="B1297" t="s">
        <v>5</v>
      </c>
      <c r="C1297" s="2">
        <v>11664</v>
      </c>
      <c r="D1297" s="6">
        <f t="shared" si="226"/>
        <v>0.12416964741951968</v>
      </c>
      <c r="E1297" s="7">
        <f t="shared" si="227"/>
        <v>371</v>
      </c>
      <c r="F1297" s="6">
        <f t="shared" si="228"/>
        <v>0.11815286624203822</v>
      </c>
      <c r="G1297" s="2">
        <v>111</v>
      </c>
      <c r="H1297" s="7">
        <f t="shared" si="229"/>
        <v>0</v>
      </c>
      <c r="I1297" s="6">
        <f t="shared" si="230"/>
        <v>0.11478800413650465</v>
      </c>
      <c r="J1297" s="10">
        <f>IF(B1297="Pending","",C1297/(VLOOKUP(B1297,Population!$A$2:$B$10,2,FALSE)/100000))</f>
        <v>1302.7147709136316</v>
      </c>
      <c r="K1297" s="10">
        <f>IF(B1297="Pending","",SUMIFS(E:E,A:A,"&lt;="&amp;A1297,A:A,"&gt;="&amp;A1297-30,B:B,B1297)/(VLOOKUP(B1297,Population!$A$2:$B$10,2,FALSE)/100000))</f>
        <v>741.37694181453071</v>
      </c>
      <c r="L1297" s="13">
        <f t="shared" si="205"/>
        <v>9.5164609053497943E-3</v>
      </c>
    </row>
    <row r="1298" spans="1:12" x14ac:dyDescent="0.3">
      <c r="A1298" s="1">
        <v>44038</v>
      </c>
      <c r="B1298" t="s">
        <v>6</v>
      </c>
      <c r="C1298" s="2">
        <v>7034</v>
      </c>
      <c r="D1298" s="6">
        <f t="shared" si="226"/>
        <v>7.4880769885879744E-2</v>
      </c>
      <c r="E1298" s="7">
        <f t="shared" si="227"/>
        <v>281</v>
      </c>
      <c r="F1298" s="6">
        <f t="shared" si="228"/>
        <v>8.9490445859872605E-2</v>
      </c>
      <c r="G1298" s="2">
        <v>179</v>
      </c>
      <c r="H1298" s="7">
        <f t="shared" si="229"/>
        <v>0</v>
      </c>
      <c r="I1298" s="6">
        <f t="shared" si="230"/>
        <v>0.18510858324715615</v>
      </c>
      <c r="J1298" s="10">
        <f>IF(B1298="Pending","",C1298/(VLOOKUP(B1298,Population!$A$2:$B$10,2,FALSE)/100000))</f>
        <v>892.59654991256775</v>
      </c>
      <c r="K1298" s="10">
        <f>IF(B1298="Pending","",SUMIFS(E:E,A:A,"&lt;="&amp;A1298,A:A,"&gt;="&amp;A1298-30,B:B,B1298)/(VLOOKUP(B1298,Population!$A$2:$B$10,2,FALSE)/100000))</f>
        <v>538.42581195323066</v>
      </c>
      <c r="L1298" s="13">
        <f t="shared" si="205"/>
        <v>2.544782485072505E-2</v>
      </c>
    </row>
    <row r="1299" spans="1:12" x14ac:dyDescent="0.3">
      <c r="A1299" s="1">
        <v>44038</v>
      </c>
      <c r="B1299" t="s">
        <v>7</v>
      </c>
      <c r="C1299" s="2">
        <v>3708</v>
      </c>
      <c r="D1299" s="6">
        <f t="shared" si="226"/>
        <v>3.9473684210526314E-2</v>
      </c>
      <c r="E1299" s="7">
        <f t="shared" si="227"/>
        <v>152</v>
      </c>
      <c r="F1299" s="6">
        <f t="shared" si="228"/>
        <v>4.8407643312101914E-2</v>
      </c>
      <c r="G1299" s="2">
        <v>274</v>
      </c>
      <c r="H1299" s="7">
        <f t="shared" si="229"/>
        <v>1</v>
      </c>
      <c r="I1299" s="6">
        <f t="shared" si="230"/>
        <v>0.28335056876938985</v>
      </c>
      <c r="J1299" s="10">
        <f>IF(B1299="Pending","",C1299/(VLOOKUP(B1299,Population!$A$2:$B$10,2,FALSE)/100000))</f>
        <v>773.14912311795115</v>
      </c>
      <c r="K1299" s="10">
        <f>IF(B1299="Pending","",SUMIFS(E:E,A:A,"&lt;="&amp;A1299,A:A,"&gt;="&amp;A1299-30,B:B,B1299)/(VLOOKUP(B1299,Population!$A$2:$B$10,2,FALSE)/100000))</f>
        <v>474.7736120117516</v>
      </c>
      <c r="L1299" s="13">
        <f t="shared" si="205"/>
        <v>7.3894282632146716E-2</v>
      </c>
    </row>
    <row r="1300" spans="1:12" x14ac:dyDescent="0.3">
      <c r="A1300" s="1">
        <v>44038</v>
      </c>
      <c r="B1300" t="s">
        <v>25</v>
      </c>
      <c r="C1300" s="2">
        <v>2047</v>
      </c>
      <c r="D1300" s="6">
        <f t="shared" si="226"/>
        <v>2.1791432464656788E-2</v>
      </c>
      <c r="E1300" s="7">
        <f t="shared" si="227"/>
        <v>70</v>
      </c>
      <c r="F1300" s="6">
        <f t="shared" si="228"/>
        <v>2.2292993630573247E-2</v>
      </c>
      <c r="G1300" s="2">
        <v>315</v>
      </c>
      <c r="H1300" s="7">
        <f t="shared" si="229"/>
        <v>2</v>
      </c>
      <c r="I1300" s="6">
        <f t="shared" si="230"/>
        <v>0.32574974146845914</v>
      </c>
      <c r="J1300" s="10">
        <f>IF(B1300="Pending","",C1300/(VLOOKUP(B1300,Population!$A$2:$B$10,2,FALSE)/100000))</f>
        <v>924.7003871364102</v>
      </c>
      <c r="K1300" s="10">
        <f>IF(B1300="Pending","",SUMIFS(E:E,A:A,"&lt;="&amp;A1300,A:A,"&gt;="&amp;A1300-30,B:B,B1300)/(VLOOKUP(B1300,Population!$A$2:$B$10,2,FALSE)/100000))</f>
        <v>525.36714716152665</v>
      </c>
      <c r="L1300" s="13">
        <f t="shared" si="205"/>
        <v>0.15388373229115779</v>
      </c>
    </row>
    <row r="1301" spans="1:12" x14ac:dyDescent="0.3">
      <c r="A1301" s="1">
        <v>44038</v>
      </c>
      <c r="B1301" t="s">
        <v>21</v>
      </c>
      <c r="C1301" s="2">
        <v>176</v>
      </c>
      <c r="D1301" s="6">
        <f t="shared" si="226"/>
        <v>1.8736160790325327E-3</v>
      </c>
      <c r="E1301" s="7">
        <f t="shared" si="227"/>
        <v>8</v>
      </c>
      <c r="F1301" s="6">
        <f t="shared" si="228"/>
        <v>2.5477707006369425E-3</v>
      </c>
      <c r="G1301" s="2">
        <v>0</v>
      </c>
      <c r="H1301" s="7">
        <f t="shared" si="229"/>
        <v>0</v>
      </c>
      <c r="I1301" s="6">
        <f t="shared" si="230"/>
        <v>0</v>
      </c>
      <c r="J1301" s="10" t="str">
        <f>IF(B1301="Pending","",C1301/(VLOOKUP(B1301,Population!$A$2:$B$10,2,FALSE)/100000))</f>
        <v/>
      </c>
      <c r="K1301" s="10" t="str">
        <f>IF(B1301="Pending","",SUMIFS(E:E,A:A,"&lt;="&amp;A1301,A:A,"&gt;="&amp;A1301-30,B:B,B1301)/(VLOOKUP(B1301,Population!$A$2:$B$10,2,FALSE)/100000))</f>
        <v/>
      </c>
      <c r="L1301" s="13" t="str">
        <f>IF(B1301="Pending","",(G1301/C1301)/(VLOOKUP(B1301,Population!$A$2:$B$10,2,FALSE)/100000))</f>
        <v/>
      </c>
    </row>
    <row r="1302" spans="1:12" x14ac:dyDescent="0.3">
      <c r="A1302" s="1">
        <v>44039</v>
      </c>
      <c r="B1302" s="11" t="s">
        <v>0</v>
      </c>
      <c r="C1302" s="2">
        <v>4494</v>
      </c>
      <c r="D1302" s="6">
        <f t="shared" ref="D1302:D1311" si="232">C1302/SUMIF(A:A,A1302,C:C)</f>
        <v>4.6575257283213628E-2</v>
      </c>
      <c r="E1302" s="7">
        <f t="shared" ref="E1302:E1311" si="233">C1302-SUMIFS(C:C,A:A,A1302-1,B:B,B1302)</f>
        <v>128</v>
      </c>
      <c r="F1302" s="6">
        <f t="shared" ref="F1302:F1311" si="234">E1302/SUMIF(A:A,A1302,E:E)</f>
        <v>5.0137093615354483E-2</v>
      </c>
      <c r="G1302" s="2">
        <v>3</v>
      </c>
      <c r="H1302" s="7">
        <f t="shared" ref="H1302:H1311" si="235">G1302-SUMIFS(G:G,A:A,A1302-1,B:B,B1302)</f>
        <v>0</v>
      </c>
      <c r="I1302" s="6">
        <f t="shared" ref="I1302:I1311" si="236">G1302/SUMIF(A:A,A1302,G:G)</f>
        <v>3.0674846625766872E-3</v>
      </c>
      <c r="J1302" s="10">
        <f>IF(B1302="Pending","",C1302/(VLOOKUP(B1302,Population!$A$2:$B$10,2,FALSE)/100000))</f>
        <v>496.06262707879381</v>
      </c>
      <c r="K1302" s="10">
        <f>IF(B1302="Pending","",SUMIFS(E:E,A:A,"&lt;="&amp;A1302,A:A,"&gt;="&amp;A1302-30,B:B,B1302)/(VLOOKUP(B1302,Population!$A$2:$B$10,2,FALSE)/100000))</f>
        <v>297.59342292043345</v>
      </c>
      <c r="L1302" s="13">
        <f>IF(B1302="Pending","",(G1302/C1302)/(VLOOKUP(B1302,Population!$A$2:$B$10,2,FALSE)/100000))</f>
        <v>7.3687127574756817E-5</v>
      </c>
    </row>
    <row r="1303" spans="1:12" x14ac:dyDescent="0.3">
      <c r="A1303" s="1">
        <v>44039</v>
      </c>
      <c r="B1303" t="s">
        <v>1</v>
      </c>
      <c r="C1303" s="2">
        <v>10857</v>
      </c>
      <c r="D1303" s="6">
        <f t="shared" si="232"/>
        <v>0.11252059820290396</v>
      </c>
      <c r="E1303" s="7">
        <f t="shared" si="233"/>
        <v>302</v>
      </c>
      <c r="F1303" s="6">
        <f t="shared" si="234"/>
        <v>0.11829220524872698</v>
      </c>
      <c r="G1303" s="2">
        <v>1</v>
      </c>
      <c r="H1303" s="7">
        <f t="shared" si="235"/>
        <v>-1</v>
      </c>
      <c r="I1303" s="6">
        <f t="shared" si="236"/>
        <v>1.0224948875255625E-3</v>
      </c>
      <c r="J1303" s="10">
        <f>IF(B1303="Pending","",C1303/(VLOOKUP(B1303,Population!$A$2:$B$10,2,FALSE)/100000))</f>
        <v>1267.2677930491116</v>
      </c>
      <c r="K1303" s="10">
        <f>IF(B1303="Pending","",SUMIFS(E:E,A:A,"&lt;="&amp;A1303,A:A,"&gt;="&amp;A1303-30,B:B,B1303)/(VLOOKUP(B1303,Population!$A$2:$B$10,2,FALSE)/100000))</f>
        <v>831.53870845370454</v>
      </c>
      <c r="L1303" s="13">
        <f>IF(B1303="Pending","",(G1303/C1303)/(VLOOKUP(B1303,Population!$A$2:$B$10,2,FALSE)/100000))</f>
        <v>1.0750996537418483E-5</v>
      </c>
    </row>
    <row r="1304" spans="1:12" x14ac:dyDescent="0.3">
      <c r="A1304" s="1">
        <v>44039</v>
      </c>
      <c r="B1304" t="s">
        <v>2</v>
      </c>
      <c r="C1304" s="2">
        <v>22863</v>
      </c>
      <c r="D1304" s="6">
        <f t="shared" si="232"/>
        <v>0.2369492895563225</v>
      </c>
      <c r="E1304" s="7">
        <f t="shared" si="233"/>
        <v>599</v>
      </c>
      <c r="F1304" s="6">
        <f t="shared" si="234"/>
        <v>0.23462593027810419</v>
      </c>
      <c r="G1304" s="2">
        <v>12</v>
      </c>
      <c r="H1304" s="7">
        <f t="shared" si="235"/>
        <v>0</v>
      </c>
      <c r="I1304" s="6">
        <f t="shared" si="236"/>
        <v>1.2269938650306749E-2</v>
      </c>
      <c r="J1304" s="10">
        <f>IF(B1304="Pending","",C1304/(VLOOKUP(B1304,Population!$A$2:$B$10,2,FALSE)/100000))</f>
        <v>2400.4460086009944</v>
      </c>
      <c r="K1304" s="10">
        <f>IF(B1304="Pending","",SUMIFS(E:E,A:A,"&lt;="&amp;A1304,A:A,"&gt;="&amp;A1304-30,B:B,B1304)/(VLOOKUP(B1304,Population!$A$2:$B$10,2,FALSE)/100000))</f>
        <v>1509.8987031312995</v>
      </c>
      <c r="L1304" s="13">
        <f>IF(B1304="Pending","",(G1304/C1304)/(VLOOKUP(B1304,Population!$A$2:$B$10,2,FALSE)/100000))</f>
        <v>5.5106998304873464E-5</v>
      </c>
    </row>
    <row r="1305" spans="1:12" x14ac:dyDescent="0.3">
      <c r="A1305" s="1">
        <v>44039</v>
      </c>
      <c r="B1305" t="s">
        <v>3</v>
      </c>
      <c r="C1305" s="2">
        <v>17879</v>
      </c>
      <c r="D1305" s="6">
        <f t="shared" si="232"/>
        <v>0.18529573319238463</v>
      </c>
      <c r="E1305" s="7">
        <f t="shared" si="233"/>
        <v>414</v>
      </c>
      <c r="F1305" s="6">
        <f t="shared" si="234"/>
        <v>0.16216216216216217</v>
      </c>
      <c r="G1305" s="2">
        <v>15</v>
      </c>
      <c r="H1305" s="7">
        <f t="shared" si="235"/>
        <v>-1</v>
      </c>
      <c r="I1305" s="6">
        <f t="shared" si="236"/>
        <v>1.5337423312883436E-2</v>
      </c>
      <c r="J1305" s="10">
        <f>IF(B1305="Pending","",C1305/(VLOOKUP(B1305,Population!$A$2:$B$10,2,FALSE)/100000))</f>
        <v>2038.2315186586136</v>
      </c>
      <c r="K1305" s="10">
        <f>IF(B1305="Pending","",SUMIFS(E:E,A:A,"&lt;="&amp;A1305,A:A,"&gt;="&amp;A1305-30,B:B,B1305)/(VLOOKUP(B1305,Population!$A$2:$B$10,2,FALSE)/100000))</f>
        <v>1122.6860560294215</v>
      </c>
      <c r="L1305" s="13">
        <f>IF(B1305="Pending","",(G1305/C1305)/(VLOOKUP(B1305,Population!$A$2:$B$10,2,FALSE)/100000))</f>
        <v>9.56441305144609E-5</v>
      </c>
    </row>
    <row r="1306" spans="1:12" x14ac:dyDescent="0.3">
      <c r="A1306" s="1">
        <v>44039</v>
      </c>
      <c r="B1306" t="s">
        <v>4</v>
      </c>
      <c r="C1306" s="2">
        <v>15037</v>
      </c>
      <c r="D1306" s="6">
        <f t="shared" si="232"/>
        <v>0.15584159852418411</v>
      </c>
      <c r="E1306" s="7">
        <f t="shared" si="233"/>
        <v>380</v>
      </c>
      <c r="F1306" s="6">
        <f t="shared" si="234"/>
        <v>0.14884449667058364</v>
      </c>
      <c r="G1306" s="2">
        <v>57</v>
      </c>
      <c r="H1306" s="7">
        <f t="shared" si="235"/>
        <v>2</v>
      </c>
      <c r="I1306" s="6">
        <f t="shared" si="236"/>
        <v>5.8282208588957052E-2</v>
      </c>
      <c r="J1306" s="10">
        <f>IF(B1306="Pending","",C1306/(VLOOKUP(B1306,Population!$A$2:$B$10,2,FALSE)/100000))</f>
        <v>1763.829587575658</v>
      </c>
      <c r="K1306" s="10">
        <f>IF(B1306="Pending","",SUMIFS(E:E,A:A,"&lt;="&amp;A1306,A:A,"&gt;="&amp;A1306-30,B:B,B1306)/(VLOOKUP(B1306,Population!$A$2:$B$10,2,FALSE)/100000))</f>
        <v>992.1174869797776</v>
      </c>
      <c r="L1306" s="13">
        <f>IF(B1306="Pending","",(G1306/C1306)/(VLOOKUP(B1306,Population!$A$2:$B$10,2,FALSE)/100000))</f>
        <v>4.44640563349172E-4</v>
      </c>
    </row>
    <row r="1307" spans="1:12" x14ac:dyDescent="0.3">
      <c r="A1307" s="1">
        <v>44039</v>
      </c>
      <c r="B1307" t="s">
        <v>5</v>
      </c>
      <c r="C1307" s="2">
        <v>11968</v>
      </c>
      <c r="D1307" s="6">
        <f t="shared" si="232"/>
        <v>0.12403486407777052</v>
      </c>
      <c r="E1307" s="7">
        <f t="shared" si="233"/>
        <v>304</v>
      </c>
      <c r="F1307" s="6">
        <f t="shared" si="234"/>
        <v>0.1190755973364669</v>
      </c>
      <c r="G1307" s="2">
        <v>112</v>
      </c>
      <c r="H1307" s="7">
        <f t="shared" si="235"/>
        <v>1</v>
      </c>
      <c r="I1307" s="6">
        <f t="shared" si="236"/>
        <v>0.11451942740286299</v>
      </c>
      <c r="J1307" s="10">
        <f>IF(B1307="Pending","",C1307/(VLOOKUP(B1307,Population!$A$2:$B$10,2,FALSE)/100000))</f>
        <v>1336.6675564381296</v>
      </c>
      <c r="K1307" s="10">
        <f>IF(B1307="Pending","",SUMIFS(E:E,A:A,"&lt;="&amp;A1307,A:A,"&gt;="&amp;A1307-30,B:B,B1307)/(VLOOKUP(B1307,Population!$A$2:$B$10,2,FALSE)/100000))</f>
        <v>760.14032328859537</v>
      </c>
      <c r="L1307" s="13">
        <f>IF(B1307="Pending","",(G1307/C1307)/(VLOOKUP(B1307,Population!$A$2:$B$10,2,FALSE)/100000))</f>
        <v>1.0451972746248134E-3</v>
      </c>
    </row>
    <row r="1308" spans="1:12" x14ac:dyDescent="0.3">
      <c r="A1308" s="1">
        <v>44039</v>
      </c>
      <c r="B1308" t="s">
        <v>6</v>
      </c>
      <c r="C1308" s="2">
        <v>7270</v>
      </c>
      <c r="D1308" s="6">
        <f t="shared" si="232"/>
        <v>7.5345376156867622E-2</v>
      </c>
      <c r="E1308" s="7">
        <f t="shared" si="233"/>
        <v>236</v>
      </c>
      <c r="F1308" s="6">
        <f t="shared" si="234"/>
        <v>9.2440266353309833E-2</v>
      </c>
      <c r="G1308" s="2">
        <v>181</v>
      </c>
      <c r="H1308" s="7">
        <f t="shared" si="235"/>
        <v>2</v>
      </c>
      <c r="I1308" s="6">
        <f t="shared" si="236"/>
        <v>0.18507157464212678</v>
      </c>
      <c r="J1308" s="10">
        <f>IF(B1308="Pending","",C1308/(VLOOKUP(B1308,Population!$A$2:$B$10,2,FALSE)/100000))</f>
        <v>922.54434430826939</v>
      </c>
      <c r="K1308" s="10">
        <f>IF(B1308="Pending","",SUMIFS(E:E,A:A,"&lt;="&amp;A1308,A:A,"&gt;="&amp;A1308-30,B:B,B1308)/(VLOOKUP(B1308,Population!$A$2:$B$10,2,FALSE)/100000))</f>
        <v>557.58732446912461</v>
      </c>
      <c r="L1308" s="13">
        <f>IF(B1308="Pending","",(G1308/C1308)/(VLOOKUP(B1308,Population!$A$2:$B$10,2,FALSE)/100000))</f>
        <v>3.1593446399307656E-3</v>
      </c>
    </row>
    <row r="1309" spans="1:12" x14ac:dyDescent="0.3">
      <c r="A1309" s="1">
        <v>44039</v>
      </c>
      <c r="B1309" t="s">
        <v>7</v>
      </c>
      <c r="C1309" s="2">
        <v>3835</v>
      </c>
      <c r="D1309" s="6">
        <f t="shared" si="232"/>
        <v>3.9745463213423295E-2</v>
      </c>
      <c r="E1309" s="7">
        <f t="shared" si="233"/>
        <v>127</v>
      </c>
      <c r="F1309" s="6">
        <f t="shared" si="234"/>
        <v>4.974539757148453E-2</v>
      </c>
      <c r="G1309" s="2">
        <v>279</v>
      </c>
      <c r="H1309" s="7">
        <f t="shared" si="235"/>
        <v>5</v>
      </c>
      <c r="I1309" s="6">
        <f t="shared" si="236"/>
        <v>0.28527607361963192</v>
      </c>
      <c r="J1309" s="10">
        <f>IF(B1309="Pending","",C1309/(VLOOKUP(B1309,Population!$A$2:$B$10,2,FALSE)/100000))</f>
        <v>799.62968909313452</v>
      </c>
      <c r="K1309" s="10">
        <f>IF(B1309="Pending","",SUMIFS(E:E,A:A,"&lt;="&amp;A1309,A:A,"&gt;="&amp;A1309-30,B:B,B1309)/(VLOOKUP(B1309,Population!$A$2:$B$10,2,FALSE)/100000))</f>
        <v>494.37340100125732</v>
      </c>
      <c r="L1309" s="13">
        <f>IF(B1309="Pending","",(G1309/C1309)/(VLOOKUP(B1309,Population!$A$2:$B$10,2,FALSE)/100000))</f>
        <v>1.5169189514472277E-2</v>
      </c>
    </row>
    <row r="1310" spans="1:12" x14ac:dyDescent="0.3">
      <c r="A1310" s="1">
        <v>44039</v>
      </c>
      <c r="B1310" t="s">
        <v>25</v>
      </c>
      <c r="C1310" s="2">
        <v>2112</v>
      </c>
      <c r="D1310" s="6">
        <f t="shared" si="232"/>
        <v>2.1888505425488917E-2</v>
      </c>
      <c r="E1310" s="7">
        <f t="shared" si="233"/>
        <v>65</v>
      </c>
      <c r="F1310" s="6">
        <f t="shared" si="234"/>
        <v>2.5460242851547198E-2</v>
      </c>
      <c r="G1310" s="2">
        <v>318</v>
      </c>
      <c r="H1310" s="7">
        <f t="shared" si="235"/>
        <v>3</v>
      </c>
      <c r="I1310" s="6">
        <f t="shared" si="236"/>
        <v>0.32515337423312884</v>
      </c>
      <c r="J1310" s="10">
        <f>IF(B1310="Pending","",C1310/(VLOOKUP(B1310,Population!$A$2:$B$10,2,FALSE)/100000))</f>
        <v>954.06312536985752</v>
      </c>
      <c r="K1310" s="10">
        <f>IF(B1310="Pending","",SUMIFS(E:E,A:A,"&lt;="&amp;A1310,A:A,"&gt;="&amp;A1310-30,B:B,B1310)/(VLOOKUP(B1310,Population!$A$2:$B$10,2,FALSE)/100000))</f>
        <v>548.40560331392373</v>
      </c>
      <c r="L1310" s="13">
        <f>IF(B1310="Pending","",(G1310/C1310)/(VLOOKUP(B1310,Population!$A$2:$B$10,2,FALSE)/100000))</f>
        <v>6.8016832446359615E-2</v>
      </c>
    </row>
    <row r="1311" spans="1:12" x14ac:dyDescent="0.3">
      <c r="A1311" s="1">
        <v>44039</v>
      </c>
      <c r="B1311" t="s">
        <v>21</v>
      </c>
      <c r="C1311" s="2">
        <v>174</v>
      </c>
      <c r="D1311" s="6">
        <f t="shared" si="232"/>
        <v>1.8033143674408482E-3</v>
      </c>
      <c r="E1311" s="7">
        <f t="shared" si="233"/>
        <v>-2</v>
      </c>
      <c r="F1311" s="6">
        <f t="shared" si="234"/>
        <v>-7.833920877399138E-4</v>
      </c>
      <c r="G1311" s="2">
        <v>0</v>
      </c>
      <c r="H1311" s="7">
        <f t="shared" si="235"/>
        <v>0</v>
      </c>
      <c r="I1311" s="6">
        <f t="shared" si="236"/>
        <v>0</v>
      </c>
      <c r="J1311" s="10" t="str">
        <f>IF(B1311="Pending","",C1311/(VLOOKUP(B1311,Population!$A$2:$B$10,2,FALSE)/100000))</f>
        <v/>
      </c>
      <c r="K1311" s="10" t="str">
        <f>IF(B1311="Pending","",SUMIFS(E:E,A:A,"&lt;="&amp;A1311,A:A,"&gt;="&amp;A1311-30,B:B,B1311)/(VLOOKUP(B1311,Population!$A$2:$B$10,2,FALSE)/100000))</f>
        <v/>
      </c>
      <c r="L1311" s="13" t="str">
        <f>IF(B1311="Pending","",(G1311/C1311)/(VLOOKUP(B1311,Population!$A$2:$B$10,2,FALSE)/100000))</f>
        <v/>
      </c>
    </row>
    <row r="1312" spans="1:12" x14ac:dyDescent="0.3">
      <c r="A1312" s="1">
        <v>44040</v>
      </c>
      <c r="B1312" s="11" t="s">
        <v>0</v>
      </c>
      <c r="C1312">
        <v>4601</v>
      </c>
      <c r="D1312" s="6">
        <f t="shared" ref="D1312:D1321" si="237">C1312/SUMIF(A:A,A1312,C:C)</f>
        <v>4.6454101207544118E-2</v>
      </c>
      <c r="E1312" s="7">
        <f t="shared" ref="E1312:E1321" si="238">C1312-SUMIFS(C:C,A:A,A1312-1,B:B,B1312)</f>
        <v>107</v>
      </c>
      <c r="F1312" s="6">
        <f t="shared" ref="F1312:F1321" si="239">E1312/SUMIF(A:A,A1312,E:E)</f>
        <v>4.187866927592955E-2</v>
      </c>
      <c r="G1312" s="2">
        <v>3</v>
      </c>
      <c r="H1312" s="7">
        <f t="shared" ref="H1312:H1321" si="240">G1312-SUMIFS(G:G,A:A,A1312-1,B:B,B1312)</f>
        <v>0</v>
      </c>
      <c r="I1312" s="6">
        <f t="shared" ref="I1312:I1321" si="241">G1312/SUMIF(A:A,A1312,G:G)</f>
        <v>3.003003003003003E-3</v>
      </c>
      <c r="J1312" s="10">
        <f>IF(B1312="Pending","",C1312/(VLOOKUP(B1312,Population!$A$2:$B$10,2,FALSE)/100000))</f>
        <v>507.87364200924128</v>
      </c>
      <c r="K1312" s="10">
        <f>IF(B1312="Pending","",SUMIFS(E:E,A:A,"&lt;="&amp;A1312,A:A,"&gt;="&amp;A1312-30,B:B,B1312)/(VLOOKUP(B1312,Population!$A$2:$B$10,2,FALSE)/100000))</f>
        <v>305.09948848370851</v>
      </c>
      <c r="L1312" s="13">
        <f>IF(B1312="Pending","",(G1312/C1312)/(VLOOKUP(B1312,Population!$A$2:$B$10,2,FALSE)/100000))</f>
        <v>7.1973473445111319E-5</v>
      </c>
    </row>
    <row r="1313" spans="1:12" x14ac:dyDescent="0.3">
      <c r="A1313" s="1">
        <v>44040</v>
      </c>
      <c r="B1313" t="s">
        <v>1</v>
      </c>
      <c r="C1313">
        <v>11142</v>
      </c>
      <c r="D1313" s="6">
        <f t="shared" si="237"/>
        <v>0.11249545656475909</v>
      </c>
      <c r="E1313" s="7">
        <f t="shared" si="238"/>
        <v>285</v>
      </c>
      <c r="F1313" s="6">
        <f t="shared" si="239"/>
        <v>0.11154598825831702</v>
      </c>
      <c r="G1313" s="2">
        <v>1</v>
      </c>
      <c r="H1313" s="7">
        <f t="shared" si="240"/>
        <v>0</v>
      </c>
      <c r="I1313" s="6">
        <f t="shared" si="241"/>
        <v>1.001001001001001E-3</v>
      </c>
      <c r="J1313" s="10">
        <f>IF(B1313="Pending","",C1313/(VLOOKUP(B1313,Population!$A$2:$B$10,2,FALSE)/100000))</f>
        <v>1300.5340103300359</v>
      </c>
      <c r="K1313" s="10">
        <f>IF(B1313="Pending","",SUMIFS(E:E,A:A,"&lt;="&amp;A1313,A:A,"&gt;="&amp;A1313-30,B:B,B1313)/(VLOOKUP(B1313,Population!$A$2:$B$10,2,FALSE)/100000))</f>
        <v>855.58376375149555</v>
      </c>
      <c r="L1313" s="13">
        <f>IF(B1313="Pending","",(G1313/C1313)/(VLOOKUP(B1313,Population!$A$2:$B$10,2,FALSE)/100000))</f>
        <v>1.0475997972244882E-5</v>
      </c>
    </row>
    <row r="1314" spans="1:12" x14ac:dyDescent="0.3">
      <c r="A1314" s="1">
        <v>44040</v>
      </c>
      <c r="B1314" t="s">
        <v>2</v>
      </c>
      <c r="C1314">
        <v>23396</v>
      </c>
      <c r="D1314" s="6">
        <f t="shared" si="237"/>
        <v>0.23621824643592745</v>
      </c>
      <c r="E1314" s="7">
        <f t="shared" si="238"/>
        <v>533</v>
      </c>
      <c r="F1314" s="6">
        <f t="shared" si="239"/>
        <v>0.2086105675146771</v>
      </c>
      <c r="G1314" s="2">
        <v>12</v>
      </c>
      <c r="H1314" s="7">
        <f t="shared" si="240"/>
        <v>0</v>
      </c>
      <c r="I1314" s="6">
        <f t="shared" si="241"/>
        <v>1.2012012012012012E-2</v>
      </c>
      <c r="J1314" s="10">
        <f>IF(B1314="Pending","",C1314/(VLOOKUP(B1314,Population!$A$2:$B$10,2,FALSE)/100000))</f>
        <v>2456.4070689423465</v>
      </c>
      <c r="K1314" s="10">
        <f>IF(B1314="Pending","",SUMIFS(E:E,A:A,"&lt;="&amp;A1314,A:A,"&gt;="&amp;A1314-30,B:B,B1314)/(VLOOKUP(B1314,Population!$A$2:$B$10,2,FALSE)/100000))</f>
        <v>1543.8113156833758</v>
      </c>
      <c r="L1314" s="13">
        <f>IF(B1314="Pending","",(G1314/C1314)/(VLOOKUP(B1314,Population!$A$2:$B$10,2,FALSE)/100000))</f>
        <v>5.385156874014028E-5</v>
      </c>
    </row>
    <row r="1315" spans="1:12" x14ac:dyDescent="0.3">
      <c r="A1315" s="1">
        <v>44040</v>
      </c>
      <c r="B1315" t="s">
        <v>3</v>
      </c>
      <c r="C1315">
        <v>18285</v>
      </c>
      <c r="D1315" s="6">
        <f t="shared" si="237"/>
        <v>0.18461491862202659</v>
      </c>
      <c r="E1315" s="7">
        <f t="shared" si="238"/>
        <v>406</v>
      </c>
      <c r="F1315" s="6">
        <f t="shared" si="239"/>
        <v>0.15890410958904111</v>
      </c>
      <c r="G1315" s="2">
        <v>15</v>
      </c>
      <c r="H1315" s="7">
        <f t="shared" si="240"/>
        <v>0</v>
      </c>
      <c r="I1315" s="6">
        <f t="shared" si="241"/>
        <v>1.5015015015015015E-2</v>
      </c>
      <c r="J1315" s="10">
        <f>IF(B1315="Pending","",C1315/(VLOOKUP(B1315,Population!$A$2:$B$10,2,FALSE)/100000))</f>
        <v>2084.5160981415488</v>
      </c>
      <c r="K1315" s="10">
        <f>IF(B1315="Pending","",SUMIFS(E:E,A:A,"&lt;="&amp;A1315,A:A,"&gt;="&amp;A1315-30,B:B,B1315)/(VLOOKUP(B1315,Population!$A$2:$B$10,2,FALSE)/100000))</f>
        <v>1152.0984242722718</v>
      </c>
      <c r="L1315" s="13">
        <f>IF(B1315="Pending","",(G1315/C1315)/(VLOOKUP(B1315,Population!$A$2:$B$10,2,FALSE)/100000))</f>
        <v>9.3520448972821797E-5</v>
      </c>
    </row>
    <row r="1316" spans="1:12" x14ac:dyDescent="0.3">
      <c r="A1316" s="1">
        <v>44040</v>
      </c>
      <c r="B1316" t="s">
        <v>4</v>
      </c>
      <c r="C1316">
        <v>15400</v>
      </c>
      <c r="D1316" s="6">
        <f t="shared" si="237"/>
        <v>0.15548645046645934</v>
      </c>
      <c r="E1316" s="7">
        <f t="shared" si="238"/>
        <v>363</v>
      </c>
      <c r="F1316" s="6">
        <f t="shared" si="239"/>
        <v>0.14207436399217221</v>
      </c>
      <c r="G1316" s="2">
        <v>58</v>
      </c>
      <c r="H1316" s="7">
        <f t="shared" si="240"/>
        <v>1</v>
      </c>
      <c r="I1316" s="6">
        <f t="shared" si="241"/>
        <v>5.8058058058058061E-2</v>
      </c>
      <c r="J1316" s="10">
        <f>IF(B1316="Pending","",C1316/(VLOOKUP(B1316,Population!$A$2:$B$10,2,FALSE)/100000))</f>
        <v>1806.4092338009666</v>
      </c>
      <c r="K1316" s="10">
        <f>IF(B1316="Pending","",SUMIFS(E:E,A:A,"&lt;="&amp;A1316,A:A,"&gt;="&amp;A1316-30,B:B,B1316)/(VLOOKUP(B1316,Population!$A$2:$B$10,2,FALSE)/100000))</f>
        <v>1021.6769108056116</v>
      </c>
      <c r="L1316" s="13">
        <f>IF(B1316="Pending","",(G1316/C1316)/(VLOOKUP(B1316,Population!$A$2:$B$10,2,FALSE)/100000))</f>
        <v>4.4177658779075759E-4</v>
      </c>
    </row>
    <row r="1317" spans="1:12" x14ac:dyDescent="0.3">
      <c r="A1317" s="1">
        <v>44040</v>
      </c>
      <c r="B1317" t="s">
        <v>5</v>
      </c>
      <c r="C1317">
        <v>12291</v>
      </c>
      <c r="D1317" s="6">
        <f t="shared" si="237"/>
        <v>0.12409636121319817</v>
      </c>
      <c r="E1317" s="7">
        <f t="shared" si="238"/>
        <v>323</v>
      </c>
      <c r="F1317" s="6">
        <f t="shared" si="239"/>
        <v>0.1264187866927593</v>
      </c>
      <c r="G1317" s="2">
        <v>118</v>
      </c>
      <c r="H1317" s="7">
        <f t="shared" si="240"/>
        <v>6</v>
      </c>
      <c r="I1317" s="6">
        <f t="shared" si="241"/>
        <v>0.11811811811811812</v>
      </c>
      <c r="J1317" s="10">
        <f>IF(B1317="Pending","",C1317/(VLOOKUP(B1317,Population!$A$2:$B$10,2,FALSE)/100000))</f>
        <v>1372.7423910579087</v>
      </c>
      <c r="K1317" s="10">
        <f>IF(B1317="Pending","",SUMIFS(E:E,A:A,"&lt;="&amp;A1317,A:A,"&gt;="&amp;A1317-30,B:B,B1317)/(VLOOKUP(B1317,Population!$A$2:$B$10,2,FALSE)/100000))</f>
        <v>783.8179237201532</v>
      </c>
      <c r="L1317" s="13">
        <f>IF(B1317="Pending","",(G1317/C1317)/(VLOOKUP(B1317,Population!$A$2:$B$10,2,FALSE)/100000))</f>
        <v>1.0722513830966275E-3</v>
      </c>
    </row>
    <row r="1318" spans="1:12" x14ac:dyDescent="0.3">
      <c r="A1318" s="1">
        <v>44040</v>
      </c>
      <c r="B1318" t="s">
        <v>6</v>
      </c>
      <c r="C1318">
        <v>7521</v>
      </c>
      <c r="D1318" s="6">
        <f t="shared" si="237"/>
        <v>7.5935947659626024E-2</v>
      </c>
      <c r="E1318" s="7">
        <f t="shared" si="238"/>
        <v>251</v>
      </c>
      <c r="F1318" s="6">
        <f t="shared" si="239"/>
        <v>9.823874755381605E-2</v>
      </c>
      <c r="G1318" s="2">
        <v>183</v>
      </c>
      <c r="H1318" s="7">
        <f t="shared" si="240"/>
        <v>2</v>
      </c>
      <c r="I1318" s="6">
        <f t="shared" si="241"/>
        <v>0.18318318318318319</v>
      </c>
      <c r="J1318" s="10">
        <f>IF(B1318="Pending","",C1318/(VLOOKUP(B1318,Population!$A$2:$B$10,2,FALSE)/100000))</f>
        <v>954.39560021217255</v>
      </c>
      <c r="K1318" s="10">
        <f>IF(B1318="Pending","",SUMIFS(E:E,A:A,"&lt;="&amp;A1318,A:A,"&gt;="&amp;A1318-30,B:B,B1318)/(VLOOKUP(B1318,Population!$A$2:$B$10,2,FALSE)/100000))</f>
        <v>583.09370867902317</v>
      </c>
      <c r="L1318" s="13">
        <f>IF(B1318="Pending","",(G1318/C1318)/(VLOOKUP(B1318,Population!$A$2:$B$10,2,FALSE)/100000))</f>
        <v>3.0876519611829347E-3</v>
      </c>
    </row>
    <row r="1319" spans="1:12" x14ac:dyDescent="0.3">
      <c r="A1319" s="1">
        <v>44040</v>
      </c>
      <c r="B1319" t="s">
        <v>7</v>
      </c>
      <c r="C1319">
        <v>3953</v>
      </c>
      <c r="D1319" s="6">
        <f t="shared" si="237"/>
        <v>3.9911554460643754E-2</v>
      </c>
      <c r="E1319" s="7">
        <f t="shared" si="238"/>
        <v>118</v>
      </c>
      <c r="F1319" s="6">
        <f t="shared" si="239"/>
        <v>4.6183953033268103E-2</v>
      </c>
      <c r="G1319" s="2">
        <v>285</v>
      </c>
      <c r="H1319" s="7">
        <f t="shared" si="240"/>
        <v>6</v>
      </c>
      <c r="I1319" s="6">
        <f t="shared" si="241"/>
        <v>0.28528528528528529</v>
      </c>
      <c r="J1319" s="10">
        <f>IF(B1319="Pending","",C1319/(VLOOKUP(B1319,Population!$A$2:$B$10,2,FALSE)/100000))</f>
        <v>824.23367952676938</v>
      </c>
      <c r="K1319" s="10">
        <f>IF(B1319="Pending","",SUMIFS(E:E,A:A,"&lt;="&amp;A1319,A:A,"&gt;="&amp;A1319-30,B:B,B1319)/(VLOOKUP(B1319,Population!$A$2:$B$10,2,FALSE)/100000))</f>
        <v>512.7221396297308</v>
      </c>
      <c r="L1319" s="13">
        <f>IF(B1319="Pending","",(G1319/C1319)/(VLOOKUP(B1319,Population!$A$2:$B$10,2,FALSE)/100000))</f>
        <v>1.5032859132060074E-2</v>
      </c>
    </row>
    <row r="1320" spans="1:12" x14ac:dyDescent="0.3">
      <c r="A1320" s="1">
        <v>44040</v>
      </c>
      <c r="B1320" t="s">
        <v>25</v>
      </c>
      <c r="C1320">
        <v>2181</v>
      </c>
      <c r="D1320" s="6">
        <f t="shared" si="237"/>
        <v>2.2020516134243367E-2</v>
      </c>
      <c r="E1320" s="7">
        <f t="shared" si="238"/>
        <v>69</v>
      </c>
      <c r="F1320" s="6">
        <f t="shared" si="239"/>
        <v>2.700587084148728E-2</v>
      </c>
      <c r="G1320" s="2">
        <v>324</v>
      </c>
      <c r="H1320" s="7">
        <f t="shared" si="240"/>
        <v>6</v>
      </c>
      <c r="I1320" s="6">
        <f t="shared" si="241"/>
        <v>0.32432432432432434</v>
      </c>
      <c r="J1320" s="10">
        <f>IF(B1320="Pending","",C1320/(VLOOKUP(B1320,Population!$A$2:$B$10,2,FALSE)/100000))</f>
        <v>985.23280134074776</v>
      </c>
      <c r="K1320" s="10">
        <f>IF(B1320="Pending","",SUMIFS(E:E,A:A,"&lt;="&amp;A1320,A:A,"&gt;="&amp;A1320-30,B:B,B1320)/(VLOOKUP(B1320,Population!$A$2:$B$10,2,FALSE)/100000))</f>
        <v>571.89579390068161</v>
      </c>
      <c r="L1320" s="13">
        <f>IF(B1320="Pending","",(G1320/C1320)/(VLOOKUP(B1320,Population!$A$2:$B$10,2,FALSE)/100000))</f>
        <v>6.7107728900905952E-2</v>
      </c>
    </row>
    <row r="1321" spans="1:12" x14ac:dyDescent="0.3">
      <c r="A1321" s="1">
        <v>44040</v>
      </c>
      <c r="B1321" t="s">
        <v>21</v>
      </c>
      <c r="C1321">
        <v>274</v>
      </c>
      <c r="D1321" s="6">
        <f t="shared" si="237"/>
        <v>2.7664472355720688E-3</v>
      </c>
      <c r="E1321" s="7">
        <f t="shared" si="238"/>
        <v>100</v>
      </c>
      <c r="F1321" s="6">
        <f t="shared" si="239"/>
        <v>3.9138943248532287E-2</v>
      </c>
      <c r="G1321" s="2">
        <v>0</v>
      </c>
      <c r="H1321" s="7">
        <f t="shared" si="240"/>
        <v>0</v>
      </c>
      <c r="I1321" s="6">
        <f t="shared" si="241"/>
        <v>0</v>
      </c>
      <c r="J1321" s="10" t="str">
        <f>IF(B1321="Pending","",C1321/(VLOOKUP(B1321,Population!$A$2:$B$10,2,FALSE)/100000))</f>
        <v/>
      </c>
      <c r="K1321" s="10" t="str">
        <f>IF(B1321="Pending","",SUMIFS(E:E,A:A,"&lt;="&amp;A1321,A:A,"&gt;="&amp;A1321-30,B:B,B1321)/(VLOOKUP(B1321,Population!$A$2:$B$10,2,FALSE)/100000))</f>
        <v/>
      </c>
      <c r="L1321" s="13" t="str">
        <f>IF(B1321="Pending","",(G1321/C1321)/(VLOOKUP(B1321,Population!$A$2:$B$10,2,FALSE)/100000))</f>
        <v/>
      </c>
    </row>
    <row r="1322" spans="1:12" x14ac:dyDescent="0.3">
      <c r="A1322" s="1">
        <v>44041</v>
      </c>
      <c r="B1322" s="11" t="s">
        <v>0</v>
      </c>
      <c r="C1322">
        <v>4713</v>
      </c>
      <c r="D1322" s="6">
        <f t="shared" ref="D1322:D1331" si="242">C1322/SUMIF(A:A,A1322,C:C)</f>
        <v>4.6745749935529941E-2</v>
      </c>
      <c r="E1322" s="7">
        <f t="shared" ref="E1322:E1331" si="243">C1322-SUMIFS(C:C,A:A,A1322-1,B:B,B1322)</f>
        <v>112</v>
      </c>
      <c r="F1322" s="6">
        <f t="shared" ref="F1322:F1331" si="244">E1322/SUMIF(A:A,A1322,E:E)</f>
        <v>6.2992125984251968E-2</v>
      </c>
      <c r="G1322">
        <v>3</v>
      </c>
      <c r="H1322" s="7">
        <f t="shared" ref="H1322:H1331" si="245">G1322-SUMIFS(G:G,A:A,A1322-1,B:B,B1322)</f>
        <v>0</v>
      </c>
      <c r="I1322" s="6">
        <f t="shared" ref="I1322:I1331" si="246">G1322/SUMIF(A:A,A1322,G:G)</f>
        <v>2.9411764705882353E-3</v>
      </c>
      <c r="J1322" s="10">
        <f>IF(B1322="Pending","",C1322/(VLOOKUP(B1322,Population!$A$2:$B$10,2,FALSE)/100000))</f>
        <v>520.23657352522366</v>
      </c>
      <c r="K1322" s="10">
        <f>IF(B1322="Pending","",SUMIFS(E:E,A:A,"&lt;="&amp;A1322,A:A,"&gt;="&amp;A1322-30,B:B,B1322)/(VLOOKUP(B1322,Population!$A$2:$B$10,2,FALSE)/100000))</f>
        <v>317.46241999969089</v>
      </c>
      <c r="L1322" s="13">
        <f>IF(B1322="Pending","",(G1322/C1322)/(VLOOKUP(B1322,Population!$A$2:$B$10,2,FALSE)/100000))</f>
        <v>7.0263091729462569E-5</v>
      </c>
    </row>
    <row r="1323" spans="1:12" x14ac:dyDescent="0.3">
      <c r="A1323" s="1">
        <v>44041</v>
      </c>
      <c r="B1323" t="s">
        <v>1</v>
      </c>
      <c r="C1323">
        <v>11346</v>
      </c>
      <c r="D1323" s="6">
        <f t="shared" si="242"/>
        <v>0.11253496260736744</v>
      </c>
      <c r="E1323" s="7">
        <f t="shared" si="243"/>
        <v>204</v>
      </c>
      <c r="F1323" s="6">
        <f t="shared" si="244"/>
        <v>0.11473565804274466</v>
      </c>
      <c r="G1323">
        <v>1</v>
      </c>
      <c r="H1323" s="7">
        <f t="shared" si="245"/>
        <v>0</v>
      </c>
      <c r="I1323" s="6">
        <f t="shared" si="246"/>
        <v>9.8039215686274508E-4</v>
      </c>
      <c r="J1323" s="10">
        <f>IF(B1323="Pending","",C1323/(VLOOKUP(B1323,Population!$A$2:$B$10,2,FALSE)/100000))</f>
        <v>1324.3456184890135</v>
      </c>
      <c r="K1323" s="10">
        <f>IF(B1323="Pending","",SUMIFS(E:E,A:A,"&lt;="&amp;A1323,A:A,"&gt;="&amp;A1323-30,B:B,B1323)/(VLOOKUP(B1323,Population!$A$2:$B$10,2,FALSE)/100000))</f>
        <v>879.39537191047305</v>
      </c>
      <c r="L1323" s="13">
        <f>IF(B1323="Pending","",(G1323/C1323)/(VLOOKUP(B1323,Population!$A$2:$B$10,2,FALSE)/100000))</f>
        <v>1.0287640525890399E-5</v>
      </c>
    </row>
    <row r="1324" spans="1:12" x14ac:dyDescent="0.3">
      <c r="A1324" s="1">
        <v>44041</v>
      </c>
      <c r="B1324" t="s">
        <v>2</v>
      </c>
      <c r="C1324">
        <v>23707</v>
      </c>
      <c r="D1324" s="6">
        <f t="shared" si="242"/>
        <v>0.23513717244252247</v>
      </c>
      <c r="E1324" s="7">
        <f t="shared" si="243"/>
        <v>311</v>
      </c>
      <c r="F1324" s="6">
        <f t="shared" si="244"/>
        <v>0.17491563554555681</v>
      </c>
      <c r="G1324">
        <v>12</v>
      </c>
      <c r="H1324" s="7">
        <f t="shared" si="245"/>
        <v>0</v>
      </c>
      <c r="I1324" s="6">
        <f t="shared" si="246"/>
        <v>1.1764705882352941E-2</v>
      </c>
      <c r="J1324" s="10">
        <f>IF(B1324="Pending","",C1324/(VLOOKUP(B1324,Population!$A$2:$B$10,2,FALSE)/100000))</f>
        <v>2489.0597701921783</v>
      </c>
      <c r="K1324" s="10">
        <f>IF(B1324="Pending","",SUMIFS(E:E,A:A,"&lt;="&amp;A1324,A:A,"&gt;="&amp;A1324-30,B:B,B1324)/(VLOOKUP(B1324,Population!$A$2:$B$10,2,FALSE)/100000))</f>
        <v>1576.4640169332079</v>
      </c>
      <c r="L1324" s="13">
        <f>IF(B1324="Pending","",(G1324/C1324)/(VLOOKUP(B1324,Population!$A$2:$B$10,2,FALSE)/100000))</f>
        <v>5.314511757052018E-5</v>
      </c>
    </row>
    <row r="1325" spans="1:12" x14ac:dyDescent="0.3">
      <c r="A1325" s="1">
        <v>44041</v>
      </c>
      <c r="B1325" t="s">
        <v>3</v>
      </c>
      <c r="C1325">
        <v>18603</v>
      </c>
      <c r="D1325" s="6">
        <f t="shared" si="242"/>
        <v>0.18451330066850488</v>
      </c>
      <c r="E1325" s="7">
        <f t="shared" si="243"/>
        <v>318</v>
      </c>
      <c r="F1325" s="6">
        <f t="shared" si="244"/>
        <v>0.17885264341957255</v>
      </c>
      <c r="G1325">
        <v>18</v>
      </c>
      <c r="H1325" s="7">
        <f t="shared" si="245"/>
        <v>3</v>
      </c>
      <c r="I1325" s="6">
        <f t="shared" si="246"/>
        <v>1.7647058823529412E-2</v>
      </c>
      <c r="J1325" s="10">
        <f>IF(B1325="Pending","",C1325/(VLOOKUP(B1325,Population!$A$2:$B$10,2,FALSE)/100000))</f>
        <v>2120.7685520222713</v>
      </c>
      <c r="K1325" s="10">
        <f>IF(B1325="Pending","",SUMIFS(E:E,A:A,"&lt;="&amp;A1325,A:A,"&gt;="&amp;A1325-30,B:B,B1325)/(VLOOKUP(B1325,Population!$A$2:$B$10,2,FALSE)/100000))</f>
        <v>1188.3508781529945</v>
      </c>
      <c r="L1325" s="13">
        <f>IF(B1325="Pending","",(G1325/C1325)/(VLOOKUP(B1325,Population!$A$2:$B$10,2,FALSE)/100000))</f>
        <v>1.1030617058332826E-4</v>
      </c>
    </row>
    <row r="1326" spans="1:12" x14ac:dyDescent="0.3">
      <c r="A1326" s="1">
        <v>44041</v>
      </c>
      <c r="B1326" t="s">
        <v>4</v>
      </c>
      <c r="C1326">
        <v>15669</v>
      </c>
      <c r="D1326" s="6">
        <f t="shared" si="242"/>
        <v>0.15541250917458491</v>
      </c>
      <c r="E1326" s="7">
        <f t="shared" si="243"/>
        <v>269</v>
      </c>
      <c r="F1326" s="6">
        <f t="shared" si="244"/>
        <v>0.15129358830146231</v>
      </c>
      <c r="G1326">
        <v>58</v>
      </c>
      <c r="H1326" s="7">
        <f t="shared" si="245"/>
        <v>0</v>
      </c>
      <c r="I1326" s="6">
        <f t="shared" si="246"/>
        <v>5.6862745098039215E-2</v>
      </c>
      <c r="J1326" s="10">
        <f>IF(B1326="Pending","",C1326/(VLOOKUP(B1326,Population!$A$2:$B$10,2,FALSE)/100000))</f>
        <v>1837.9627457420354</v>
      </c>
      <c r="K1326" s="10">
        <f>IF(B1326="Pending","",SUMIFS(E:E,A:A,"&lt;="&amp;A1326,A:A,"&gt;="&amp;A1326-30,B:B,B1326)/(VLOOKUP(B1326,Population!$A$2:$B$10,2,FALSE)/100000))</f>
        <v>1053.2304227466805</v>
      </c>
      <c r="L1326" s="13">
        <f>IF(B1326="Pending","",(G1326/C1326)/(VLOOKUP(B1326,Population!$A$2:$B$10,2,FALSE)/100000))</f>
        <v>4.3419231935526626E-4</v>
      </c>
    </row>
    <row r="1327" spans="1:12" x14ac:dyDescent="0.3">
      <c r="A1327" s="1">
        <v>44041</v>
      </c>
      <c r="B1327" t="s">
        <v>5</v>
      </c>
      <c r="C1327">
        <v>12517</v>
      </c>
      <c r="D1327" s="6">
        <f t="shared" si="242"/>
        <v>0.12414949118248002</v>
      </c>
      <c r="E1327" s="7">
        <f t="shared" si="243"/>
        <v>226</v>
      </c>
      <c r="F1327" s="6">
        <f t="shared" si="244"/>
        <v>0.12710911136107986</v>
      </c>
      <c r="G1327">
        <v>120</v>
      </c>
      <c r="H1327" s="7">
        <f t="shared" si="245"/>
        <v>2</v>
      </c>
      <c r="I1327" s="6">
        <f t="shared" si="246"/>
        <v>0.11764705882352941</v>
      </c>
      <c r="J1327" s="10">
        <f>IF(B1327="Pending","",C1327/(VLOOKUP(B1327,Population!$A$2:$B$10,2,FALSE)/100000))</f>
        <v>1397.983606612305</v>
      </c>
      <c r="K1327" s="10">
        <f>IF(B1327="Pending","",SUMIFS(E:E,A:A,"&lt;="&amp;A1327,A:A,"&gt;="&amp;A1327-30,B:B,B1327)/(VLOOKUP(B1327,Population!$A$2:$B$10,2,FALSE)/100000))</f>
        <v>809.05913927454969</v>
      </c>
      <c r="L1327" s="13">
        <f>IF(B1327="Pending","",(G1327/C1327)/(VLOOKUP(B1327,Population!$A$2:$B$10,2,FALSE)/100000))</f>
        <v>1.0707370247357681E-3</v>
      </c>
    </row>
    <row r="1328" spans="1:12" x14ac:dyDescent="0.3">
      <c r="A1328" s="1">
        <v>44041</v>
      </c>
      <c r="B1328" t="s">
        <v>6</v>
      </c>
      <c r="C1328">
        <v>7697</v>
      </c>
      <c r="D1328" s="6">
        <f t="shared" si="242"/>
        <v>7.6342464938207927E-2</v>
      </c>
      <c r="E1328" s="7">
        <f t="shared" si="243"/>
        <v>176</v>
      </c>
      <c r="F1328" s="6">
        <f t="shared" si="244"/>
        <v>9.8987626546681667E-2</v>
      </c>
      <c r="G1328">
        <v>190</v>
      </c>
      <c r="H1328" s="7">
        <f t="shared" si="245"/>
        <v>7</v>
      </c>
      <c r="I1328" s="6">
        <f t="shared" si="246"/>
        <v>0.18627450980392157</v>
      </c>
      <c r="J1328" s="10">
        <f>IF(B1328="Pending","",C1328/(VLOOKUP(B1328,Population!$A$2:$B$10,2,FALSE)/100000))</f>
        <v>976.72954857506875</v>
      </c>
      <c r="K1328" s="10">
        <f>IF(B1328="Pending","",SUMIFS(E:E,A:A,"&lt;="&amp;A1328,A:A,"&gt;="&amp;A1328-30,B:B,B1328)/(VLOOKUP(B1328,Population!$A$2:$B$10,2,FALSE)/100000))</f>
        <v>605.42765704191936</v>
      </c>
      <c r="L1328" s="13">
        <f>IF(B1328="Pending","",(G1328/C1328)/(VLOOKUP(B1328,Population!$A$2:$B$10,2,FALSE)/100000))</f>
        <v>3.1324558187888134E-3</v>
      </c>
    </row>
    <row r="1329" spans="1:12" x14ac:dyDescent="0.3">
      <c r="A1329" s="1">
        <v>44041</v>
      </c>
      <c r="B1329" t="s">
        <v>7</v>
      </c>
      <c r="C1329">
        <v>4057</v>
      </c>
      <c r="D1329" s="6">
        <f t="shared" si="242"/>
        <v>4.023923350062486E-2</v>
      </c>
      <c r="E1329" s="7">
        <f t="shared" si="243"/>
        <v>104</v>
      </c>
      <c r="F1329" s="6">
        <f t="shared" si="244"/>
        <v>5.8492688413948259E-2</v>
      </c>
      <c r="G1329">
        <v>290</v>
      </c>
      <c r="H1329" s="7">
        <f t="shared" si="245"/>
        <v>5</v>
      </c>
      <c r="I1329" s="6">
        <f t="shared" si="246"/>
        <v>0.28431372549019607</v>
      </c>
      <c r="J1329" s="10">
        <f>IF(B1329="Pending","",C1329/(VLOOKUP(B1329,Population!$A$2:$B$10,2,FALSE)/100000))</f>
        <v>845.91855245132899</v>
      </c>
      <c r="K1329" s="10">
        <f>IF(B1329="Pending","",SUMIFS(E:E,A:A,"&lt;="&amp;A1329,A:A,"&gt;="&amp;A1329-30,B:B,B1329)/(VLOOKUP(B1329,Population!$A$2:$B$10,2,FALSE)/100000))</f>
        <v>534.40701255429042</v>
      </c>
      <c r="L1329" s="13">
        <f>IF(B1329="Pending","",(G1329/C1329)/(VLOOKUP(B1329,Population!$A$2:$B$10,2,FALSE)/100000))</f>
        <v>1.4904469834005514E-2</v>
      </c>
    </row>
    <row r="1330" spans="1:12" x14ac:dyDescent="0.3">
      <c r="A1330" s="1">
        <v>44041</v>
      </c>
      <c r="B1330" t="s">
        <v>25</v>
      </c>
      <c r="C1330">
        <v>2258</v>
      </c>
      <c r="D1330" s="6">
        <f t="shared" si="242"/>
        <v>2.2395905655511694E-2</v>
      </c>
      <c r="E1330" s="7">
        <f t="shared" si="243"/>
        <v>77</v>
      </c>
      <c r="F1330" s="6">
        <f t="shared" si="244"/>
        <v>4.3307086614173228E-2</v>
      </c>
      <c r="G1330">
        <v>328</v>
      </c>
      <c r="H1330" s="7">
        <f t="shared" si="245"/>
        <v>4</v>
      </c>
      <c r="I1330" s="6">
        <f t="shared" si="246"/>
        <v>0.32156862745098042</v>
      </c>
      <c r="J1330" s="10">
        <f>IF(B1330="Pending","",C1330/(VLOOKUP(B1330,Population!$A$2:$B$10,2,FALSE)/100000))</f>
        <v>1020.0163527865238</v>
      </c>
      <c r="K1330" s="10">
        <f>IF(B1330="Pending","",SUMIFS(E:E,A:A,"&lt;="&amp;A1330,A:A,"&gt;="&amp;A1330-30,B:B,B1330)/(VLOOKUP(B1330,Population!$A$2:$B$10,2,FALSE)/100000))</f>
        <v>606.67934534645769</v>
      </c>
      <c r="L1330" s="13">
        <f>IF(B1330="Pending","",(G1330/C1330)/(VLOOKUP(B1330,Population!$A$2:$B$10,2,FALSE)/100000))</f>
        <v>6.5619528109087139E-2</v>
      </c>
    </row>
    <row r="1331" spans="1:12" x14ac:dyDescent="0.3">
      <c r="A1331" s="1">
        <v>44041</v>
      </c>
      <c r="B1331" t="s">
        <v>21</v>
      </c>
      <c r="C1331">
        <v>255</v>
      </c>
      <c r="D1331" s="6">
        <f t="shared" si="242"/>
        <v>2.5292098946658468E-3</v>
      </c>
      <c r="E1331" s="7">
        <f t="shared" si="243"/>
        <v>-19</v>
      </c>
      <c r="F1331" s="6">
        <f t="shared" si="244"/>
        <v>-1.0686164229471317E-2</v>
      </c>
      <c r="G1331">
        <v>0</v>
      </c>
      <c r="H1331" s="7">
        <f t="shared" si="245"/>
        <v>0</v>
      </c>
      <c r="I1331" s="6">
        <f t="shared" si="246"/>
        <v>0</v>
      </c>
      <c r="J1331" s="10" t="str">
        <f>IF(B1331="Pending","",C1331/(VLOOKUP(B1331,Population!$A$2:$B$10,2,FALSE)/100000))</f>
        <v/>
      </c>
      <c r="K1331" s="10" t="str">
        <f>IF(B1331="Pending","",SUMIFS(E:E,A:A,"&lt;="&amp;A1331,A:A,"&gt;="&amp;A1331-30,B:B,B1331)/(VLOOKUP(B1331,Population!$A$2:$B$10,2,FALSE)/100000))</f>
        <v/>
      </c>
      <c r="L1331" s="13" t="str">
        <f>IF(B1331="Pending","",(G1331/C1331)/(VLOOKUP(B1331,Population!$A$2:$B$10,2,FALSE)/100000))</f>
        <v/>
      </c>
    </row>
    <row r="1332" spans="1:12" x14ac:dyDescent="0.3">
      <c r="A1332" s="1">
        <v>44042</v>
      </c>
      <c r="B1332" s="11" t="s">
        <v>0</v>
      </c>
      <c r="C1332">
        <v>4837</v>
      </c>
      <c r="D1332" s="6">
        <f t="shared" ref="D1332:D1341" si="247">C1332/SUMIF(A:A,A1332,C:C)</f>
        <v>4.7020054242692302E-2</v>
      </c>
      <c r="E1332" s="7">
        <f t="shared" ref="E1332:E1341" si="248">C1332-SUMIFS(C:C,A:A,A1332-1,B:B,B1332)</f>
        <v>124</v>
      </c>
      <c r="F1332" s="6">
        <f t="shared" ref="F1332:F1341" si="249">E1332/SUMIF(A:A,A1332,E:E)</f>
        <v>6.0517325524646171E-2</v>
      </c>
      <c r="G1332" s="2">
        <v>3</v>
      </c>
      <c r="H1332" s="7">
        <f t="shared" ref="H1332:H1341" si="250">G1332-SUMIFS(G:G,A:A,A1332-1,B:B,B1332)</f>
        <v>0</v>
      </c>
      <c r="I1332" s="6">
        <f t="shared" ref="I1332:I1341" si="251">G1332/SUMIF(A:A,A1332,G:G)</f>
        <v>2.9041626331074541E-3</v>
      </c>
      <c r="J1332" s="10">
        <f>IF(B1332="Pending","",C1332/(VLOOKUP(B1332,Population!$A$2:$B$10,2,FALSE)/100000))</f>
        <v>533.92410484648985</v>
      </c>
      <c r="K1332" s="10">
        <f>IF(B1332="Pending","",SUMIFS(E:E,A:A,"&lt;="&amp;A1332,A:A,"&gt;="&amp;A1332-30,B:B,B1332)/(VLOOKUP(B1332,Population!$A$2:$B$10,2,FALSE)/100000))</f>
        <v>317.57280331679789</v>
      </c>
      <c r="L1332" s="13">
        <f>IF(B1332="Pending","",(G1332/C1332)/(VLOOKUP(B1332,Population!$A$2:$B$10,2,FALSE)/100000))</f>
        <v>6.8461846458746568E-5</v>
      </c>
    </row>
    <row r="1333" spans="1:12" x14ac:dyDescent="0.3">
      <c r="A1333" s="1">
        <v>44042</v>
      </c>
      <c r="B1333" t="s">
        <v>1</v>
      </c>
      <c r="C1333">
        <v>11599</v>
      </c>
      <c r="D1333" s="6">
        <f t="shared" si="247"/>
        <v>0.11275286523898864</v>
      </c>
      <c r="E1333" s="7">
        <f t="shared" si="248"/>
        <v>253</v>
      </c>
      <c r="F1333" s="6">
        <f t="shared" si="249"/>
        <v>0.12347486578818936</v>
      </c>
      <c r="G1333" s="2">
        <v>2</v>
      </c>
      <c r="H1333" s="7">
        <f t="shared" si="250"/>
        <v>1</v>
      </c>
      <c r="I1333" s="6">
        <f t="shared" si="251"/>
        <v>1.9361084220716361E-3</v>
      </c>
      <c r="J1333" s="10">
        <f>IF(B1333="Pending","",C1333/(VLOOKUP(B1333,Population!$A$2:$B$10,2,FALSE)/100000))</f>
        <v>1353.8766815489219</v>
      </c>
      <c r="K1333" s="10">
        <f>IF(B1333="Pending","",SUMIFS(E:E,A:A,"&lt;="&amp;A1333,A:A,"&gt;="&amp;A1333-30,B:B,B1333)/(VLOOKUP(B1333,Population!$A$2:$B$10,2,FALSE)/100000))</f>
        <v>881.61311972920134</v>
      </c>
      <c r="L1333" s="13">
        <f>IF(B1333="Pending","",(G1333/C1333)/(VLOOKUP(B1333,Population!$A$2:$B$10,2,FALSE)/100000))</f>
        <v>2.0126488388094228E-5</v>
      </c>
    </row>
    <row r="1334" spans="1:12" x14ac:dyDescent="0.3">
      <c r="A1334" s="1">
        <v>44042</v>
      </c>
      <c r="B1334" t="s">
        <v>2</v>
      </c>
      <c r="C1334">
        <v>24120</v>
      </c>
      <c r="D1334" s="6">
        <f t="shared" si="247"/>
        <v>0.23446841189450865</v>
      </c>
      <c r="E1334" s="7">
        <f t="shared" si="248"/>
        <v>413</v>
      </c>
      <c r="F1334" s="6">
        <f t="shared" si="249"/>
        <v>0.2015617374328941</v>
      </c>
      <c r="G1334" s="2">
        <v>12</v>
      </c>
      <c r="H1334" s="7">
        <f t="shared" si="250"/>
        <v>0</v>
      </c>
      <c r="I1334" s="6">
        <f t="shared" si="251"/>
        <v>1.1616650532429816E-2</v>
      </c>
      <c r="J1334" s="10">
        <f>IF(B1334="Pending","",C1334/(VLOOKUP(B1334,Population!$A$2:$B$10,2,FALSE)/100000))</f>
        <v>2532.4217175110871</v>
      </c>
      <c r="K1334" s="10">
        <f>IF(B1334="Pending","",SUMIFS(E:E,A:A,"&lt;="&amp;A1334,A:A,"&gt;="&amp;A1334-30,B:B,B1334)/(VLOOKUP(B1334,Population!$A$2:$B$10,2,FALSE)/100000))</f>
        <v>1557.9853178336243</v>
      </c>
      <c r="L1334" s="13">
        <f>IF(B1334="Pending","",(G1334/C1334)/(VLOOKUP(B1334,Population!$A$2:$B$10,2,FALSE)/100000))</f>
        <v>5.2235128617094606E-5</v>
      </c>
    </row>
    <row r="1335" spans="1:12" x14ac:dyDescent="0.3">
      <c r="A1335" s="1">
        <v>44042</v>
      </c>
      <c r="B1335" t="s">
        <v>3</v>
      </c>
      <c r="C1335">
        <v>18950</v>
      </c>
      <c r="D1335" s="6">
        <f t="shared" si="247"/>
        <v>0.18421129375625783</v>
      </c>
      <c r="E1335" s="7">
        <f t="shared" si="248"/>
        <v>347</v>
      </c>
      <c r="F1335" s="6">
        <f t="shared" si="249"/>
        <v>0.1693509028794534</v>
      </c>
      <c r="G1335" s="2">
        <v>18</v>
      </c>
      <c r="H1335" s="7">
        <f t="shared" si="250"/>
        <v>0</v>
      </c>
      <c r="I1335" s="6">
        <f t="shared" si="251"/>
        <v>1.7424975798644726E-2</v>
      </c>
      <c r="J1335" s="10">
        <f>IF(B1335="Pending","",C1335/(VLOOKUP(B1335,Population!$A$2:$B$10,2,FALSE)/100000))</f>
        <v>2160.3270472946319</v>
      </c>
      <c r="K1335" s="10">
        <f>IF(B1335="Pending","",SUMIFS(E:E,A:A,"&lt;="&amp;A1335,A:A,"&gt;="&amp;A1335-30,B:B,B1335)/(VLOOKUP(B1335,Population!$A$2:$B$10,2,FALSE)/100000))</f>
        <v>1183.448816779186</v>
      </c>
      <c r="L1335" s="13">
        <f>IF(B1335="Pending","",(G1335/C1335)/(VLOOKUP(B1335,Population!$A$2:$B$10,2,FALSE)/100000))</f>
        <v>1.08286316166842E-4</v>
      </c>
    </row>
    <row r="1336" spans="1:12" x14ac:dyDescent="0.3">
      <c r="A1336" s="1">
        <v>44042</v>
      </c>
      <c r="B1336" t="s">
        <v>4</v>
      </c>
      <c r="C1336">
        <v>15962</v>
      </c>
      <c r="D1336" s="6">
        <f t="shared" si="247"/>
        <v>0.15516520690962468</v>
      </c>
      <c r="E1336" s="7">
        <f t="shared" si="248"/>
        <v>293</v>
      </c>
      <c r="F1336" s="6">
        <f t="shared" si="249"/>
        <v>0.14299658369936555</v>
      </c>
      <c r="G1336" s="2">
        <v>59</v>
      </c>
      <c r="H1336" s="7">
        <f t="shared" si="250"/>
        <v>1</v>
      </c>
      <c r="I1336" s="6">
        <f t="shared" si="251"/>
        <v>5.7115198451113264E-2</v>
      </c>
      <c r="J1336" s="10">
        <f>IF(B1336="Pending","",C1336/(VLOOKUP(B1336,Population!$A$2:$B$10,2,FALSE)/100000))</f>
        <v>1872.3314409046122</v>
      </c>
      <c r="K1336" s="10">
        <f>IF(B1336="Pending","",SUMIFS(E:E,A:A,"&lt;="&amp;A1336,A:A,"&gt;="&amp;A1336-30,B:B,B1336)/(VLOOKUP(B1336,Population!$A$2:$B$10,2,FALSE)/100000))</f>
        <v>1045.2540702857411</v>
      </c>
      <c r="L1336" s="13">
        <f>IF(B1336="Pending","",(G1336/C1336)/(VLOOKUP(B1336,Population!$A$2:$B$10,2,FALSE)/100000))</f>
        <v>4.3357090294911873E-4</v>
      </c>
    </row>
    <row r="1337" spans="1:12" x14ac:dyDescent="0.3">
      <c r="A1337" s="1">
        <v>44042</v>
      </c>
      <c r="B1337" t="s">
        <v>5</v>
      </c>
      <c r="C1337">
        <v>12783</v>
      </c>
      <c r="D1337" s="6">
        <f t="shared" si="247"/>
        <v>0.12426242575653003</v>
      </c>
      <c r="E1337" s="7">
        <f t="shared" si="248"/>
        <v>266</v>
      </c>
      <c r="F1337" s="6">
        <f t="shared" si="249"/>
        <v>0.12981942410932162</v>
      </c>
      <c r="G1337" s="2">
        <v>119</v>
      </c>
      <c r="H1337" s="7">
        <f t="shared" si="250"/>
        <v>-1</v>
      </c>
      <c r="I1337" s="6">
        <f t="shared" si="251"/>
        <v>0.11519845111326234</v>
      </c>
      <c r="J1337" s="10">
        <f>IF(B1337="Pending","",C1337/(VLOOKUP(B1337,Population!$A$2:$B$10,2,FALSE)/100000))</f>
        <v>1427.6922939462409</v>
      </c>
      <c r="K1337" s="10">
        <f>IF(B1337="Pending","",SUMIFS(E:E,A:A,"&lt;="&amp;A1337,A:A,"&gt;="&amp;A1337-30,B:B,B1337)/(VLOOKUP(B1337,Population!$A$2:$B$10,2,FALSE)/100000))</f>
        <v>812.52142990369248</v>
      </c>
      <c r="L1337" s="13">
        <f>IF(B1337="Pending","",(G1337/C1337)/(VLOOKUP(B1337,Population!$A$2:$B$10,2,FALSE)/100000))</f>
        <v>1.0397190443658865E-3</v>
      </c>
    </row>
    <row r="1338" spans="1:12" x14ac:dyDescent="0.3">
      <c r="A1338" s="1">
        <v>44042</v>
      </c>
      <c r="B1338" t="s">
        <v>6</v>
      </c>
      <c r="C1338">
        <v>7900</v>
      </c>
      <c r="D1338" s="6">
        <f t="shared" si="247"/>
        <v>7.6795209534271075E-2</v>
      </c>
      <c r="E1338" s="7">
        <f t="shared" si="248"/>
        <v>203</v>
      </c>
      <c r="F1338" s="6">
        <f t="shared" si="249"/>
        <v>9.9072718399219134E-2</v>
      </c>
      <c r="G1338" s="2">
        <v>193</v>
      </c>
      <c r="H1338" s="7">
        <f t="shared" si="250"/>
        <v>3</v>
      </c>
      <c r="I1338" s="6">
        <f t="shared" si="251"/>
        <v>0.18683446272991289</v>
      </c>
      <c r="J1338" s="10">
        <f>IF(B1338="Pending","",C1338/(VLOOKUP(B1338,Population!$A$2:$B$10,2,FALSE)/100000))</f>
        <v>1002.4897276527274</v>
      </c>
      <c r="K1338" s="10">
        <f>IF(B1338="Pending","",SUMIFS(E:E,A:A,"&lt;="&amp;A1338,A:A,"&gt;="&amp;A1338-30,B:B,B1338)/(VLOOKUP(B1338,Population!$A$2:$B$10,2,FALSE)/100000))</f>
        <v>611.89942616980397</v>
      </c>
      <c r="L1338" s="13">
        <f>IF(B1338="Pending","",(G1338/C1338)/(VLOOKUP(B1338,Population!$A$2:$B$10,2,FALSE)/100000))</f>
        <v>3.1001524985895912E-3</v>
      </c>
    </row>
    <row r="1339" spans="1:12" x14ac:dyDescent="0.3">
      <c r="A1339" s="1">
        <v>44042</v>
      </c>
      <c r="B1339" t="s">
        <v>7</v>
      </c>
      <c r="C1339">
        <v>4166</v>
      </c>
      <c r="D1339" s="6">
        <f t="shared" si="247"/>
        <v>4.0497321888578901E-2</v>
      </c>
      <c r="E1339" s="7">
        <f t="shared" si="248"/>
        <v>109</v>
      </c>
      <c r="F1339" s="6">
        <f t="shared" si="249"/>
        <v>5.3196681307955102E-2</v>
      </c>
      <c r="G1339" s="2">
        <v>295</v>
      </c>
      <c r="H1339" s="7">
        <f t="shared" si="250"/>
        <v>5</v>
      </c>
      <c r="I1339" s="6">
        <f t="shared" si="251"/>
        <v>0.28557599225556629</v>
      </c>
      <c r="J1339" s="10">
        <f>IF(B1339="Pending","",C1339/(VLOOKUP(B1339,Population!$A$2:$B$10,2,FALSE)/100000))</f>
        <v>868.64596734341546</v>
      </c>
      <c r="K1339" s="10">
        <f>IF(B1339="Pending","",SUMIFS(E:E,A:A,"&lt;="&amp;A1339,A:A,"&gt;="&amp;A1339-30,B:B,B1339)/(VLOOKUP(B1339,Population!$A$2:$B$10,2,FALSE)/100000))</f>
        <v>539.4112139984195</v>
      </c>
      <c r="L1339" s="13">
        <f>IF(B1339="Pending","",(G1339/C1339)/(VLOOKUP(B1339,Population!$A$2:$B$10,2,FALSE)/100000))</f>
        <v>1.4764756621240343E-2</v>
      </c>
    </row>
    <row r="1340" spans="1:12" x14ac:dyDescent="0.3">
      <c r="A1340" s="1">
        <v>44042</v>
      </c>
      <c r="B1340" t="s">
        <v>25</v>
      </c>
      <c r="C1340">
        <v>2315</v>
      </c>
      <c r="D1340" s="6">
        <f t="shared" si="247"/>
        <v>2.250391266732121E-2</v>
      </c>
      <c r="E1340" s="7">
        <f t="shared" si="248"/>
        <v>57</v>
      </c>
      <c r="F1340" s="6">
        <f t="shared" si="249"/>
        <v>2.7818448023426062E-2</v>
      </c>
      <c r="G1340" s="2">
        <v>332</v>
      </c>
      <c r="H1340" s="7">
        <f t="shared" si="250"/>
        <v>4</v>
      </c>
      <c r="I1340" s="6">
        <f t="shared" si="251"/>
        <v>0.32139399806389157</v>
      </c>
      <c r="J1340" s="10">
        <f>IF(B1340="Pending","",C1340/(VLOOKUP(B1340,Population!$A$2:$B$10,2,FALSE)/100000))</f>
        <v>1045.7652155450853</v>
      </c>
      <c r="K1340" s="10">
        <f>IF(B1340="Pending","",SUMIFS(E:E,A:A,"&lt;="&amp;A1340,A:A,"&gt;="&amp;A1340-30,B:B,B1340)/(VLOOKUP(B1340,Population!$A$2:$B$10,2,FALSE)/100000))</f>
        <v>615.71403403367219</v>
      </c>
      <c r="L1340" s="13">
        <f>IF(B1340="Pending","",(G1340/C1340)/(VLOOKUP(B1340,Population!$A$2:$B$10,2,FALSE)/100000))</f>
        <v>6.478437676361197E-2</v>
      </c>
    </row>
    <row r="1341" spans="1:12" x14ac:dyDescent="0.3">
      <c r="A1341" s="1">
        <v>44042</v>
      </c>
      <c r="B1341" t="s">
        <v>21</v>
      </c>
      <c r="C1341">
        <v>239</v>
      </c>
      <c r="D1341" s="6">
        <f t="shared" si="247"/>
        <v>2.3232981112266821E-3</v>
      </c>
      <c r="E1341" s="7">
        <f t="shared" si="248"/>
        <v>-16</v>
      </c>
      <c r="F1341" s="6">
        <f t="shared" si="249"/>
        <v>-7.8086871644704736E-3</v>
      </c>
      <c r="G1341" s="2">
        <v>0</v>
      </c>
      <c r="H1341" s="7">
        <f t="shared" si="250"/>
        <v>0</v>
      </c>
      <c r="I1341" s="6">
        <f t="shared" si="251"/>
        <v>0</v>
      </c>
      <c r="J1341" s="10" t="str">
        <f>IF(B1341="Pending","",C1341/(VLOOKUP(B1341,Population!$A$2:$B$10,2,FALSE)/100000))</f>
        <v/>
      </c>
      <c r="K1341" s="10" t="str">
        <f>IF(B1341="Pending","",SUMIFS(E:E,A:A,"&lt;="&amp;A1341,A:A,"&gt;="&amp;A1341-30,B:B,B1341)/(VLOOKUP(B1341,Population!$A$2:$B$10,2,FALSE)/100000))</f>
        <v/>
      </c>
      <c r="L1341" s="13" t="str">
        <f>IF(B1341="Pending","",(G1341/C1341)/(VLOOKUP(B1341,Population!$A$2:$B$10,2,FALSE)/100000))</f>
        <v/>
      </c>
    </row>
    <row r="1342" spans="1:12" x14ac:dyDescent="0.3">
      <c r="A1342" s="1">
        <v>44043</v>
      </c>
      <c r="B1342" s="11" t="s">
        <v>0</v>
      </c>
      <c r="C1342" s="2">
        <v>4984</v>
      </c>
      <c r="D1342" s="6">
        <f t="shared" ref="D1342:D1351" si="252">C1342/SUMIF(A:A,A1342,C:C)</f>
        <v>4.7037061504921714E-2</v>
      </c>
      <c r="E1342" s="7">
        <f t="shared" ref="E1342:E1351" si="253">C1342-SUMIFS(C:C,A:A,A1342-1,B:B,B1342)</f>
        <v>147</v>
      </c>
      <c r="F1342" s="6">
        <f t="shared" ref="F1342:F1351" si="254">E1342/SUMIF(A:A,A1342,E:E)</f>
        <v>4.7603626943005184E-2</v>
      </c>
      <c r="G1342" s="2">
        <v>3</v>
      </c>
      <c r="H1342" s="7">
        <f t="shared" ref="H1342:H1350" si="255">G1342-SUMIFS(G:G,A:A,A1342-1,B:B,B1342)</f>
        <v>0</v>
      </c>
      <c r="I1342" s="6">
        <f t="shared" ref="I1342:I1350" si="256">G1342/SUMIF(A:A,A1342,G:G)</f>
        <v>2.8301886792452828E-3</v>
      </c>
      <c r="J1342" s="10">
        <f>IF(B1342="Pending","",C1342/(VLOOKUP(B1342,Population!$A$2:$B$10,2,FALSE)/100000))</f>
        <v>550.15045246121679</v>
      </c>
      <c r="K1342" s="10">
        <f>IF(B1342="Pending","",SUMIFS(E:E,A:A,"&lt;="&amp;A1342,A:A,"&gt;="&amp;A1342-30,B:B,B1342)/(VLOOKUP(B1342,Population!$A$2:$B$10,2,FALSE)/100000))</f>
        <v>327.17615190510566</v>
      </c>
      <c r="L1342" s="13">
        <f>IF(B1342="Pending","",(G1342/C1342)/(VLOOKUP(B1342,Population!$A$2:$B$10,2,FALSE)/100000))</f>
        <v>6.644260660532848E-5</v>
      </c>
    </row>
    <row r="1343" spans="1:12" x14ac:dyDescent="0.3">
      <c r="A1343" s="1">
        <v>44043</v>
      </c>
      <c r="B1343" t="s">
        <v>1</v>
      </c>
      <c r="C1343" s="2">
        <v>11974</v>
      </c>
      <c r="D1343" s="6">
        <f t="shared" si="252"/>
        <v>0.11300597400881474</v>
      </c>
      <c r="E1343" s="7">
        <f t="shared" si="253"/>
        <v>375</v>
      </c>
      <c r="F1343" s="6">
        <f t="shared" si="254"/>
        <v>0.12143782383419689</v>
      </c>
      <c r="G1343" s="2">
        <v>1</v>
      </c>
      <c r="H1343" s="7">
        <f t="shared" si="255"/>
        <v>-1</v>
      </c>
      <c r="I1343" s="6">
        <f t="shared" si="256"/>
        <v>9.4339622641509435E-4</v>
      </c>
      <c r="J1343" s="10">
        <f>IF(B1343="Pending","",C1343/(VLOOKUP(B1343,Population!$A$2:$B$10,2,FALSE)/100000))</f>
        <v>1397.648020076454</v>
      </c>
      <c r="K1343" s="10">
        <f>IF(B1343="Pending","",SUMIFS(E:E,A:A,"&lt;="&amp;A1343,A:A,"&gt;="&amp;A1343-30,B:B,B1343)/(VLOOKUP(B1343,Population!$A$2:$B$10,2,FALSE)/100000))</f>
        <v>911.96124777495697</v>
      </c>
      <c r="L1343" s="13">
        <f>IF(B1343="Pending","",(G1343/C1343)/(VLOOKUP(B1343,Population!$A$2:$B$10,2,FALSE)/100000))</f>
        <v>9.7480849679933571E-6</v>
      </c>
    </row>
    <row r="1344" spans="1:12" x14ac:dyDescent="0.3">
      <c r="A1344" s="1">
        <v>44043</v>
      </c>
      <c r="B1344" t="s">
        <v>2</v>
      </c>
      <c r="C1344" s="2">
        <v>24777</v>
      </c>
      <c r="D1344" s="6">
        <f t="shared" si="252"/>
        <v>0.23383572891401391</v>
      </c>
      <c r="E1344" s="7">
        <f t="shared" si="253"/>
        <v>657</v>
      </c>
      <c r="F1344" s="6">
        <f t="shared" si="254"/>
        <v>0.21275906735751296</v>
      </c>
      <c r="G1344" s="2">
        <v>11</v>
      </c>
      <c r="H1344" s="7">
        <f t="shared" si="255"/>
        <v>-1</v>
      </c>
      <c r="I1344" s="6">
        <f t="shared" si="256"/>
        <v>1.0377358490566037E-2</v>
      </c>
      <c r="J1344" s="10">
        <f>IF(B1344="Pending","",C1344/(VLOOKUP(B1344,Population!$A$2:$B$10,2,FALSE)/100000))</f>
        <v>2601.4018613089638</v>
      </c>
      <c r="K1344" s="10">
        <f>IF(B1344="Pending","",SUMIFS(E:E,A:A,"&lt;="&amp;A1344,A:A,"&gt;="&amp;A1344-30,B:B,B1344)/(VLOOKUP(B1344,Population!$A$2:$B$10,2,FALSE)/100000))</f>
        <v>1594.8377234242707</v>
      </c>
      <c r="L1344" s="13">
        <f>IF(B1344="Pending","",(G1344/C1344)/(VLOOKUP(B1344,Population!$A$2:$B$10,2,FALSE)/100000))</f>
        <v>4.6612531530207923E-5</v>
      </c>
    </row>
    <row r="1345" spans="1:12" x14ac:dyDescent="0.3">
      <c r="A1345" s="1">
        <v>44043</v>
      </c>
      <c r="B1345" t="s">
        <v>3</v>
      </c>
      <c r="C1345" s="2">
        <v>19456</v>
      </c>
      <c r="D1345" s="6">
        <f t="shared" si="252"/>
        <v>0.1836181919421663</v>
      </c>
      <c r="E1345" s="7">
        <f t="shared" si="253"/>
        <v>506</v>
      </c>
      <c r="F1345" s="6">
        <f t="shared" si="254"/>
        <v>0.163860103626943</v>
      </c>
      <c r="G1345" s="2">
        <v>17</v>
      </c>
      <c r="H1345" s="7">
        <f t="shared" si="255"/>
        <v>-1</v>
      </c>
      <c r="I1345" s="6">
        <f t="shared" si="256"/>
        <v>1.6037735849056604E-2</v>
      </c>
      <c r="J1345" s="10">
        <f>IF(B1345="Pending","",C1345/(VLOOKUP(B1345,Population!$A$2:$B$10,2,FALSE)/100000))</f>
        <v>2218.0117695073541</v>
      </c>
      <c r="K1345" s="10">
        <f>IF(B1345="Pending","",SUMIFS(E:E,A:A,"&lt;="&amp;A1345,A:A,"&gt;="&amp;A1345-30,B:B,B1345)/(VLOOKUP(B1345,Population!$A$2:$B$10,2,FALSE)/100000))</f>
        <v>1212.8611850220366</v>
      </c>
      <c r="L1345" s="13">
        <f>IF(B1345="Pending","",(G1345/C1345)/(VLOOKUP(B1345,Population!$A$2:$B$10,2,FALSE)/100000))</f>
        <v>9.9610622124989007E-5</v>
      </c>
    </row>
    <row r="1346" spans="1:12" x14ac:dyDescent="0.3">
      <c r="A1346" s="1">
        <v>44043</v>
      </c>
      <c r="B1346" t="s">
        <v>4</v>
      </c>
      <c r="C1346" s="2">
        <v>16461</v>
      </c>
      <c r="D1346" s="6">
        <f t="shared" si="252"/>
        <v>0.15535254202097037</v>
      </c>
      <c r="E1346" s="7">
        <f t="shared" si="253"/>
        <v>499</v>
      </c>
      <c r="F1346" s="6">
        <f t="shared" si="254"/>
        <v>0.16159326424870465</v>
      </c>
      <c r="G1346" s="2">
        <v>60</v>
      </c>
      <c r="H1346" s="7">
        <f t="shared" si="255"/>
        <v>1</v>
      </c>
      <c r="I1346" s="6">
        <f t="shared" si="256"/>
        <v>5.6603773584905662E-2</v>
      </c>
      <c r="J1346" s="10">
        <f>IF(B1346="Pending","",C1346/(VLOOKUP(B1346,Population!$A$2:$B$10,2,FALSE)/100000))</f>
        <v>1930.8637920517995</v>
      </c>
      <c r="K1346" s="10">
        <f>IF(B1346="Pending","",SUMIFS(E:E,A:A,"&lt;="&amp;A1346,A:A,"&gt;="&amp;A1346-30,B:B,B1346)/(VLOOKUP(B1346,Population!$A$2:$B$10,2,FALSE)/100000))</f>
        <v>1079.7400647492141</v>
      </c>
      <c r="L1346" s="13">
        <f>IF(B1346="Pending","",(G1346/C1346)/(VLOOKUP(B1346,Population!$A$2:$B$10,2,FALSE)/100000))</f>
        <v>4.2755349333394081E-4</v>
      </c>
    </row>
    <row r="1347" spans="1:12" x14ac:dyDescent="0.3">
      <c r="A1347" s="1">
        <v>44043</v>
      </c>
      <c r="B1347" t="s">
        <v>5</v>
      </c>
      <c r="C1347" s="2">
        <v>13201</v>
      </c>
      <c r="D1347" s="6">
        <f t="shared" si="252"/>
        <v>0.12458592474447663</v>
      </c>
      <c r="E1347" s="7">
        <f t="shared" si="253"/>
        <v>418</v>
      </c>
      <c r="F1347" s="6">
        <f t="shared" si="254"/>
        <v>0.13536269430051814</v>
      </c>
      <c r="G1347" s="2">
        <v>120</v>
      </c>
      <c r="H1347" s="7">
        <f t="shared" si="255"/>
        <v>1</v>
      </c>
      <c r="I1347" s="6">
        <f t="shared" si="256"/>
        <v>0.11320754716981132</v>
      </c>
      <c r="J1347" s="10">
        <f>IF(B1347="Pending","",C1347/(VLOOKUP(B1347,Population!$A$2:$B$10,2,FALSE)/100000))</f>
        <v>1474.3773740424253</v>
      </c>
      <c r="K1347" s="10">
        <f>IF(B1347="Pending","",SUMIFS(E:E,A:A,"&lt;="&amp;A1347,A:A,"&gt;="&amp;A1347-30,B:B,B1347)/(VLOOKUP(B1347,Population!$A$2:$B$10,2,FALSE)/100000))</f>
        <v>842.90023800455913</v>
      </c>
      <c r="L1347" s="13">
        <f>IF(B1347="Pending","",(G1347/C1347)/(VLOOKUP(B1347,Population!$A$2:$B$10,2,FALSE)/100000))</f>
        <v>1.0152575818966447E-3</v>
      </c>
    </row>
    <row r="1348" spans="1:12" x14ac:dyDescent="0.3">
      <c r="A1348" s="1">
        <v>44043</v>
      </c>
      <c r="B1348" t="s">
        <v>6</v>
      </c>
      <c r="C1348" s="2">
        <v>8189</v>
      </c>
      <c r="D1348" s="6">
        <f t="shared" si="252"/>
        <v>7.7284610085032887E-2</v>
      </c>
      <c r="E1348" s="7">
        <f t="shared" si="253"/>
        <v>289</v>
      </c>
      <c r="F1348" s="6">
        <f t="shared" si="254"/>
        <v>9.3588082901554404E-2</v>
      </c>
      <c r="G1348" s="2">
        <v>199</v>
      </c>
      <c r="H1348" s="7">
        <f t="shared" si="255"/>
        <v>6</v>
      </c>
      <c r="I1348" s="6">
        <f t="shared" si="256"/>
        <v>0.18773584905660379</v>
      </c>
      <c r="J1348" s="10">
        <f>IF(B1348="Pending","",C1348/(VLOOKUP(B1348,Population!$A$2:$B$10,2,FALSE)/100000))</f>
        <v>1039.1630860440741</v>
      </c>
      <c r="K1348" s="10">
        <f>IF(B1348="Pending","",SUMIFS(E:E,A:A,"&lt;="&amp;A1348,A:A,"&gt;="&amp;A1348-30,B:B,B1348)/(VLOOKUP(B1348,Population!$A$2:$B$10,2,FALSE)/100000))</f>
        <v>637.02511807806229</v>
      </c>
      <c r="L1348" s="13">
        <f>IF(B1348="Pending","",(G1348/C1348)/(VLOOKUP(B1348,Population!$A$2:$B$10,2,FALSE)/100000))</f>
        <v>3.0837207647012241E-3</v>
      </c>
    </row>
    <row r="1349" spans="1:12" x14ac:dyDescent="0.3">
      <c r="A1349" s="1">
        <v>44043</v>
      </c>
      <c r="B1349" t="s">
        <v>7</v>
      </c>
      <c r="C1349" s="2">
        <v>4306</v>
      </c>
      <c r="D1349" s="6">
        <f t="shared" si="252"/>
        <v>4.063836012042394E-2</v>
      </c>
      <c r="E1349" s="7">
        <f t="shared" si="253"/>
        <v>140</v>
      </c>
      <c r="F1349" s="6">
        <f t="shared" si="254"/>
        <v>4.5336787564766841E-2</v>
      </c>
      <c r="G1349" s="2">
        <v>307</v>
      </c>
      <c r="H1349" s="7">
        <f t="shared" si="255"/>
        <v>12</v>
      </c>
      <c r="I1349" s="6">
        <f t="shared" si="256"/>
        <v>0.28962264150943395</v>
      </c>
      <c r="J1349" s="10">
        <f>IF(B1349="Pending","",C1349/(VLOOKUP(B1349,Population!$A$2:$B$10,2,FALSE)/100000))</f>
        <v>897.83714243416875</v>
      </c>
      <c r="K1349" s="10">
        <f>IF(B1349="Pending","",SUMIFS(E:E,A:A,"&lt;="&amp;A1349,A:A,"&gt;="&amp;A1349-30,B:B,B1349)/(VLOOKUP(B1349,Population!$A$2:$B$10,2,FALSE)/100000))</f>
        <v>558.59398620091451</v>
      </c>
      <c r="L1349" s="13">
        <f>IF(B1349="Pending","",(G1349/C1349)/(VLOOKUP(B1349,Population!$A$2:$B$10,2,FALSE)/100000))</f>
        <v>1.4865786531851333E-2</v>
      </c>
    </row>
    <row r="1350" spans="1:12" x14ac:dyDescent="0.3">
      <c r="A1350" s="1">
        <v>44043</v>
      </c>
      <c r="B1350" t="s">
        <v>25</v>
      </c>
      <c r="C1350" s="2">
        <v>2386</v>
      </c>
      <c r="D1350" s="6">
        <f t="shared" si="252"/>
        <v>2.2518143810341736E-2</v>
      </c>
      <c r="E1350" s="7">
        <f t="shared" si="253"/>
        <v>71</v>
      </c>
      <c r="F1350" s="6">
        <f t="shared" si="254"/>
        <v>2.299222797927461E-2</v>
      </c>
      <c r="G1350" s="2">
        <v>342</v>
      </c>
      <c r="H1350" s="7">
        <f t="shared" si="255"/>
        <v>10</v>
      </c>
      <c r="I1350" s="6">
        <f t="shared" si="256"/>
        <v>0.32264150943396225</v>
      </c>
      <c r="J1350" s="10">
        <f>IF(B1350="Pending","",C1350/(VLOOKUP(B1350,Population!$A$2:$B$10,2,FALSE)/100000))</f>
        <v>1077.8383603846969</v>
      </c>
      <c r="K1350" s="10">
        <f>IF(B1350="Pending","",SUMIFS(E:E,A:A,"&lt;="&amp;A1350,A:A,"&gt;="&amp;A1350-30,B:B,B1350)/(VLOOKUP(B1350,Population!$A$2:$B$10,2,FALSE)/100000))</f>
        <v>638.75249018606939</v>
      </c>
      <c r="L1350" s="13">
        <f>IF(B1350="Pending","",(G1350/C1350)/(VLOOKUP(B1350,Population!$A$2:$B$10,2,FALSE)/100000))</f>
        <v>6.4749864438964355E-2</v>
      </c>
    </row>
    <row r="1351" spans="1:12" x14ac:dyDescent="0.3">
      <c r="A1351" s="1">
        <v>44043</v>
      </c>
      <c r="B1351" t="s">
        <v>21</v>
      </c>
      <c r="C1351" s="2">
        <v>225</v>
      </c>
      <c r="D1351" s="6">
        <f t="shared" si="252"/>
        <v>2.1234628488377579E-3</v>
      </c>
      <c r="E1351" s="7">
        <f t="shared" si="253"/>
        <v>-14</v>
      </c>
      <c r="F1351" s="6">
        <f t="shared" si="254"/>
        <v>-4.5336787564766836E-3</v>
      </c>
      <c r="G1351" s="2">
        <v>0</v>
      </c>
      <c r="H1351" s="7">
        <f t="shared" ref="H1351:H1361" si="257">G1351-SUMIFS(G:G,A:A,A1351-1,B:B,B1351)</f>
        <v>0</v>
      </c>
      <c r="I1351" s="6">
        <f t="shared" ref="I1351:I1361" si="258">G1351/SUMIF(A:A,A1351,G:G)</f>
        <v>0</v>
      </c>
      <c r="J1351" s="10" t="str">
        <f>IF(B1351="Pending","",C1351/(VLOOKUP(B1351,Population!$A$2:$B$10,2,FALSE)/100000))</f>
        <v/>
      </c>
      <c r="K1351" s="10" t="str">
        <f>IF(B1351="Pending","",SUMIFS(E:E,A:A,"&lt;="&amp;A1351,A:A,"&gt;="&amp;A1351-30,B:B,B1351)/(VLOOKUP(B1351,Population!$A$2:$B$10,2,FALSE)/100000))</f>
        <v/>
      </c>
      <c r="L1351" s="13" t="str">
        <f>IF(B1351="Pending","",(G1351/C1351)/(VLOOKUP(B1351,Population!$A$2:$B$10,2,FALSE)/100000))</f>
        <v/>
      </c>
    </row>
    <row r="1352" spans="1:12" x14ac:dyDescent="0.3">
      <c r="A1352" s="1">
        <v>44044</v>
      </c>
      <c r="B1352" s="11" t="s">
        <v>0</v>
      </c>
      <c r="C1352" s="2">
        <v>5140</v>
      </c>
      <c r="D1352" s="6">
        <f t="shared" ref="D1352:D1361" si="259">C1352/SUMIF(A:A,A1352,C:C)</f>
        <v>4.7511646823929603E-2</v>
      </c>
      <c r="E1352" s="7">
        <f t="shared" ref="E1352:E1361" si="260">C1352-SUMIFS(C:C,A:A,A1352-1,B:B,B1352)</f>
        <v>156</v>
      </c>
      <c r="F1352" s="6">
        <f t="shared" ref="F1352:F1361" si="261">E1352/SUMIF(A:A,A1352,E:E)</f>
        <v>7.0112359550561804E-2</v>
      </c>
      <c r="G1352" s="2">
        <v>3</v>
      </c>
      <c r="H1352" s="7">
        <f t="shared" si="257"/>
        <v>0</v>
      </c>
      <c r="I1352" s="6">
        <f t="shared" si="258"/>
        <v>2.8116213683223993E-3</v>
      </c>
      <c r="J1352" s="10">
        <f>IF(B1352="Pending","",C1352/(VLOOKUP(B1352,Population!$A$2:$B$10,2,FALSE)/100000))</f>
        <v>567.37024992990655</v>
      </c>
      <c r="K1352" s="10">
        <f>IF(B1352="Pending","",SUMIFS(E:E,A:A,"&lt;="&amp;A1352,A:A,"&gt;="&amp;A1352-30,B:B,B1352)/(VLOOKUP(B1352,Population!$A$2:$B$10,2,FALSE)/100000))</f>
        <v>335.67566732234354</v>
      </c>
      <c r="L1352" s="13">
        <f>IF(B1352="Pending","",(G1352/C1352)/(VLOOKUP(B1352,Population!$A$2:$B$10,2,FALSE)/100000))</f>
        <v>6.4426060568279595E-5</v>
      </c>
    </row>
    <row r="1353" spans="1:12" x14ac:dyDescent="0.3">
      <c r="A1353" s="1">
        <v>44044</v>
      </c>
      <c r="B1353" t="s">
        <v>1</v>
      </c>
      <c r="C1353" s="2">
        <v>12287</v>
      </c>
      <c r="D1353" s="6">
        <f t="shared" si="259"/>
        <v>0.11357502033572432</v>
      </c>
      <c r="E1353" s="7">
        <f t="shared" si="260"/>
        <v>313</v>
      </c>
      <c r="F1353" s="6">
        <f t="shared" si="261"/>
        <v>0.14067415730337079</v>
      </c>
      <c r="G1353" s="2">
        <v>1</v>
      </c>
      <c r="H1353" s="7">
        <f t="shared" si="257"/>
        <v>0</v>
      </c>
      <c r="I1353" s="6">
        <f t="shared" si="258"/>
        <v>9.372071227741331E-4</v>
      </c>
      <c r="J1353" s="10">
        <f>IF(B1353="Pending","",C1353/(VLOOKUP(B1353,Population!$A$2:$B$10,2,FALSE)/100000))</f>
        <v>1434.1824973007676</v>
      </c>
      <c r="K1353" s="10">
        <f>IF(B1353="Pending","",SUMIFS(E:E,A:A,"&lt;="&amp;A1353,A:A,"&gt;="&amp;A1353-30,B:B,B1353)/(VLOOKUP(B1353,Population!$A$2:$B$10,2,FALSE)/100000))</f>
        <v>922.58309259097143</v>
      </c>
      <c r="L1353" s="13">
        <f>IF(B1353="Pending","",(G1353/C1353)/(VLOOKUP(B1353,Population!$A$2:$B$10,2,FALSE)/100000))</f>
        <v>9.4997614883008434E-6</v>
      </c>
    </row>
    <row r="1354" spans="1:12" x14ac:dyDescent="0.3">
      <c r="A1354" s="1">
        <v>44044</v>
      </c>
      <c r="B1354" t="s">
        <v>2</v>
      </c>
      <c r="C1354" s="2">
        <v>25196</v>
      </c>
      <c r="D1354" s="6">
        <f t="shared" si="259"/>
        <v>0.23289950454780745</v>
      </c>
      <c r="E1354" s="7">
        <f t="shared" si="260"/>
        <v>419</v>
      </c>
      <c r="F1354" s="6">
        <f t="shared" si="261"/>
        <v>0.18831460674157302</v>
      </c>
      <c r="G1354" s="2">
        <v>11</v>
      </c>
      <c r="H1354" s="7">
        <f t="shared" si="257"/>
        <v>0</v>
      </c>
      <c r="I1354" s="6">
        <f t="shared" si="258"/>
        <v>1.0309278350515464E-2</v>
      </c>
      <c r="J1354" s="10">
        <f>IF(B1354="Pending","",C1354/(VLOOKUP(B1354,Population!$A$2:$B$10,2,FALSE)/100000))</f>
        <v>2645.3937642789947</v>
      </c>
      <c r="K1354" s="10">
        <f>IF(B1354="Pending","",SUMIFS(E:E,A:A,"&lt;="&amp;A1354,A:A,"&gt;="&amp;A1354-30,B:B,B1354)/(VLOOKUP(B1354,Population!$A$2:$B$10,2,FALSE)/100000))</f>
        <v>1581.3986695336648</v>
      </c>
      <c r="L1354" s="13">
        <f>IF(B1354="Pending","",(G1354/C1354)/(VLOOKUP(B1354,Population!$A$2:$B$10,2,FALSE)/100000))</f>
        <v>4.5837382668834806E-5</v>
      </c>
    </row>
    <row r="1355" spans="1:12" x14ac:dyDescent="0.3">
      <c r="A1355" s="1">
        <v>44044</v>
      </c>
      <c r="B1355" t="s">
        <v>3</v>
      </c>
      <c r="C1355" s="2">
        <v>19800</v>
      </c>
      <c r="D1355" s="6">
        <f t="shared" si="259"/>
        <v>0.18302151889373661</v>
      </c>
      <c r="E1355" s="7">
        <f t="shared" si="260"/>
        <v>344</v>
      </c>
      <c r="F1355" s="6">
        <f t="shared" si="261"/>
        <v>0.1546067415730337</v>
      </c>
      <c r="G1355" s="2">
        <v>18</v>
      </c>
      <c r="H1355" s="7">
        <f t="shared" si="257"/>
        <v>1</v>
      </c>
      <c r="I1355" s="6">
        <f t="shared" si="258"/>
        <v>1.6869728209934397E-2</v>
      </c>
      <c r="J1355" s="10">
        <f>IF(B1355="Pending","",C1355/(VLOOKUP(B1355,Population!$A$2:$B$10,2,FALSE)/100000))</f>
        <v>2257.2282604978213</v>
      </c>
      <c r="K1355" s="10">
        <f>IF(B1355="Pending","",SUMIFS(E:E,A:A,"&lt;="&amp;A1355,A:A,"&gt;="&amp;A1355-30,B:B,B1355)/(VLOOKUP(B1355,Population!$A$2:$B$10,2,FALSE)/100000))</f>
        <v>1210.2391521941854</v>
      </c>
      <c r="L1355" s="13">
        <f>IF(B1355="Pending","",(G1355/C1355)/(VLOOKUP(B1355,Population!$A$2:$B$10,2,FALSE)/100000))</f>
        <v>1.0363766117988161E-4</v>
      </c>
    </row>
    <row r="1356" spans="1:12" x14ac:dyDescent="0.3">
      <c r="A1356" s="1">
        <v>44044</v>
      </c>
      <c r="B1356" t="s">
        <v>4</v>
      </c>
      <c r="C1356" s="2">
        <v>16779</v>
      </c>
      <c r="D1356" s="6">
        <f t="shared" si="259"/>
        <v>0.15509687199585892</v>
      </c>
      <c r="E1356" s="7">
        <f t="shared" si="260"/>
        <v>318</v>
      </c>
      <c r="F1356" s="6">
        <f t="shared" si="261"/>
        <v>0.14292134831460673</v>
      </c>
      <c r="G1356" s="2">
        <v>60</v>
      </c>
      <c r="H1356" s="7">
        <f t="shared" si="257"/>
        <v>0</v>
      </c>
      <c r="I1356" s="6">
        <f t="shared" si="258"/>
        <v>5.6232427366447985E-2</v>
      </c>
      <c r="J1356" s="10">
        <f>IF(B1356="Pending","",C1356/(VLOOKUP(B1356,Population!$A$2:$B$10,2,FALSE)/100000))</f>
        <v>1968.1649697367804</v>
      </c>
      <c r="K1356" s="10">
        <f>IF(B1356="Pending","",SUMIFS(E:E,A:A,"&lt;="&amp;A1356,A:A,"&gt;="&amp;A1356-30,B:B,B1356)/(VLOOKUP(B1356,Population!$A$2:$B$10,2,FALSE)/100000))</f>
        <v>1087.8337165110497</v>
      </c>
      <c r="L1356" s="13">
        <f>IF(B1356="Pending","",(G1356/C1356)/(VLOOKUP(B1356,Population!$A$2:$B$10,2,FALSE)/100000))</f>
        <v>4.1945038761368375E-4</v>
      </c>
    </row>
    <row r="1357" spans="1:12" x14ac:dyDescent="0.3">
      <c r="A1357" s="1">
        <v>44044</v>
      </c>
      <c r="B1357" t="s">
        <v>5</v>
      </c>
      <c r="C1357" s="2">
        <v>13508</v>
      </c>
      <c r="D1357" s="6">
        <f t="shared" si="259"/>
        <v>0.12486134733417141</v>
      </c>
      <c r="E1357" s="7">
        <f t="shared" si="260"/>
        <v>307</v>
      </c>
      <c r="F1357" s="6">
        <f t="shared" si="261"/>
        <v>0.13797752808988764</v>
      </c>
      <c r="G1357" s="2">
        <v>120</v>
      </c>
      <c r="H1357" s="7">
        <f t="shared" si="257"/>
        <v>0</v>
      </c>
      <c r="I1357" s="6">
        <f t="shared" si="258"/>
        <v>0.11246485473289597</v>
      </c>
      <c r="J1357" s="10">
        <f>IF(B1357="Pending","",C1357/(VLOOKUP(B1357,Population!$A$2:$B$10,2,FALSE)/100000))</f>
        <v>1508.6652199503887</v>
      </c>
      <c r="K1357" s="10">
        <f>IF(B1357="Pending","",SUMIFS(E:E,A:A,"&lt;="&amp;A1357,A:A,"&gt;="&amp;A1357-30,B:B,B1357)/(VLOOKUP(B1357,Population!$A$2:$B$10,2,FALSE)/100000))</f>
        <v>859.42988358885418</v>
      </c>
      <c r="L1357" s="13">
        <f>IF(B1357="Pending","",(G1357/C1357)/(VLOOKUP(B1357,Population!$A$2:$B$10,2,FALSE)/100000))</f>
        <v>9.9218354594444828E-4</v>
      </c>
    </row>
    <row r="1358" spans="1:12" x14ac:dyDescent="0.3">
      <c r="A1358" s="1">
        <v>44044</v>
      </c>
      <c r="B1358" t="s">
        <v>6</v>
      </c>
      <c r="C1358" s="2">
        <v>8383</v>
      </c>
      <c r="D1358" s="6">
        <f t="shared" si="259"/>
        <v>7.7488353176070404E-2</v>
      </c>
      <c r="E1358" s="7">
        <f t="shared" si="260"/>
        <v>194</v>
      </c>
      <c r="F1358" s="6">
        <f t="shared" si="261"/>
        <v>8.719101123595506E-2</v>
      </c>
      <c r="G1358" s="2">
        <v>200</v>
      </c>
      <c r="H1358" s="7">
        <f t="shared" si="257"/>
        <v>1</v>
      </c>
      <c r="I1358" s="6">
        <f t="shared" si="258"/>
        <v>0.18744142455482662</v>
      </c>
      <c r="J1358" s="10">
        <f>IF(B1358="Pending","",C1358/(VLOOKUP(B1358,Population!$A$2:$B$10,2,FALSE)/100000))</f>
        <v>1063.7811882168119</v>
      </c>
      <c r="K1358" s="10">
        <f>IF(B1358="Pending","",SUMIFS(E:E,A:A,"&lt;="&amp;A1358,A:A,"&gt;="&amp;A1358-30,B:B,B1358)/(VLOOKUP(B1358,Population!$A$2:$B$10,2,FALSE)/100000))</f>
        <v>647.93829739175021</v>
      </c>
      <c r="L1358" s="13">
        <f>IF(B1358="Pending","",(G1358/C1358)/(VLOOKUP(B1358,Population!$A$2:$B$10,2,FALSE)/100000))</f>
        <v>3.0274945456302536E-3</v>
      </c>
    </row>
    <row r="1359" spans="1:12" x14ac:dyDescent="0.3">
      <c r="A1359" s="1">
        <v>44044</v>
      </c>
      <c r="B1359" t="s">
        <v>7</v>
      </c>
      <c r="C1359" s="2">
        <v>4424</v>
      </c>
      <c r="D1359" s="6">
        <f t="shared" si="259"/>
        <v>4.0893292908378322E-2</v>
      </c>
      <c r="E1359" s="7">
        <f t="shared" si="260"/>
        <v>118</v>
      </c>
      <c r="F1359" s="6">
        <f t="shared" si="261"/>
        <v>5.303370786516854E-2</v>
      </c>
      <c r="G1359" s="2">
        <v>308</v>
      </c>
      <c r="H1359" s="7">
        <f t="shared" si="257"/>
        <v>1</v>
      </c>
      <c r="I1359" s="6">
        <f t="shared" si="258"/>
        <v>0.28865979381443296</v>
      </c>
      <c r="J1359" s="10">
        <f>IF(B1359="Pending","",C1359/(VLOOKUP(B1359,Population!$A$2:$B$10,2,FALSE)/100000))</f>
        <v>922.44113286780362</v>
      </c>
      <c r="K1359" s="10">
        <f>IF(B1359="Pending","",SUMIFS(E:E,A:A,"&lt;="&amp;A1359,A:A,"&gt;="&amp;A1359-30,B:B,B1359)/(VLOOKUP(B1359,Population!$A$2:$B$10,2,FALSE)/100000))</f>
        <v>574.23211571381808</v>
      </c>
      <c r="L1359" s="13">
        <f>IF(B1359="Pending","",(G1359/C1359)/(VLOOKUP(B1359,Population!$A$2:$B$10,2,FALSE)/100000))</f>
        <v>1.451640714277966E-2</v>
      </c>
    </row>
    <row r="1360" spans="1:12" x14ac:dyDescent="0.3">
      <c r="A1360" s="1">
        <v>44044</v>
      </c>
      <c r="B1360" t="s">
        <v>25</v>
      </c>
      <c r="C1360" s="2">
        <v>2437</v>
      </c>
      <c r="D1360" s="6">
        <f t="shared" si="259"/>
        <v>2.2526436441617986E-2</v>
      </c>
      <c r="E1360" s="7">
        <f t="shared" si="260"/>
        <v>51</v>
      </c>
      <c r="F1360" s="6">
        <f t="shared" si="261"/>
        <v>2.2921348314606741E-2</v>
      </c>
      <c r="G1360" s="2">
        <v>346</v>
      </c>
      <c r="H1360" s="7">
        <f t="shared" si="257"/>
        <v>4</v>
      </c>
      <c r="I1360" s="6">
        <f t="shared" si="258"/>
        <v>0.32427366447985007</v>
      </c>
      <c r="J1360" s="10">
        <f>IF(B1360="Pending","",C1360/(VLOOKUP(B1360,Population!$A$2:$B$10,2,FALSE)/100000))</f>
        <v>1100.8768165370941</v>
      </c>
      <c r="K1360" s="10">
        <f>IF(B1360="Pending","",SUMIFS(E:E,A:A,"&lt;="&amp;A1360,A:A,"&gt;="&amp;A1360-30,B:B,B1360)/(VLOOKUP(B1360,Population!$A$2:$B$10,2,FALSE)/100000))</f>
        <v>645.07677226711951</v>
      </c>
      <c r="L1360" s="13">
        <f>IF(B1360="Pending","",(G1360/C1360)/(VLOOKUP(B1360,Population!$A$2:$B$10,2,FALSE)/100000))</f>
        <v>6.4136279970788621E-2</v>
      </c>
    </row>
    <row r="1361" spans="1:12" x14ac:dyDescent="0.3">
      <c r="A1361" s="1">
        <v>44044</v>
      </c>
      <c r="B1361" t="s">
        <v>21</v>
      </c>
      <c r="C1361" s="2">
        <v>230</v>
      </c>
      <c r="D1361" s="6">
        <f t="shared" si="259"/>
        <v>2.1260075427050212E-3</v>
      </c>
      <c r="E1361" s="7">
        <f t="shared" si="260"/>
        <v>5</v>
      </c>
      <c r="F1361" s="6">
        <f t="shared" si="261"/>
        <v>2.2471910112359553E-3</v>
      </c>
      <c r="G1361" s="2">
        <v>0</v>
      </c>
      <c r="H1361" s="7">
        <f t="shared" si="257"/>
        <v>0</v>
      </c>
      <c r="I1361" s="6">
        <f t="shared" si="258"/>
        <v>0</v>
      </c>
      <c r="J1361" s="10" t="str">
        <f>IF(B1361="Pending","",C1361/(VLOOKUP(B1361,Population!$A$2:$B$10,2,FALSE)/100000))</f>
        <v/>
      </c>
      <c r="K1361" s="10" t="str">
        <f>IF(B1361="Pending","",SUMIFS(E:E,A:A,"&lt;="&amp;A1361,A:A,"&gt;="&amp;A1361-30,B:B,B1361)/(VLOOKUP(B1361,Population!$A$2:$B$10,2,FALSE)/100000))</f>
        <v/>
      </c>
      <c r="L1361" s="13" t="str">
        <f>IF(B1361="Pending","",(G1361/C1361)/(VLOOKUP(B1361,Population!$A$2:$B$10,2,FALSE)/100000))</f>
        <v/>
      </c>
    </row>
    <row r="1362" spans="1:12" x14ac:dyDescent="0.3">
      <c r="A1362" s="1">
        <v>44045</v>
      </c>
      <c r="B1362" s="11" t="s">
        <v>0</v>
      </c>
      <c r="C1362">
        <v>5218</v>
      </c>
      <c r="D1362" s="6">
        <f t="shared" ref="D1362:D1371" si="262">C1362/SUMIF(A:A,A1362,C:C)</f>
        <v>4.7597763324728398E-2</v>
      </c>
      <c r="E1362" s="7">
        <f t="shared" ref="E1362:E1371" si="263">C1362-SUMIFS(C:C,A:A,A1362-1,B:B,B1362)</f>
        <v>78</v>
      </c>
      <c r="F1362" s="6">
        <f t="shared" ref="F1362:F1371" si="264">E1362/SUMIF(A:A,A1362,E:E)</f>
        <v>5.4054054054054057E-2</v>
      </c>
      <c r="G1362" s="2">
        <v>3</v>
      </c>
      <c r="H1362" s="7">
        <f t="shared" ref="H1362:H1371" si="265">G1362-SUMIFS(G:G,A:A,A1362-1,B:B,B1362)</f>
        <v>0</v>
      </c>
      <c r="I1362" s="6">
        <f t="shared" ref="I1362:I1371" si="266">G1362/SUMIF(A:A,A1362,G:G)</f>
        <v>2.7958993476234857E-3</v>
      </c>
      <c r="J1362" s="10">
        <f>IF(B1362="Pending","",C1362/(VLOOKUP(B1362,Population!$A$2:$B$10,2,FALSE)/100000))</f>
        <v>575.98014866425149</v>
      </c>
      <c r="K1362" s="10">
        <f>IF(B1362="Pending","",SUMIFS(E:E,A:A,"&lt;="&amp;A1362,A:A,"&gt;="&amp;A1362-30,B:B,B1362)/(VLOOKUP(B1362,Population!$A$2:$B$10,2,FALSE)/100000))</f>
        <v>338.43525025001821</v>
      </c>
      <c r="L1362" s="13">
        <f>IF(B1362="Pending","",(G1362/C1362)/(VLOOKUP(B1362,Population!$A$2:$B$10,2,FALSE)/100000))</f>
        <v>6.346300331946284E-5</v>
      </c>
    </row>
    <row r="1363" spans="1:12" x14ac:dyDescent="0.3">
      <c r="A1363" s="1">
        <v>44045</v>
      </c>
      <c r="B1363" t="s">
        <v>1</v>
      </c>
      <c r="C1363">
        <v>12507</v>
      </c>
      <c r="D1363" s="6">
        <f t="shared" si="262"/>
        <v>0.11408685816450327</v>
      </c>
      <c r="E1363" s="7">
        <f t="shared" si="263"/>
        <v>220</v>
      </c>
      <c r="F1363" s="6">
        <f t="shared" si="264"/>
        <v>0.15246015246015246</v>
      </c>
      <c r="G1363" s="2">
        <v>1</v>
      </c>
      <c r="H1363" s="7">
        <f t="shared" si="265"/>
        <v>0</v>
      </c>
      <c r="I1363" s="6">
        <f t="shared" si="266"/>
        <v>9.3196644920782849E-4</v>
      </c>
      <c r="J1363" s="10">
        <f>IF(B1363="Pending","",C1363/(VLOOKUP(B1363,Population!$A$2:$B$10,2,FALSE)/100000))</f>
        <v>1459.8616825702532</v>
      </c>
      <c r="K1363" s="10">
        <f>IF(B1363="Pending","",SUMIFS(E:E,A:A,"&lt;="&amp;A1363,A:A,"&gt;="&amp;A1363-30,B:B,B1363)/(VLOOKUP(B1363,Population!$A$2:$B$10,2,FALSE)/100000))</f>
        <v>926.78514108961451</v>
      </c>
      <c r="L1363" s="13">
        <f>IF(B1363="Pending","",(G1363/C1363)/(VLOOKUP(B1363,Population!$A$2:$B$10,2,FALSE)/100000))</f>
        <v>9.3326592633527187E-6</v>
      </c>
    </row>
    <row r="1364" spans="1:12" x14ac:dyDescent="0.3">
      <c r="A1364" s="1">
        <v>44045</v>
      </c>
      <c r="B1364" t="s">
        <v>2</v>
      </c>
      <c r="C1364">
        <v>25475</v>
      </c>
      <c r="D1364" s="6">
        <f t="shared" si="262"/>
        <v>0.23237888476378996</v>
      </c>
      <c r="E1364" s="7">
        <f t="shared" si="263"/>
        <v>279</v>
      </c>
      <c r="F1364" s="6">
        <f t="shared" si="264"/>
        <v>0.19334719334719336</v>
      </c>
      <c r="G1364" s="2">
        <v>11</v>
      </c>
      <c r="H1364" s="7">
        <f t="shared" si="265"/>
        <v>0</v>
      </c>
      <c r="I1364" s="6">
        <f t="shared" si="266"/>
        <v>1.0251630941286114E-2</v>
      </c>
      <c r="J1364" s="10">
        <f>IF(B1364="Pending","",C1364/(VLOOKUP(B1364,Population!$A$2:$B$10,2,FALSE)/100000))</f>
        <v>2674.6867020561749</v>
      </c>
      <c r="K1364" s="10">
        <f>IF(B1364="Pending","",SUMIFS(E:E,A:A,"&lt;="&amp;A1364,A:A,"&gt;="&amp;A1364-30,B:B,B1364)/(VLOOKUP(B1364,Population!$A$2:$B$10,2,FALSE)/100000))</f>
        <v>1564.8098373874479</v>
      </c>
      <c r="L1364" s="13">
        <f>IF(B1364="Pending","",(G1364/C1364)/(VLOOKUP(B1364,Population!$A$2:$B$10,2,FALSE)/100000))</f>
        <v>4.533537561232431E-5</v>
      </c>
    </row>
    <row r="1365" spans="1:12" x14ac:dyDescent="0.3">
      <c r="A1365" s="1">
        <v>44045</v>
      </c>
      <c r="B1365" t="s">
        <v>3</v>
      </c>
      <c r="C1365">
        <v>20023</v>
      </c>
      <c r="D1365" s="6">
        <f t="shared" si="262"/>
        <v>0.18264661078019101</v>
      </c>
      <c r="E1365" s="7">
        <f t="shared" si="263"/>
        <v>223</v>
      </c>
      <c r="F1365" s="6">
        <f t="shared" si="264"/>
        <v>0.15453915453915454</v>
      </c>
      <c r="G1365" s="2">
        <v>18</v>
      </c>
      <c r="H1365" s="7">
        <f t="shared" si="265"/>
        <v>0</v>
      </c>
      <c r="I1365" s="6">
        <f t="shared" si="266"/>
        <v>1.6775396085740912E-2</v>
      </c>
      <c r="J1365" s="10">
        <f>IF(B1365="Pending","",C1365/(VLOOKUP(B1365,Population!$A$2:$B$10,2,FALSE)/100000))</f>
        <v>2282.6505787852466</v>
      </c>
      <c r="K1365" s="10">
        <f>IF(B1365="Pending","",SUMIFS(E:E,A:A,"&lt;="&amp;A1365,A:A,"&gt;="&amp;A1365-30,B:B,B1365)/(VLOOKUP(B1365,Population!$A$2:$B$10,2,FALSE)/100000))</f>
        <v>1200.8910351557602</v>
      </c>
      <c r="L1365" s="13">
        <f>IF(B1365="Pending","",(G1365/C1365)/(VLOOKUP(B1365,Population!$A$2:$B$10,2,FALSE)/100000))</f>
        <v>1.0248342862516386E-4</v>
      </c>
    </row>
    <row r="1366" spans="1:12" x14ac:dyDescent="0.3">
      <c r="A1366" s="1">
        <v>44045</v>
      </c>
      <c r="B1366" t="s">
        <v>4</v>
      </c>
      <c r="C1366">
        <v>16984</v>
      </c>
      <c r="D1366" s="6">
        <f t="shared" si="262"/>
        <v>0.15492533773614164</v>
      </c>
      <c r="E1366" s="7">
        <f t="shared" si="263"/>
        <v>205</v>
      </c>
      <c r="F1366" s="6">
        <f t="shared" si="264"/>
        <v>0.14206514206514206</v>
      </c>
      <c r="G1366" s="2">
        <v>60</v>
      </c>
      <c r="H1366" s="7">
        <f t="shared" si="265"/>
        <v>0</v>
      </c>
      <c r="I1366" s="6">
        <f t="shared" si="266"/>
        <v>5.591798695246971E-2</v>
      </c>
      <c r="J1366" s="10">
        <f>IF(B1366="Pending","",C1366/(VLOOKUP(B1366,Population!$A$2:$B$10,2,FALSE)/100000))</f>
        <v>1992.2113264204945</v>
      </c>
      <c r="K1366" s="10">
        <f>IF(B1366="Pending","",SUMIFS(E:E,A:A,"&lt;="&amp;A1366,A:A,"&gt;="&amp;A1366-30,B:B,B1366)/(VLOOKUP(B1366,Population!$A$2:$B$10,2,FALSE)/100000))</f>
        <v>1085.4877304931263</v>
      </c>
      <c r="L1366" s="13">
        <f>IF(B1366="Pending","",(G1366/C1366)/(VLOOKUP(B1366,Population!$A$2:$B$10,2,FALSE)/100000))</f>
        <v>4.1438754438118228E-4</v>
      </c>
    </row>
    <row r="1367" spans="1:12" x14ac:dyDescent="0.3">
      <c r="A1367" s="1">
        <v>44045</v>
      </c>
      <c r="B1367" t="s">
        <v>5</v>
      </c>
      <c r="C1367">
        <v>13690</v>
      </c>
      <c r="D1367" s="6">
        <f t="shared" si="262"/>
        <v>0.12487799538434875</v>
      </c>
      <c r="E1367" s="7">
        <f t="shared" si="263"/>
        <v>182</v>
      </c>
      <c r="F1367" s="6">
        <f t="shared" si="264"/>
        <v>0.12612612612612611</v>
      </c>
      <c r="G1367" s="2">
        <v>121</v>
      </c>
      <c r="H1367" s="7">
        <f t="shared" si="265"/>
        <v>1</v>
      </c>
      <c r="I1367" s="6">
        <f t="shared" si="266"/>
        <v>0.11276794035414725</v>
      </c>
      <c r="J1367" s="10">
        <f>IF(B1367="Pending","",C1367/(VLOOKUP(B1367,Population!$A$2:$B$10,2,FALSE)/100000))</f>
        <v>1528.9922165472922</v>
      </c>
      <c r="K1367" s="10">
        <f>IF(B1367="Pending","",SUMIFS(E:E,A:A,"&lt;="&amp;A1367,A:A,"&gt;="&amp;A1367-30,B:B,B1367)/(VLOOKUP(B1367,Population!$A$2:$B$10,2,FALSE)/100000))</f>
        <v>858.53638923294636</v>
      </c>
      <c r="L1367" s="13">
        <f>IF(B1367="Pending","",(G1367/C1367)/(VLOOKUP(B1367,Population!$A$2:$B$10,2,FALSE)/100000))</f>
        <v>9.8715136107422122E-4</v>
      </c>
    </row>
    <row r="1368" spans="1:12" x14ac:dyDescent="0.3">
      <c r="A1368" s="1">
        <v>44045</v>
      </c>
      <c r="B1368" t="s">
        <v>6</v>
      </c>
      <c r="C1368">
        <v>8525</v>
      </c>
      <c r="D1368" s="6">
        <f t="shared" si="262"/>
        <v>7.7763689602014102E-2</v>
      </c>
      <c r="E1368" s="7">
        <f t="shared" si="263"/>
        <v>142</v>
      </c>
      <c r="F1368" s="6">
        <f t="shared" si="264"/>
        <v>9.8406098406098402E-2</v>
      </c>
      <c r="G1368" s="2">
        <v>200</v>
      </c>
      <c r="H1368" s="7">
        <f t="shared" si="265"/>
        <v>0</v>
      </c>
      <c r="I1368" s="6">
        <f t="shared" si="266"/>
        <v>0.1863932898415657</v>
      </c>
      <c r="J1368" s="10">
        <f>IF(B1368="Pending","",C1368/(VLOOKUP(B1368,Population!$A$2:$B$10,2,FALSE)/100000))</f>
        <v>1081.8006238277851</v>
      </c>
      <c r="K1368" s="10">
        <f>IF(B1368="Pending","",SUMIFS(E:E,A:A,"&lt;="&amp;A1368,A:A,"&gt;="&amp;A1368-30,B:B,B1368)/(VLOOKUP(B1368,Population!$A$2:$B$10,2,FALSE)/100000))</f>
        <v>653.01419474695388</v>
      </c>
      <c r="L1368" s="13">
        <f>IF(B1368="Pending","",(G1368/C1368)/(VLOOKUP(B1368,Population!$A$2:$B$10,2,FALSE)/100000))</f>
        <v>2.9770658974801662E-3</v>
      </c>
    </row>
    <row r="1369" spans="1:12" x14ac:dyDescent="0.3">
      <c r="A1369" s="1">
        <v>44045</v>
      </c>
      <c r="B1369" t="s">
        <v>7</v>
      </c>
      <c r="C1369">
        <v>4507</v>
      </c>
      <c r="D1369" s="6">
        <f t="shared" si="262"/>
        <v>4.1112134784314081E-2</v>
      </c>
      <c r="E1369" s="7">
        <f t="shared" si="263"/>
        <v>83</v>
      </c>
      <c r="F1369" s="6">
        <f t="shared" si="264"/>
        <v>5.7519057519057518E-2</v>
      </c>
      <c r="G1369" s="2">
        <v>312</v>
      </c>
      <c r="H1369" s="7">
        <f t="shared" si="265"/>
        <v>4</v>
      </c>
      <c r="I1369" s="6">
        <f t="shared" si="266"/>
        <v>0.29077353215284252</v>
      </c>
      <c r="J1369" s="10">
        <f>IF(B1369="Pending","",C1369/(VLOOKUP(B1369,Population!$A$2:$B$10,2,FALSE)/100000))</f>
        <v>939.74732952875024</v>
      </c>
      <c r="K1369" s="10">
        <f>IF(B1369="Pending","",SUMIFS(E:E,A:A,"&lt;="&amp;A1369,A:A,"&gt;="&amp;A1369-30,B:B,B1369)/(VLOOKUP(B1369,Population!$A$2:$B$10,2,FALSE)/100000))</f>
        <v>580.69587591248489</v>
      </c>
      <c r="L1369" s="13">
        <f>IF(B1369="Pending","",(G1369/C1369)/(VLOOKUP(B1369,Population!$A$2:$B$10,2,FALSE)/100000))</f>
        <v>1.4434128860368036E-2</v>
      </c>
    </row>
    <row r="1370" spans="1:12" x14ac:dyDescent="0.3">
      <c r="A1370" s="1">
        <v>44045</v>
      </c>
      <c r="B1370" t="s">
        <v>25</v>
      </c>
      <c r="C1370">
        <v>2468</v>
      </c>
      <c r="D1370" s="6">
        <f t="shared" si="262"/>
        <v>2.2512702162788365E-2</v>
      </c>
      <c r="E1370" s="7">
        <f t="shared" si="263"/>
        <v>31</v>
      </c>
      <c r="F1370" s="6">
        <f t="shared" si="264"/>
        <v>2.1483021483021482E-2</v>
      </c>
      <c r="G1370" s="2">
        <v>347</v>
      </c>
      <c r="H1370" s="7">
        <f t="shared" si="265"/>
        <v>1</v>
      </c>
      <c r="I1370" s="6">
        <f t="shared" si="266"/>
        <v>0.3233923578751165</v>
      </c>
      <c r="J1370" s="10">
        <f>IF(B1370="Pending","",C1370/(VLOOKUP(B1370,Population!$A$2:$B$10,2,FALSE)/100000))</f>
        <v>1114.8805840022767</v>
      </c>
      <c r="K1370" s="10">
        <f>IF(B1370="Pending","",SUMIFS(E:E,A:A,"&lt;="&amp;A1370,A:A,"&gt;="&amp;A1370-30,B:B,B1370)/(VLOOKUP(B1370,Population!$A$2:$B$10,2,FALSE)/100000))</f>
        <v>646.88371000456243</v>
      </c>
      <c r="L1370" s="13">
        <f>IF(B1370="Pending","",(G1370/C1370)/(VLOOKUP(B1370,Population!$A$2:$B$10,2,FALSE)/100000))</f>
        <v>6.3513715041804142E-2</v>
      </c>
    </row>
    <row r="1371" spans="1:12" x14ac:dyDescent="0.3">
      <c r="A1371" s="1">
        <v>44045</v>
      </c>
      <c r="B1371" t="s">
        <v>21</v>
      </c>
      <c r="C1371">
        <v>230</v>
      </c>
      <c r="D1371" s="6">
        <f t="shared" si="262"/>
        <v>2.0980232971804392E-3</v>
      </c>
      <c r="E1371" s="7">
        <f t="shared" si="263"/>
        <v>0</v>
      </c>
      <c r="F1371" s="6">
        <f t="shared" si="264"/>
        <v>0</v>
      </c>
      <c r="G1371" s="2">
        <v>0</v>
      </c>
      <c r="H1371" s="7">
        <f t="shared" si="265"/>
        <v>0</v>
      </c>
      <c r="I1371" s="6">
        <f t="shared" si="266"/>
        <v>0</v>
      </c>
      <c r="J1371" s="10" t="str">
        <f>IF(B1371="Pending","",C1371/(VLOOKUP(B1371,Population!$A$2:$B$10,2,FALSE)/100000))</f>
        <v/>
      </c>
      <c r="K1371" s="10" t="str">
        <f>IF(B1371="Pending","",SUMIFS(E:E,A:A,"&lt;="&amp;A1371,A:A,"&gt;="&amp;A1371-30,B:B,B1371)/(VLOOKUP(B1371,Population!$A$2:$B$10,2,FALSE)/100000))</f>
        <v/>
      </c>
      <c r="L1371" s="13" t="str">
        <f>IF(B1371="Pending","",(G1371/C1371)/(VLOOKUP(B1371,Population!$A$2:$B$10,2,FALSE)/100000))</f>
        <v/>
      </c>
    </row>
    <row r="1372" spans="1:12" x14ac:dyDescent="0.3">
      <c r="A1372" s="1">
        <v>44046</v>
      </c>
      <c r="B1372" s="11" t="s">
        <v>0</v>
      </c>
      <c r="C1372" s="2">
        <v>5258</v>
      </c>
      <c r="D1372" s="6">
        <f t="shared" ref="D1372:D1381" si="267">C1372/SUMIF(A:A,A1372,C:C)</f>
        <v>4.7525217831447267E-2</v>
      </c>
      <c r="E1372" s="7">
        <f t="shared" ref="E1372:E1381" si="268">C1372-SUMIFS(C:C,A:A,A1372-1,B:B,B1372)</f>
        <v>40</v>
      </c>
      <c r="F1372" s="6">
        <f t="shared" ref="F1372:F1381" si="269">E1372/SUMIF(A:A,A1372,E:E)</f>
        <v>3.9643211100099107E-2</v>
      </c>
      <c r="G1372" s="2">
        <v>3</v>
      </c>
      <c r="H1372" s="7">
        <f t="shared" ref="H1372:H1381" si="270">G1372-SUMIFS(G:G,A:A,A1372-1,B:B,B1372)</f>
        <v>0</v>
      </c>
      <c r="I1372" s="6">
        <f t="shared" ref="I1372:I1381" si="271">G1372/SUMIF(A:A,A1372,G:G)</f>
        <v>2.7472527472527475E-3</v>
      </c>
      <c r="J1372" s="10">
        <f>IF(B1372="Pending","",C1372/(VLOOKUP(B1372,Population!$A$2:$B$10,2,FALSE)/100000))</f>
        <v>580.39548134853089</v>
      </c>
      <c r="K1372" s="10">
        <f>IF(B1372="Pending","",SUMIFS(E:E,A:A,"&lt;="&amp;A1372,A:A,"&gt;="&amp;A1372-30,B:B,B1372)/(VLOOKUP(B1372,Population!$A$2:$B$10,2,FALSE)/100000))</f>
        <v>334.24068419995274</v>
      </c>
      <c r="L1372" s="13">
        <f>IF(B1372="Pending","",(G1372/C1372)/(VLOOKUP(B1372,Population!$A$2:$B$10,2,FALSE)/100000))</f>
        <v>6.2980211358112798E-5</v>
      </c>
    </row>
    <row r="1373" spans="1:12" x14ac:dyDescent="0.3">
      <c r="A1373" s="1">
        <v>44046</v>
      </c>
      <c r="B1373" t="s">
        <v>1</v>
      </c>
      <c r="C1373" s="2">
        <v>12625</v>
      </c>
      <c r="D1373" s="6">
        <f t="shared" si="267"/>
        <v>0.11411294696120612</v>
      </c>
      <c r="E1373" s="7">
        <f t="shared" si="268"/>
        <v>118</v>
      </c>
      <c r="F1373" s="6">
        <f t="shared" si="269"/>
        <v>0.11694747274529237</v>
      </c>
      <c r="G1373" s="2">
        <v>1</v>
      </c>
      <c r="H1373" s="7">
        <f t="shared" si="270"/>
        <v>0</v>
      </c>
      <c r="I1373" s="6">
        <f t="shared" si="271"/>
        <v>9.1575091575091575E-4</v>
      </c>
      <c r="J1373" s="10">
        <f>IF(B1373="Pending","",C1373/(VLOOKUP(B1373,Population!$A$2:$B$10,2,FALSE)/100000))</f>
        <v>1473.6350637602497</v>
      </c>
      <c r="K1373" s="10">
        <f>IF(B1373="Pending","",SUMIFS(E:E,A:A,"&lt;="&amp;A1373,A:A,"&gt;="&amp;A1373-30,B:B,B1373)/(VLOOKUP(B1373,Population!$A$2:$B$10,2,FALSE)/100000))</f>
        <v>916.16329627360005</v>
      </c>
      <c r="L1373" s="13">
        <f>IF(B1373="Pending","",(G1373/C1373)/(VLOOKUP(B1373,Population!$A$2:$B$10,2,FALSE)/100000))</f>
        <v>9.2454312401388086E-6</v>
      </c>
    </row>
    <row r="1374" spans="1:12" x14ac:dyDescent="0.3">
      <c r="A1374" s="1">
        <v>44046</v>
      </c>
      <c r="B1374" t="s">
        <v>2</v>
      </c>
      <c r="C1374" s="2">
        <v>25661</v>
      </c>
      <c r="D1374" s="6">
        <f t="shared" si="267"/>
        <v>0.23194077877002062</v>
      </c>
      <c r="E1374" s="7">
        <f t="shared" si="268"/>
        <v>186</v>
      </c>
      <c r="F1374" s="6">
        <f t="shared" si="269"/>
        <v>0.18434093161546086</v>
      </c>
      <c r="G1374" s="2">
        <v>12</v>
      </c>
      <c r="H1374" s="7">
        <f t="shared" si="270"/>
        <v>1</v>
      </c>
      <c r="I1374" s="6">
        <f t="shared" si="271"/>
        <v>1.098901098901099E-2</v>
      </c>
      <c r="J1374" s="10">
        <f>IF(B1374="Pending","",C1374/(VLOOKUP(B1374,Population!$A$2:$B$10,2,FALSE)/100000))</f>
        <v>2694.2153272409619</v>
      </c>
      <c r="K1374" s="10">
        <f>IF(B1374="Pending","",SUMIFS(E:E,A:A,"&lt;="&amp;A1374,A:A,"&gt;="&amp;A1374-30,B:B,B1374)/(VLOOKUP(B1374,Population!$A$2:$B$10,2,FALSE)/100000))</f>
        <v>1535.9368700443488</v>
      </c>
      <c r="L1374" s="13">
        <f>IF(B1374="Pending","",(G1374/C1374)/(VLOOKUP(B1374,Population!$A$2:$B$10,2,FALSE)/100000))</f>
        <v>4.9098293217112425E-5</v>
      </c>
    </row>
    <row r="1375" spans="1:12" x14ac:dyDescent="0.3">
      <c r="A1375" s="1">
        <v>44046</v>
      </c>
      <c r="B1375" t="s">
        <v>3</v>
      </c>
      <c r="C1375" s="2">
        <v>20176</v>
      </c>
      <c r="D1375" s="6">
        <f t="shared" si="267"/>
        <v>0.18236378755558769</v>
      </c>
      <c r="E1375" s="7">
        <f t="shared" si="268"/>
        <v>153</v>
      </c>
      <c r="F1375" s="6">
        <f t="shared" si="269"/>
        <v>0.15163528245787908</v>
      </c>
      <c r="G1375" s="2">
        <v>20</v>
      </c>
      <c r="H1375" s="7">
        <f t="shared" si="270"/>
        <v>2</v>
      </c>
      <c r="I1375" s="6">
        <f t="shared" si="271"/>
        <v>1.8315018315018316E-2</v>
      </c>
      <c r="J1375" s="10">
        <f>IF(B1375="Pending","",C1375/(VLOOKUP(B1375,Population!$A$2:$B$10,2,FALSE)/100000))</f>
        <v>2300.0927971618203</v>
      </c>
      <c r="K1375" s="10">
        <f>IF(B1375="Pending","",SUMIFS(E:E,A:A,"&lt;="&amp;A1375,A:A,"&gt;="&amp;A1375-30,B:B,B1375)/(VLOOKUP(B1375,Population!$A$2:$B$10,2,FALSE)/100000))</f>
        <v>1179.116762541867</v>
      </c>
      <c r="L1375" s="13">
        <f>IF(B1375="Pending","",(G1375/C1375)/(VLOOKUP(B1375,Population!$A$2:$B$10,2,FALSE)/100000))</f>
        <v>1.1300696599709533E-4</v>
      </c>
    </row>
    <row r="1376" spans="1:12" x14ac:dyDescent="0.3">
      <c r="A1376" s="1">
        <v>44046</v>
      </c>
      <c r="B1376" t="s">
        <v>4</v>
      </c>
      <c r="C1376" s="2">
        <v>17133</v>
      </c>
      <c r="D1376" s="6">
        <f t="shared" si="267"/>
        <v>0.15485917784446293</v>
      </c>
      <c r="E1376" s="7">
        <f t="shared" si="268"/>
        <v>149</v>
      </c>
      <c r="F1376" s="6">
        <f t="shared" si="269"/>
        <v>0.14767096134786917</v>
      </c>
      <c r="G1376" s="2">
        <v>60</v>
      </c>
      <c r="H1376" s="7">
        <f t="shared" si="270"/>
        <v>0</v>
      </c>
      <c r="I1376" s="6">
        <f t="shared" si="271"/>
        <v>5.4945054945054944E-2</v>
      </c>
      <c r="J1376" s="10">
        <f>IF(B1376="Pending","",C1376/(VLOOKUP(B1376,Population!$A$2:$B$10,2,FALSE)/100000))</f>
        <v>2009.6889222540233</v>
      </c>
      <c r="K1376" s="10">
        <f>IF(B1376="Pending","",SUMIFS(E:E,A:A,"&lt;="&amp;A1376,A:A,"&gt;="&amp;A1376-30,B:B,B1376)/(VLOOKUP(B1376,Population!$A$2:$B$10,2,FALSE)/100000))</f>
        <v>1069.065828367663</v>
      </c>
      <c r="L1376" s="13">
        <f>IF(B1376="Pending","",(G1376/C1376)/(VLOOKUP(B1376,Population!$A$2:$B$10,2,FALSE)/100000))</f>
        <v>4.1078375379501546E-4</v>
      </c>
    </row>
    <row r="1377" spans="1:12" x14ac:dyDescent="0.3">
      <c r="A1377" s="1">
        <v>44046</v>
      </c>
      <c r="B1377" t="s">
        <v>5</v>
      </c>
      <c r="C1377" s="2">
        <v>13827</v>
      </c>
      <c r="D1377" s="6">
        <f t="shared" si="267"/>
        <v>0.12497740337683937</v>
      </c>
      <c r="E1377" s="7">
        <f t="shared" si="268"/>
        <v>137</v>
      </c>
      <c r="F1377" s="6">
        <f t="shared" si="269"/>
        <v>0.13577799801783944</v>
      </c>
      <c r="G1377" s="2">
        <v>121</v>
      </c>
      <c r="H1377" s="7">
        <f t="shared" si="270"/>
        <v>0</v>
      </c>
      <c r="I1377" s="6">
        <f t="shared" si="271"/>
        <v>0.1108058608058608</v>
      </c>
      <c r="J1377" s="10">
        <f>IF(B1377="Pending","",C1377/(VLOOKUP(B1377,Population!$A$2:$B$10,2,FALSE)/100000))</f>
        <v>1544.293307392214</v>
      </c>
      <c r="K1377" s="10">
        <f>IF(B1377="Pending","",SUMIFS(E:E,A:A,"&lt;="&amp;A1377,A:A,"&gt;="&amp;A1377-30,B:B,B1377)/(VLOOKUP(B1377,Population!$A$2:$B$10,2,FALSE)/100000))</f>
        <v>850.94168720772973</v>
      </c>
      <c r="L1377" s="13">
        <f>IF(B1377="Pending","",(G1377/C1377)/(VLOOKUP(B1377,Population!$A$2:$B$10,2,FALSE)/100000))</f>
        <v>9.7737051660563303E-4</v>
      </c>
    </row>
    <row r="1378" spans="1:12" x14ac:dyDescent="0.3">
      <c r="A1378" s="1">
        <v>44046</v>
      </c>
      <c r="B1378" t="s">
        <v>6</v>
      </c>
      <c r="C1378" s="2">
        <v>8632</v>
      </c>
      <c r="D1378" s="6">
        <f t="shared" si="267"/>
        <v>7.8021620449040097E-2</v>
      </c>
      <c r="E1378" s="7">
        <f t="shared" si="268"/>
        <v>107</v>
      </c>
      <c r="F1378" s="6">
        <f t="shared" si="269"/>
        <v>0.10604558969276512</v>
      </c>
      <c r="G1378" s="2">
        <v>205</v>
      </c>
      <c r="H1378" s="7">
        <f t="shared" si="270"/>
        <v>5</v>
      </c>
      <c r="I1378" s="6">
        <f t="shared" si="271"/>
        <v>0.18772893772893773</v>
      </c>
      <c r="J1378" s="10">
        <f>IF(B1378="Pending","",C1378/(VLOOKUP(B1378,Population!$A$2:$B$10,2,FALSE)/100000))</f>
        <v>1095.3786492529548</v>
      </c>
      <c r="K1378" s="10">
        <f>IF(B1378="Pending","",SUMIFS(E:E,A:A,"&lt;="&amp;A1378,A:A,"&gt;="&amp;A1378-30,B:B,B1378)/(VLOOKUP(B1378,Population!$A$2:$B$10,2,FALSE)/100000))</f>
        <v>650.34934863547187</v>
      </c>
      <c r="L1378" s="13">
        <f>IF(B1378="Pending","",(G1378/C1378)/(VLOOKUP(B1378,Population!$A$2:$B$10,2,FALSE)/100000))</f>
        <v>3.0136670465035769E-3</v>
      </c>
    </row>
    <row r="1379" spans="1:12" x14ac:dyDescent="0.3">
      <c r="A1379" s="1">
        <v>44046</v>
      </c>
      <c r="B1379" t="s">
        <v>7</v>
      </c>
      <c r="C1379" s="2">
        <v>4575</v>
      </c>
      <c r="D1379" s="6">
        <f t="shared" si="267"/>
        <v>4.1351820383961818E-2</v>
      </c>
      <c r="E1379" s="7">
        <f t="shared" si="268"/>
        <v>68</v>
      </c>
      <c r="F1379" s="6">
        <f t="shared" si="269"/>
        <v>6.7393458870168482E-2</v>
      </c>
      <c r="G1379" s="2">
        <v>321</v>
      </c>
      <c r="H1379" s="7">
        <f t="shared" si="270"/>
        <v>9</v>
      </c>
      <c r="I1379" s="6">
        <f t="shared" si="271"/>
        <v>0.29395604395604397</v>
      </c>
      <c r="J1379" s="10">
        <f>IF(B1379="Pending","",C1379/(VLOOKUP(B1379,Population!$A$2:$B$10,2,FALSE)/100000))</f>
        <v>953.92590028711618</v>
      </c>
      <c r="K1379" s="10">
        <f>IF(B1379="Pending","",SUMIFS(E:E,A:A,"&lt;="&amp;A1379,A:A,"&gt;="&amp;A1379-30,B:B,B1379)/(VLOOKUP(B1379,Population!$A$2:$B$10,2,FALSE)/100000))</f>
        <v>577.35974161639876</v>
      </c>
      <c r="L1379" s="13">
        <f>IF(B1379="Pending","",(G1379/C1379)/(VLOOKUP(B1379,Population!$A$2:$B$10,2,FALSE)/100000))</f>
        <v>1.4629769249229981E-2</v>
      </c>
    </row>
    <row r="1380" spans="1:12" x14ac:dyDescent="0.3">
      <c r="A1380" s="1">
        <v>44046</v>
      </c>
      <c r="B1380" t="s">
        <v>25</v>
      </c>
      <c r="C1380" s="2">
        <v>2524</v>
      </c>
      <c r="D1380" s="6">
        <f t="shared" si="267"/>
        <v>2.281355074297697E-2</v>
      </c>
      <c r="E1380" s="7">
        <f t="shared" si="268"/>
        <v>56</v>
      </c>
      <c r="F1380" s="6">
        <f t="shared" si="269"/>
        <v>5.550049554013875E-2</v>
      </c>
      <c r="G1380" s="2">
        <v>349</v>
      </c>
      <c r="H1380" s="7">
        <f t="shared" si="270"/>
        <v>2</v>
      </c>
      <c r="I1380" s="6">
        <f t="shared" si="271"/>
        <v>0.31959706959706957</v>
      </c>
      <c r="J1380" s="10">
        <f>IF(B1380="Pending","",C1380/(VLOOKUP(B1380,Population!$A$2:$B$10,2,FALSE)/100000))</f>
        <v>1140.1777123264774</v>
      </c>
      <c r="K1380" s="10">
        <f>IF(B1380="Pending","",SUMIFS(E:E,A:A,"&lt;="&amp;A1380,A:A,"&gt;="&amp;A1380-30,B:B,B1380)/(VLOOKUP(B1380,Population!$A$2:$B$10,2,FALSE)/100000))</f>
        <v>656.37013312613772</v>
      </c>
      <c r="L1380" s="13">
        <f>IF(B1380="Pending","",(G1380/C1380)/(VLOOKUP(B1380,Population!$A$2:$B$10,2,FALSE)/100000))</f>
        <v>6.2462487160021424E-2</v>
      </c>
    </row>
    <row r="1381" spans="1:12" x14ac:dyDescent="0.3">
      <c r="A1381" s="1">
        <v>44046</v>
      </c>
      <c r="B1381" t="s">
        <v>21</v>
      </c>
      <c r="C1381" s="2">
        <v>225</v>
      </c>
      <c r="D1381" s="6">
        <f t="shared" si="267"/>
        <v>2.0336960844571385E-3</v>
      </c>
      <c r="E1381" s="7">
        <f t="shared" si="268"/>
        <v>-5</v>
      </c>
      <c r="F1381" s="6">
        <f t="shared" si="269"/>
        <v>-4.9554013875123884E-3</v>
      </c>
      <c r="G1381" s="2">
        <v>0</v>
      </c>
      <c r="H1381" s="7">
        <f t="shared" si="270"/>
        <v>0</v>
      </c>
      <c r="I1381" s="6">
        <f t="shared" si="271"/>
        <v>0</v>
      </c>
      <c r="J1381" s="10" t="str">
        <f>IF(B1381="Pending","",C1381/(VLOOKUP(B1381,Population!$A$2:$B$10,2,FALSE)/100000))</f>
        <v/>
      </c>
      <c r="K1381" s="10" t="str">
        <f>IF(B1381="Pending","",SUMIFS(E:E,A:A,"&lt;="&amp;A1381,A:A,"&gt;="&amp;A1381-30,B:B,B1381)/(VLOOKUP(B1381,Population!$A$2:$B$10,2,FALSE)/100000))</f>
        <v/>
      </c>
      <c r="L1381" s="13" t="str">
        <f>IF(B1381="Pending","",(G1381/C1381)/(VLOOKUP(B1381,Population!$A$2:$B$10,2,FALSE)/100000))</f>
        <v/>
      </c>
    </row>
    <row r="1382" spans="1:12" x14ac:dyDescent="0.3">
      <c r="A1382" s="1">
        <v>44047</v>
      </c>
      <c r="B1382" s="11" t="s">
        <v>0</v>
      </c>
      <c r="C1382" s="2">
        <v>5345</v>
      </c>
      <c r="D1382" s="6">
        <f t="shared" ref="D1382:D1391" si="272">C1382/SUMIF(A:A,A1382,C:C)</f>
        <v>4.7536041123789362E-2</v>
      </c>
      <c r="E1382" s="7">
        <f t="shared" ref="E1382:E1391" si="273">C1382-SUMIFS(C:C,A:A,A1382-1,B:B,B1382)</f>
        <v>87</v>
      </c>
      <c r="F1382" s="6">
        <f t="shared" ref="F1382:F1391" si="274">E1382/SUMIF(A:A,A1382,E:E)</f>
        <v>4.8199445983379503E-2</v>
      </c>
      <c r="G1382" s="2">
        <v>4</v>
      </c>
      <c r="H1382" s="7">
        <f t="shared" ref="H1382:H1391" si="275">G1382-SUMIFS(G:G,A:A,A1382-1,B:B,B1382)</f>
        <v>1</v>
      </c>
      <c r="I1382" s="6">
        <f t="shared" ref="I1382:I1391" si="276">G1382/SUMIF(A:A,A1382,G:G)</f>
        <v>3.5810205908683975E-3</v>
      </c>
      <c r="J1382" s="10">
        <f>IF(B1382="Pending","",C1382/(VLOOKUP(B1382,Population!$A$2:$B$10,2,FALSE)/100000))</f>
        <v>589.99882993683866</v>
      </c>
      <c r="K1382" s="10">
        <f>IF(B1382="Pending","",SUMIFS(E:E,A:A,"&lt;="&amp;A1382,A:A,"&gt;="&amp;A1382-30,B:B,B1382)/(VLOOKUP(B1382,Population!$A$2:$B$10,2,FALSE)/100000))</f>
        <v>338.43525025001821</v>
      </c>
      <c r="L1382" s="13">
        <f>IF(B1382="Pending","",(G1382/C1382)/(VLOOKUP(B1382,Population!$A$2:$B$10,2,FALSE)/100000))</f>
        <v>8.2606785486986491E-5</v>
      </c>
    </row>
    <row r="1383" spans="1:12" x14ac:dyDescent="0.3">
      <c r="A1383" s="1">
        <v>44047</v>
      </c>
      <c r="B1383" t="s">
        <v>1</v>
      </c>
      <c r="C1383" s="2">
        <v>12865</v>
      </c>
      <c r="D1383" s="6">
        <f t="shared" si="272"/>
        <v>0.1144155601604397</v>
      </c>
      <c r="E1383" s="7">
        <f t="shared" si="273"/>
        <v>240</v>
      </c>
      <c r="F1383" s="6">
        <f t="shared" si="274"/>
        <v>0.1329639889196676</v>
      </c>
      <c r="G1383" s="2">
        <v>1</v>
      </c>
      <c r="H1383" s="7">
        <f t="shared" si="275"/>
        <v>0</v>
      </c>
      <c r="I1383" s="6">
        <f t="shared" si="276"/>
        <v>8.9525514771709937E-4</v>
      </c>
      <c r="J1383" s="10">
        <f>IF(B1383="Pending","",C1383/(VLOOKUP(B1383,Population!$A$2:$B$10,2,FALSE)/100000))</f>
        <v>1501.6487204178704</v>
      </c>
      <c r="K1383" s="10">
        <f>IF(B1383="Pending","",SUMIFS(E:E,A:A,"&lt;="&amp;A1383,A:A,"&gt;="&amp;A1383-30,B:B,B1383)/(VLOOKUP(B1383,Population!$A$2:$B$10,2,FALSE)/100000))</f>
        <v>926.55169395080111</v>
      </c>
      <c r="L1383" s="13">
        <f>IF(B1383="Pending","",(G1383/C1383)/(VLOOKUP(B1383,Population!$A$2:$B$10,2,FALSE)/100000))</f>
        <v>9.0729552589780379E-6</v>
      </c>
    </row>
    <row r="1384" spans="1:12" x14ac:dyDescent="0.3">
      <c r="A1384" s="1">
        <v>44047</v>
      </c>
      <c r="B1384" t="s">
        <v>2</v>
      </c>
      <c r="C1384" s="2">
        <v>26039</v>
      </c>
      <c r="D1384" s="6">
        <f t="shared" si="272"/>
        <v>0.23157922821746516</v>
      </c>
      <c r="E1384" s="7">
        <f t="shared" si="273"/>
        <v>378</v>
      </c>
      <c r="F1384" s="6">
        <f t="shared" si="274"/>
        <v>0.20941828254847644</v>
      </c>
      <c r="G1384" s="2">
        <v>12</v>
      </c>
      <c r="H1384" s="7">
        <f t="shared" si="275"/>
        <v>0</v>
      </c>
      <c r="I1384" s="6">
        <f t="shared" si="276"/>
        <v>1.0743061772605193E-2</v>
      </c>
      <c r="J1384" s="10">
        <f>IF(B1384="Pending","",C1384/(VLOOKUP(B1384,Population!$A$2:$B$10,2,FALSE)/100000))</f>
        <v>2733.9025332616584</v>
      </c>
      <c r="K1384" s="10">
        <f>IF(B1384="Pending","",SUMIFS(E:E,A:A,"&lt;="&amp;A1384,A:A,"&gt;="&amp;A1384-30,B:B,B1384)/(VLOOKUP(B1384,Population!$A$2:$B$10,2,FALSE)/100000))</f>
        <v>1529.4273283160865</v>
      </c>
      <c r="L1384" s="13">
        <f>IF(B1384="Pending","",(G1384/C1384)/(VLOOKUP(B1384,Population!$A$2:$B$10,2,FALSE)/100000))</f>
        <v>4.8385548686367451E-5</v>
      </c>
    </row>
    <row r="1385" spans="1:12" x14ac:dyDescent="0.3">
      <c r="A1385" s="1">
        <v>44047</v>
      </c>
      <c r="B1385" t="s">
        <v>3</v>
      </c>
      <c r="C1385" s="2">
        <v>20480</v>
      </c>
      <c r="D1385" s="6">
        <f t="shared" si="272"/>
        <v>0.18213996673811153</v>
      </c>
      <c r="E1385" s="7">
        <f t="shared" si="273"/>
        <v>304</v>
      </c>
      <c r="F1385" s="6">
        <f t="shared" si="274"/>
        <v>0.16842105263157894</v>
      </c>
      <c r="G1385" s="2">
        <v>19</v>
      </c>
      <c r="H1385" s="7">
        <f t="shared" si="275"/>
        <v>-1</v>
      </c>
      <c r="I1385" s="6">
        <f t="shared" si="276"/>
        <v>1.7009847806624886E-2</v>
      </c>
      <c r="J1385" s="10">
        <f>IF(B1385="Pending","",C1385/(VLOOKUP(B1385,Population!$A$2:$B$10,2,FALSE)/100000))</f>
        <v>2334.7492310603729</v>
      </c>
      <c r="K1385" s="10">
        <f>IF(B1385="Pending","",SUMIFS(E:E,A:A,"&lt;="&amp;A1385,A:A,"&gt;="&amp;A1385-30,B:B,B1385)/(VLOOKUP(B1385,Population!$A$2:$B$10,2,FALSE)/100000))</f>
        <v>1183.5628182064841</v>
      </c>
      <c r="L1385" s="13">
        <f>IF(B1385="Pending","",(G1385/C1385)/(VLOOKUP(B1385,Population!$A$2:$B$10,2,FALSE)/100000))</f>
        <v>1.0576304290329715E-4</v>
      </c>
    </row>
    <row r="1386" spans="1:12" x14ac:dyDescent="0.3">
      <c r="A1386" s="1">
        <v>44047</v>
      </c>
      <c r="B1386" t="s">
        <v>4</v>
      </c>
      <c r="C1386" s="2">
        <v>17401</v>
      </c>
      <c r="D1386" s="6">
        <f t="shared" si="272"/>
        <v>0.15475671685595113</v>
      </c>
      <c r="E1386" s="7">
        <f t="shared" si="273"/>
        <v>268</v>
      </c>
      <c r="F1386" s="6">
        <f t="shared" si="274"/>
        <v>0.1484764542936288</v>
      </c>
      <c r="G1386" s="2">
        <v>63</v>
      </c>
      <c r="H1386" s="7">
        <f t="shared" si="275"/>
        <v>3</v>
      </c>
      <c r="I1386" s="6">
        <f t="shared" si="276"/>
        <v>5.640107430617726E-2</v>
      </c>
      <c r="J1386" s="10">
        <f>IF(B1386="Pending","",C1386/(VLOOKUP(B1386,Population!$A$2:$B$10,2,FALSE)/100000))</f>
        <v>2041.125134894196</v>
      </c>
      <c r="K1386" s="10">
        <f>IF(B1386="Pending","",SUMIFS(E:E,A:A,"&lt;="&amp;A1386,A:A,"&gt;="&amp;A1386-30,B:B,B1386)/(VLOOKUP(B1386,Population!$A$2:$B$10,2,FALSE)/100000))</f>
        <v>1078.33247313846</v>
      </c>
      <c r="L1386" s="13">
        <f>IF(B1386="Pending","",(G1386/C1386)/(VLOOKUP(B1386,Population!$A$2:$B$10,2,FALSE)/100000))</f>
        <v>4.2467995841954486E-4</v>
      </c>
    </row>
    <row r="1387" spans="1:12" x14ac:dyDescent="0.3">
      <c r="A1387" s="1">
        <v>44047</v>
      </c>
      <c r="B1387" t="s">
        <v>5</v>
      </c>
      <c r="C1387" s="2">
        <v>14051</v>
      </c>
      <c r="D1387" s="6">
        <f t="shared" si="272"/>
        <v>0.12496331409361354</v>
      </c>
      <c r="E1387" s="7">
        <f t="shared" si="273"/>
        <v>224</v>
      </c>
      <c r="F1387" s="6">
        <f t="shared" si="274"/>
        <v>0.12409972299168975</v>
      </c>
      <c r="G1387" s="2">
        <v>122</v>
      </c>
      <c r="H1387" s="7">
        <f t="shared" si="275"/>
        <v>1</v>
      </c>
      <c r="I1387" s="6">
        <f t="shared" si="276"/>
        <v>0.10922112802148612</v>
      </c>
      <c r="J1387" s="10">
        <f>IF(B1387="Pending","",C1387/(VLOOKUP(B1387,Population!$A$2:$B$10,2,FALSE)/100000))</f>
        <v>1569.3111493576334</v>
      </c>
      <c r="K1387" s="10">
        <f>IF(B1387="Pending","",SUMIFS(E:E,A:A,"&lt;="&amp;A1387,A:A,"&gt;="&amp;A1387-30,B:B,B1387)/(VLOOKUP(B1387,Population!$A$2:$B$10,2,FALSE)/100000))</f>
        <v>860.10000435578502</v>
      </c>
      <c r="L1387" s="13">
        <f>IF(B1387="Pending","",(G1387/C1387)/(VLOOKUP(B1387,Population!$A$2:$B$10,2,FALSE)/100000))</f>
        <v>9.6973802061024619E-4</v>
      </c>
    </row>
    <row r="1388" spans="1:12" x14ac:dyDescent="0.3">
      <c r="A1388" s="1">
        <v>44047</v>
      </c>
      <c r="B1388" t="s">
        <v>6</v>
      </c>
      <c r="C1388" s="2">
        <v>8810</v>
      </c>
      <c r="D1388" s="6">
        <f t="shared" si="272"/>
        <v>7.8352202488416151E-2</v>
      </c>
      <c r="E1388" s="7">
        <f t="shared" si="273"/>
        <v>178</v>
      </c>
      <c r="F1388" s="6">
        <f t="shared" si="274"/>
        <v>9.8614958448753468E-2</v>
      </c>
      <c r="G1388" s="2">
        <v>211</v>
      </c>
      <c r="H1388" s="7">
        <f t="shared" si="275"/>
        <v>6</v>
      </c>
      <c r="I1388" s="6">
        <f t="shared" si="276"/>
        <v>0.18889883616830797</v>
      </c>
      <c r="J1388" s="10">
        <f>IF(B1388="Pending","",C1388/(VLOOKUP(B1388,Population!$A$2:$B$10,2,FALSE)/100000))</f>
        <v>1117.9663924836113</v>
      </c>
      <c r="K1388" s="10">
        <f>IF(B1388="Pending","",SUMIFS(E:E,A:A,"&lt;="&amp;A1388,A:A,"&gt;="&amp;A1388-30,B:B,B1388)/(VLOOKUP(B1388,Population!$A$2:$B$10,2,FALSE)/100000))</f>
        <v>661.38942538303991</v>
      </c>
      <c r="L1388" s="13">
        <f>IF(B1388="Pending","",(G1388/C1388)/(VLOOKUP(B1388,Population!$A$2:$B$10,2,FALSE)/100000))</f>
        <v>3.0392007433257015E-3</v>
      </c>
    </row>
    <row r="1389" spans="1:12" x14ac:dyDescent="0.3">
      <c r="A1389" s="1">
        <v>44047</v>
      </c>
      <c r="B1389" t="s">
        <v>7</v>
      </c>
      <c r="C1389" s="2">
        <v>4652</v>
      </c>
      <c r="D1389" s="6">
        <f t="shared" si="272"/>
        <v>4.1372808850864008E-2</v>
      </c>
      <c r="E1389" s="7">
        <f t="shared" si="273"/>
        <v>77</v>
      </c>
      <c r="F1389" s="6">
        <f t="shared" si="274"/>
        <v>4.2659279778393351E-2</v>
      </c>
      <c r="G1389" s="2">
        <v>326</v>
      </c>
      <c r="H1389" s="7">
        <f t="shared" si="275"/>
        <v>5</v>
      </c>
      <c r="I1389" s="6">
        <f t="shared" si="276"/>
        <v>0.29185317815577438</v>
      </c>
      <c r="J1389" s="10">
        <f>IF(B1389="Pending","",C1389/(VLOOKUP(B1389,Population!$A$2:$B$10,2,FALSE)/100000))</f>
        <v>969.98104658703039</v>
      </c>
      <c r="K1389" s="10">
        <f>IF(B1389="Pending","",SUMIFS(E:E,A:A,"&lt;="&amp;A1389,A:A,"&gt;="&amp;A1389-30,B:B,B1389)/(VLOOKUP(B1389,Population!$A$2:$B$10,2,FALSE)/100000))</f>
        <v>582.36394306052796</v>
      </c>
      <c r="L1389" s="13">
        <f>IF(B1389="Pending","",(G1389/C1389)/(VLOOKUP(B1389,Population!$A$2:$B$10,2,FALSE)/100000))</f>
        <v>1.4611723190617815E-2</v>
      </c>
    </row>
    <row r="1390" spans="1:12" x14ac:dyDescent="0.3">
      <c r="A1390" s="1">
        <v>44047</v>
      </c>
      <c r="B1390" t="s">
        <v>25</v>
      </c>
      <c r="C1390" s="2">
        <v>2575</v>
      </c>
      <c r="D1390" s="6">
        <f t="shared" si="272"/>
        <v>2.2900899138214709E-2</v>
      </c>
      <c r="E1390" s="7">
        <f t="shared" si="273"/>
        <v>51</v>
      </c>
      <c r="F1390" s="6">
        <f t="shared" si="274"/>
        <v>2.8254847645429362E-2</v>
      </c>
      <c r="G1390" s="2">
        <v>359</v>
      </c>
      <c r="H1390" s="7">
        <f t="shared" si="275"/>
        <v>10</v>
      </c>
      <c r="I1390" s="6">
        <f t="shared" si="276"/>
        <v>0.32139659803043868</v>
      </c>
      <c r="J1390" s="10">
        <f>IF(B1390="Pending","",C1390/(VLOOKUP(B1390,Population!$A$2:$B$10,2,FALSE)/100000))</f>
        <v>1163.2161684788746</v>
      </c>
      <c r="K1390" s="10">
        <f>IF(B1390="Pending","",SUMIFS(E:E,A:A,"&lt;="&amp;A1390,A:A,"&gt;="&amp;A1390-30,B:B,B1390)/(VLOOKUP(B1390,Population!$A$2:$B$10,2,FALSE)/100000))</f>
        <v>668.56696285387738</v>
      </c>
      <c r="L1390" s="13">
        <f>IF(B1390="Pending","",(G1390/C1390)/(VLOOKUP(B1390,Population!$A$2:$B$10,2,FALSE)/100000))</f>
        <v>6.2979674538058764E-2</v>
      </c>
    </row>
    <row r="1391" spans="1:12" x14ac:dyDescent="0.3">
      <c r="A1391" s="1">
        <v>44047</v>
      </c>
      <c r="B1391" t="s">
        <v>21</v>
      </c>
      <c r="C1391" s="2">
        <v>223</v>
      </c>
      <c r="D1391" s="6">
        <f t="shared" si="272"/>
        <v>1.9832623331347107E-3</v>
      </c>
      <c r="E1391" s="7">
        <f t="shared" si="273"/>
        <v>-2</v>
      </c>
      <c r="F1391" s="6">
        <f t="shared" si="274"/>
        <v>-1.10803324099723E-3</v>
      </c>
      <c r="G1391" s="2">
        <v>0</v>
      </c>
      <c r="H1391" s="7">
        <f t="shared" si="275"/>
        <v>0</v>
      </c>
      <c r="I1391" s="6">
        <f t="shared" si="276"/>
        <v>0</v>
      </c>
      <c r="J1391" s="10" t="str">
        <f>IF(B1391="Pending","",C1391/(VLOOKUP(B1391,Population!$A$2:$B$10,2,FALSE)/100000))</f>
        <v/>
      </c>
      <c r="K1391" s="10" t="str">
        <f>IF(B1391="Pending","",SUMIFS(E:E,A:A,"&lt;="&amp;A1391,A:A,"&gt;="&amp;A1391-30,B:B,B1391)/(VLOOKUP(B1391,Population!$A$2:$B$10,2,FALSE)/100000))</f>
        <v/>
      </c>
      <c r="L1391" s="13" t="str">
        <f>IF(B1391="Pending","",(G1391/C1391)/(VLOOKUP(B1391,Population!$A$2:$B$10,2,FALSE)/100000))</f>
        <v/>
      </c>
    </row>
    <row r="1392" spans="1:12" x14ac:dyDescent="0.3">
      <c r="A1392" s="1">
        <v>44048</v>
      </c>
      <c r="B1392" s="11" t="s">
        <v>0</v>
      </c>
      <c r="C1392" s="2">
        <v>5428</v>
      </c>
      <c r="D1392" s="6">
        <f t="shared" ref="D1392:D1401" si="277">C1392/SUMIF(A:A,A1392,C:C)</f>
        <v>4.7573138880611404E-2</v>
      </c>
      <c r="E1392" s="7">
        <f t="shared" ref="E1392:E1401" si="278">C1392-SUMIFS(C:C,A:A,A1392-1,B:B,B1392)</f>
        <v>83</v>
      </c>
      <c r="F1392" s="6">
        <f t="shared" ref="F1392:F1401" si="279">E1392/SUMIF(A:A,A1392,E:E)</f>
        <v>5.009052504526252E-2</v>
      </c>
      <c r="G1392">
        <v>3</v>
      </c>
      <c r="H1392" s="7">
        <f t="shared" ref="H1392:H1401" si="280">G1392-SUMIFS(G:G,A:A,A1392-1,B:B,B1392)</f>
        <v>-1</v>
      </c>
      <c r="I1392" s="6">
        <f t="shared" ref="I1392:I1401" si="281">G1392/SUMIF(A:A,A1392,G:G)</f>
        <v>2.6223776223776225E-3</v>
      </c>
      <c r="J1392" s="10">
        <f>IF(B1392="Pending","",C1392/(VLOOKUP(B1392,Population!$A$2:$B$10,2,FALSE)/100000))</f>
        <v>599.16064525671845</v>
      </c>
      <c r="K1392" s="10">
        <f>IF(B1392="Pending","",SUMIFS(E:E,A:A,"&lt;="&amp;A1392,A:A,"&gt;="&amp;A1392-30,B:B,B1392)/(VLOOKUP(B1392,Population!$A$2:$B$10,2,FALSE)/100000))</f>
        <v>341.74674976322774</v>
      </c>
      <c r="L1392" s="13">
        <f>IF(B1392="Pending","",(G1392/C1392)/(VLOOKUP(B1392,Population!$A$2:$B$10,2,FALSE)/100000))</f>
        <v>6.1007728688459311E-5</v>
      </c>
    </row>
    <row r="1393" spans="1:12" x14ac:dyDescent="0.3">
      <c r="A1393" s="1">
        <v>44048</v>
      </c>
      <c r="B1393" t="s">
        <v>1</v>
      </c>
      <c r="C1393" s="2">
        <v>13094</v>
      </c>
      <c r="D1393" s="6">
        <f t="shared" si="277"/>
        <v>0.11476099493417939</v>
      </c>
      <c r="E1393" s="7">
        <f t="shared" si="278"/>
        <v>229</v>
      </c>
      <c r="F1393" s="6">
        <f t="shared" si="279"/>
        <v>0.13820156910078454</v>
      </c>
      <c r="G1393">
        <v>1</v>
      </c>
      <c r="H1393" s="7">
        <f t="shared" si="280"/>
        <v>0</v>
      </c>
      <c r="I1393" s="6">
        <f t="shared" si="281"/>
        <v>8.7412587412587413E-4</v>
      </c>
      <c r="J1393" s="10">
        <f>IF(B1393="Pending","",C1393/(VLOOKUP(B1393,Population!$A$2:$B$10,2,FALSE)/100000))</f>
        <v>1528.3784178120168</v>
      </c>
      <c r="K1393" s="10">
        <f>IF(B1393="Pending","",SUMIFS(E:E,A:A,"&lt;="&amp;A1393,A:A,"&gt;="&amp;A1393-30,B:B,B1393)/(VLOOKUP(B1393,Population!$A$2:$B$10,2,FALSE)/100000))</f>
        <v>934.95579094808727</v>
      </c>
      <c r="L1393" s="13">
        <f>IF(B1393="Pending","",(G1393/C1393)/(VLOOKUP(B1393,Population!$A$2:$B$10,2,FALSE)/100000))</f>
        <v>8.9142790138042192E-6</v>
      </c>
    </row>
    <row r="1394" spans="1:12" x14ac:dyDescent="0.3">
      <c r="A1394" s="1">
        <v>44048</v>
      </c>
      <c r="B1394" t="s">
        <v>2</v>
      </c>
      <c r="C1394" s="2">
        <v>26368</v>
      </c>
      <c r="D1394" s="6">
        <f t="shared" si="277"/>
        <v>0.23109958106189415</v>
      </c>
      <c r="E1394" s="7">
        <f t="shared" si="278"/>
        <v>329</v>
      </c>
      <c r="F1394" s="6">
        <f t="shared" si="279"/>
        <v>0.19855159927579963</v>
      </c>
      <c r="G1394">
        <v>12</v>
      </c>
      <c r="H1394" s="7">
        <f t="shared" si="280"/>
        <v>0</v>
      </c>
      <c r="I1394" s="6">
        <f t="shared" si="281"/>
        <v>1.048951048951049E-2</v>
      </c>
      <c r="J1394" s="10">
        <f>IF(B1394="Pending","",C1394/(VLOOKUP(B1394,Population!$A$2:$B$10,2,FALSE)/100000))</f>
        <v>2768.4451014648566</v>
      </c>
      <c r="K1394" s="10">
        <f>IF(B1394="Pending","",SUMIFS(E:E,A:A,"&lt;="&amp;A1394,A:A,"&gt;="&amp;A1394-30,B:B,B1394)/(VLOOKUP(B1394,Population!$A$2:$B$10,2,FALSE)/100000))</f>
        <v>1523.6527348474667</v>
      </c>
      <c r="L1394" s="13">
        <f>IF(B1394="Pending","",(G1394/C1394)/(VLOOKUP(B1394,Population!$A$2:$B$10,2,FALSE)/100000))</f>
        <v>4.7781830333901776E-5</v>
      </c>
    </row>
    <row r="1395" spans="1:12" x14ac:dyDescent="0.3">
      <c r="A1395" s="1">
        <v>44048</v>
      </c>
      <c r="B1395" t="s">
        <v>3</v>
      </c>
      <c r="C1395" s="2">
        <v>20743</v>
      </c>
      <c r="D1395" s="6">
        <f t="shared" si="277"/>
        <v>0.18179985626391348</v>
      </c>
      <c r="E1395" s="7">
        <f t="shared" si="278"/>
        <v>263</v>
      </c>
      <c r="F1395" s="6">
        <f t="shared" si="279"/>
        <v>0.15872057936028969</v>
      </c>
      <c r="G1395">
        <v>21</v>
      </c>
      <c r="H1395" s="7">
        <f t="shared" si="280"/>
        <v>2</v>
      </c>
      <c r="I1395" s="6">
        <f t="shared" si="281"/>
        <v>1.8356643356643356E-2</v>
      </c>
      <c r="J1395" s="10">
        <f>IF(B1395="Pending","",C1395/(VLOOKUP(B1395,Population!$A$2:$B$10,2,FALSE)/100000))</f>
        <v>2364.7316064397128</v>
      </c>
      <c r="K1395" s="10">
        <f>IF(B1395="Pending","",SUMIFS(E:E,A:A,"&lt;="&amp;A1395,A:A,"&gt;="&amp;A1395-30,B:B,B1395)/(VLOOKUP(B1395,Population!$A$2:$B$10,2,FALSE)/100000))</f>
        <v>1188.4648795802923</v>
      </c>
      <c r="L1395" s="13">
        <f>IF(B1395="Pending","",(G1395/C1395)/(VLOOKUP(B1395,Population!$A$2:$B$10,2,FALSE)/100000))</f>
        <v>1.1541387327075471E-4</v>
      </c>
    </row>
    <row r="1396" spans="1:12" x14ac:dyDescent="0.3">
      <c r="A1396" s="1">
        <v>44048</v>
      </c>
      <c r="B1396" t="s">
        <v>4</v>
      </c>
      <c r="C1396" s="2">
        <v>17658</v>
      </c>
      <c r="D1396" s="6">
        <f t="shared" si="277"/>
        <v>0.15476169608582097</v>
      </c>
      <c r="E1396" s="7">
        <f t="shared" si="278"/>
        <v>257</v>
      </c>
      <c r="F1396" s="6">
        <f t="shared" si="279"/>
        <v>0.15509957754978879</v>
      </c>
      <c r="G1396">
        <v>63</v>
      </c>
      <c r="H1396" s="7">
        <f t="shared" si="280"/>
        <v>0</v>
      </c>
      <c r="I1396" s="6">
        <f t="shared" si="281"/>
        <v>5.5069930069930072E-2</v>
      </c>
      <c r="J1396" s="10">
        <f>IF(B1396="Pending","",C1396/(VLOOKUP(B1396,Population!$A$2:$B$10,2,FALSE)/100000))</f>
        <v>2071.2710552245107</v>
      </c>
      <c r="K1396" s="10">
        <f>IF(B1396="Pending","",SUMIFS(E:E,A:A,"&lt;="&amp;A1396,A:A,"&gt;="&amp;A1396-30,B:B,B1396)/(VLOOKUP(B1396,Population!$A$2:$B$10,2,FALSE)/100000))</f>
        <v>1085.1358325904378</v>
      </c>
      <c r="L1396" s="13">
        <f>IF(B1396="Pending","",(G1396/C1396)/(VLOOKUP(B1396,Population!$A$2:$B$10,2,FALSE)/100000))</f>
        <v>4.1849903479774039E-4</v>
      </c>
    </row>
    <row r="1397" spans="1:12" x14ac:dyDescent="0.3">
      <c r="A1397" s="1">
        <v>44048</v>
      </c>
      <c r="B1397" t="s">
        <v>5</v>
      </c>
      <c r="C1397" s="2">
        <v>14248</v>
      </c>
      <c r="D1397" s="6">
        <f t="shared" si="277"/>
        <v>0.12487510736384512</v>
      </c>
      <c r="E1397" s="7">
        <f t="shared" si="278"/>
        <v>197</v>
      </c>
      <c r="F1397" s="6">
        <f t="shared" si="279"/>
        <v>0.11888955944477972</v>
      </c>
      <c r="G1397">
        <v>125</v>
      </c>
      <c r="H1397" s="7">
        <f t="shared" si="280"/>
        <v>3</v>
      </c>
      <c r="I1397" s="6">
        <f t="shared" si="281"/>
        <v>0.10926573426573427</v>
      </c>
      <c r="J1397" s="10">
        <f>IF(B1397="Pending","",C1397/(VLOOKUP(B1397,Population!$A$2:$B$10,2,FALSE)/100000))</f>
        <v>1591.3134478718641</v>
      </c>
      <c r="K1397" s="10">
        <f>IF(B1397="Pending","",SUMIFS(E:E,A:A,"&lt;="&amp;A1397,A:A,"&gt;="&amp;A1397-30,B:B,B1397)/(VLOOKUP(B1397,Population!$A$2:$B$10,2,FALSE)/100000))</f>
        <v>866.24277805265149</v>
      </c>
      <c r="L1397" s="13">
        <f>IF(B1397="Pending","",(G1397/C1397)/(VLOOKUP(B1397,Population!$A$2:$B$10,2,FALSE)/100000))</f>
        <v>9.7984624586327975E-4</v>
      </c>
    </row>
    <row r="1398" spans="1:12" x14ac:dyDescent="0.3">
      <c r="A1398" s="1">
        <v>44048</v>
      </c>
      <c r="B1398" t="s">
        <v>6</v>
      </c>
      <c r="C1398" s="2">
        <v>8965</v>
      </c>
      <c r="D1398" s="6">
        <f t="shared" si="277"/>
        <v>7.8572805833581658E-2</v>
      </c>
      <c r="E1398" s="7">
        <f t="shared" si="278"/>
        <v>155</v>
      </c>
      <c r="F1398" s="6">
        <f t="shared" si="279"/>
        <v>9.3542546771273383E-2</v>
      </c>
      <c r="G1398">
        <v>220</v>
      </c>
      <c r="H1398" s="7">
        <f t="shared" si="280"/>
        <v>9</v>
      </c>
      <c r="I1398" s="6">
        <f t="shared" si="281"/>
        <v>0.19230769230769232</v>
      </c>
      <c r="J1398" s="10">
        <f>IF(B1398="Pending","",C1398/(VLOOKUP(B1398,Population!$A$2:$B$10,2,FALSE)/100000))</f>
        <v>1137.6354947350255</v>
      </c>
      <c r="K1398" s="10">
        <f>IF(B1398="Pending","",SUMIFS(E:E,A:A,"&lt;="&amp;A1398,A:A,"&gt;="&amp;A1398-30,B:B,B1398)/(VLOOKUP(B1398,Population!$A$2:$B$10,2,FALSE)/100000))</f>
        <v>670.14534832076629</v>
      </c>
      <c r="L1398" s="13">
        <f>IF(B1398="Pending","",(G1398/C1398)/(VLOOKUP(B1398,Population!$A$2:$B$10,2,FALSE)/100000))</f>
        <v>3.1140474571801739E-3</v>
      </c>
    </row>
    <row r="1399" spans="1:12" x14ac:dyDescent="0.3">
      <c r="A1399" s="1">
        <v>44048</v>
      </c>
      <c r="B1399" t="s">
        <v>7</v>
      </c>
      <c r="C1399" s="2">
        <v>4750</v>
      </c>
      <c r="D1399" s="6">
        <f t="shared" si="277"/>
        <v>4.1630878718294802E-2</v>
      </c>
      <c r="E1399" s="7">
        <f t="shared" si="278"/>
        <v>98</v>
      </c>
      <c r="F1399" s="6">
        <f t="shared" si="279"/>
        <v>5.9143029571514787E-2</v>
      </c>
      <c r="G1399">
        <v>333</v>
      </c>
      <c r="H1399" s="7">
        <f t="shared" si="280"/>
        <v>7</v>
      </c>
      <c r="I1399" s="6">
        <f t="shared" si="281"/>
        <v>0.29108391608391609</v>
      </c>
      <c r="J1399" s="10">
        <f>IF(B1399="Pending","",C1399/(VLOOKUP(B1399,Population!$A$2:$B$10,2,FALSE)/100000))</f>
        <v>990.41486915055771</v>
      </c>
      <c r="K1399" s="10">
        <f>IF(B1399="Pending","",SUMIFS(E:E,A:A,"&lt;="&amp;A1399,A:A,"&gt;="&amp;A1399-30,B:B,B1399)/(VLOOKUP(B1399,Population!$A$2:$B$10,2,FALSE)/100000))</f>
        <v>595.08295506435616</v>
      </c>
      <c r="L1399" s="13">
        <f>IF(B1399="Pending","",(G1399/C1399)/(VLOOKUP(B1399,Population!$A$2:$B$10,2,FALSE)/100000))</f>
        <v>1.4617535797324575E-2</v>
      </c>
    </row>
    <row r="1400" spans="1:12" x14ac:dyDescent="0.3">
      <c r="A1400" s="1">
        <v>44048</v>
      </c>
      <c r="B1400" t="s">
        <v>25</v>
      </c>
      <c r="C1400" s="2">
        <v>2630</v>
      </c>
      <c r="D1400" s="6">
        <f t="shared" si="277"/>
        <v>2.3050360216655859E-2</v>
      </c>
      <c r="E1400" s="7">
        <f t="shared" si="278"/>
        <v>55</v>
      </c>
      <c r="F1400" s="6">
        <f t="shared" si="279"/>
        <v>3.3192516596258298E-2</v>
      </c>
      <c r="G1400">
        <v>366</v>
      </c>
      <c r="H1400" s="7">
        <f t="shared" si="280"/>
        <v>7</v>
      </c>
      <c r="I1400" s="6">
        <f t="shared" si="281"/>
        <v>0.31993006993006995</v>
      </c>
      <c r="J1400" s="10">
        <f>IF(B1400="Pending","",C1400/(VLOOKUP(B1400,Population!$A$2:$B$10,2,FALSE)/100000))</f>
        <v>1188.0615623687147</v>
      </c>
      <c r="K1400" s="10">
        <f>IF(B1400="Pending","",SUMIFS(E:E,A:A,"&lt;="&amp;A1400,A:A,"&gt;="&amp;A1400-30,B:B,B1400)/(VLOOKUP(B1400,Population!$A$2:$B$10,2,FALSE)/100000))</f>
        <v>686.63634022830649</v>
      </c>
      <c r="L1400" s="13">
        <f>IF(B1400="Pending","",(G1400/C1400)/(VLOOKUP(B1400,Population!$A$2:$B$10,2,FALSE)/100000))</f>
        <v>6.2864944097348455E-2</v>
      </c>
    </row>
    <row r="1401" spans="1:12" x14ac:dyDescent="0.3">
      <c r="A1401" s="1">
        <v>44048</v>
      </c>
      <c r="B1401" t="s">
        <v>21</v>
      </c>
      <c r="C1401" s="2">
        <v>214</v>
      </c>
      <c r="D1401" s="6">
        <f t="shared" si="277"/>
        <v>1.8755806412031762E-3</v>
      </c>
      <c r="E1401" s="7">
        <f t="shared" si="278"/>
        <v>-9</v>
      </c>
      <c r="F1401" s="6">
        <f t="shared" si="279"/>
        <v>-5.4315027157513579E-3</v>
      </c>
      <c r="G1401">
        <v>0</v>
      </c>
      <c r="H1401" s="7">
        <f t="shared" si="280"/>
        <v>0</v>
      </c>
      <c r="I1401" s="6">
        <f t="shared" si="281"/>
        <v>0</v>
      </c>
      <c r="J1401" s="10" t="str">
        <f>IF(B1401="Pending","",C1401/(VLOOKUP(B1401,Population!$A$2:$B$10,2,FALSE)/100000))</f>
        <v/>
      </c>
      <c r="K1401" s="10" t="str">
        <f>IF(B1401="Pending","",SUMIFS(E:E,A:A,"&lt;="&amp;A1401,A:A,"&gt;="&amp;A1401-30,B:B,B1401)/(VLOOKUP(B1401,Population!$A$2:$B$10,2,FALSE)/100000))</f>
        <v/>
      </c>
      <c r="L1401" s="13" t="str">
        <f>IF(B1401="Pending","",(G1401/C1401)/(VLOOKUP(B1401,Population!$A$2:$B$10,2,FALSE)/100000))</f>
        <v/>
      </c>
    </row>
    <row r="1402" spans="1:12" x14ac:dyDescent="0.3">
      <c r="A1402" s="1">
        <v>44049</v>
      </c>
      <c r="B1402" s="11" t="s">
        <v>0</v>
      </c>
      <c r="C1402" s="2">
        <v>5570</v>
      </c>
      <c r="D1402" s="6">
        <f t="shared" ref="D1402:D1411" si="282">C1402/SUMIF(A:A,A1402,C:C)</f>
        <v>4.7872797593467985E-2</v>
      </c>
      <c r="E1402" s="7">
        <f t="shared" ref="E1402:E1411" si="283">C1402-SUMIFS(C:C,A:A,A1402-1,B:B,B1402)</f>
        <v>142</v>
      </c>
      <c r="F1402" s="6">
        <f t="shared" ref="F1402:F1411" si="284">E1402/SUMIF(A:A,A1402,E:E)</f>
        <v>6.3055062166962703E-2</v>
      </c>
      <c r="G1402" s="2">
        <v>3</v>
      </c>
      <c r="H1402" s="7">
        <f t="shared" ref="H1402:H1411" si="285">G1402-SUMIFS(G:G,A:A,A1402-1,B:B,B1402)</f>
        <v>0</v>
      </c>
      <c r="I1402" s="6">
        <f t="shared" ref="I1402:I1411" si="286">G1402/SUMIF(A:A,A1402,G:G)</f>
        <v>2.5295109612141651E-3</v>
      </c>
      <c r="J1402" s="10">
        <f>IF(B1402="Pending","",C1402/(VLOOKUP(B1402,Population!$A$2:$B$10,2,FALSE)/100000))</f>
        <v>614.83507628591042</v>
      </c>
      <c r="K1402" s="10">
        <f>IF(B1402="Pending","",SUMIFS(E:E,A:A,"&lt;="&amp;A1402,A:A,"&gt;="&amp;A1402-30,B:B,B1402)/(VLOOKUP(B1402,Population!$A$2:$B$10,2,FALSE)/100000))</f>
        <v>354.33044791342411</v>
      </c>
      <c r="L1402" s="13">
        <f>IF(B1402="Pending","",(G1402/C1402)/(VLOOKUP(B1402,Population!$A$2:$B$10,2,FALSE)/100000))</f>
        <v>5.9452414958879194E-5</v>
      </c>
    </row>
    <row r="1403" spans="1:12" x14ac:dyDescent="0.3">
      <c r="A1403" s="1">
        <v>44049</v>
      </c>
      <c r="B1403" t="s">
        <v>1</v>
      </c>
      <c r="C1403" s="2">
        <v>13372</v>
      </c>
      <c r="D1403" s="6">
        <f t="shared" si="282"/>
        <v>0.11492909325311559</v>
      </c>
      <c r="E1403" s="7">
        <f t="shared" si="283"/>
        <v>278</v>
      </c>
      <c r="F1403" s="6">
        <f t="shared" si="284"/>
        <v>0.12344582593250444</v>
      </c>
      <c r="G1403" s="2">
        <v>1</v>
      </c>
      <c r="H1403" s="7">
        <f t="shared" si="285"/>
        <v>0</v>
      </c>
      <c r="I1403" s="6">
        <f t="shared" si="286"/>
        <v>8.4317032040472171E-4</v>
      </c>
      <c r="J1403" s="10">
        <f>IF(B1403="Pending","",C1403/(VLOOKUP(B1403,Population!$A$2:$B$10,2,FALSE)/100000))</f>
        <v>1560.8275701070941</v>
      </c>
      <c r="K1403" s="10">
        <f>IF(B1403="Pending","",SUMIFS(E:E,A:A,"&lt;="&amp;A1403,A:A,"&gt;="&amp;A1403-30,B:B,B1403)/(VLOOKUP(B1403,Population!$A$2:$B$10,2,FALSE)/100000))</f>
        <v>957.0165455659635</v>
      </c>
      <c r="L1403" s="13">
        <f>IF(B1403="Pending","",(G1403/C1403)/(VLOOKUP(B1403,Population!$A$2:$B$10,2,FALSE)/100000))</f>
        <v>8.7289537396614165E-6</v>
      </c>
    </row>
    <row r="1404" spans="1:12" x14ac:dyDescent="0.3">
      <c r="A1404" s="1">
        <v>44049</v>
      </c>
      <c r="B1404" t="s">
        <v>2</v>
      </c>
      <c r="C1404" s="2">
        <v>26783</v>
      </c>
      <c r="D1404" s="6">
        <f t="shared" si="282"/>
        <v>0.23019338203695747</v>
      </c>
      <c r="E1404" s="7">
        <f t="shared" si="283"/>
        <v>415</v>
      </c>
      <c r="F1404" s="6">
        <f t="shared" si="284"/>
        <v>0.18428063943161635</v>
      </c>
      <c r="G1404" s="2">
        <v>12</v>
      </c>
      <c r="H1404" s="7">
        <f t="shared" si="285"/>
        <v>0</v>
      </c>
      <c r="I1404" s="6">
        <f t="shared" si="286"/>
        <v>1.0118043844856661E-2</v>
      </c>
      <c r="J1404" s="10">
        <f>IF(B1404="Pending","",C1404/(VLOOKUP(B1404,Population!$A$2:$B$10,2,FALSE)/100000))</f>
        <v>2812.0170340008062</v>
      </c>
      <c r="K1404" s="10">
        <f>IF(B1404="Pending","",SUMIFS(E:E,A:A,"&lt;="&amp;A1404,A:A,"&gt;="&amp;A1404-30,B:B,B1404)/(VLOOKUP(B1404,Population!$A$2:$B$10,2,FALSE)/100000))</f>
        <v>1545.4911974197016</v>
      </c>
      <c r="L1404" s="13">
        <f>IF(B1404="Pending","",(G1404/C1404)/(VLOOKUP(B1404,Population!$A$2:$B$10,2,FALSE)/100000))</f>
        <v>4.7041455484610457E-5</v>
      </c>
    </row>
    <row r="1405" spans="1:12" x14ac:dyDescent="0.3">
      <c r="A1405" s="1">
        <v>44049</v>
      </c>
      <c r="B1405" t="s">
        <v>3</v>
      </c>
      <c r="C1405" s="2">
        <v>21116</v>
      </c>
      <c r="D1405" s="6">
        <f t="shared" si="282"/>
        <v>0.18148689299527287</v>
      </c>
      <c r="E1405" s="7">
        <f t="shared" si="283"/>
        <v>373</v>
      </c>
      <c r="F1405" s="6">
        <f t="shared" si="284"/>
        <v>0.16563055062166962</v>
      </c>
      <c r="G1405" s="2">
        <v>23</v>
      </c>
      <c r="H1405" s="7">
        <f t="shared" si="285"/>
        <v>2</v>
      </c>
      <c r="I1405" s="6">
        <f t="shared" si="286"/>
        <v>1.93929173693086E-2</v>
      </c>
      <c r="J1405" s="10">
        <f>IF(B1405="Pending","",C1405/(VLOOKUP(B1405,Population!$A$2:$B$10,2,FALSE)/100000))</f>
        <v>2407.2541388218183</v>
      </c>
      <c r="K1405" s="10">
        <f>IF(B1405="Pending","",SUMIFS(E:E,A:A,"&lt;="&amp;A1405,A:A,"&gt;="&amp;A1405-30,B:B,B1405)/(VLOOKUP(B1405,Population!$A$2:$B$10,2,FALSE)/100000))</f>
        <v>1218.3332535323343</v>
      </c>
      <c r="L1405" s="13">
        <f>IF(B1405="Pending","",(G1405/C1405)/(VLOOKUP(B1405,Population!$A$2:$B$10,2,FALSE)/100000))</f>
        <v>1.2417279919733874E-4</v>
      </c>
    </row>
    <row r="1406" spans="1:12" x14ac:dyDescent="0.3">
      <c r="A1406" s="1">
        <v>44049</v>
      </c>
      <c r="B1406" t="s">
        <v>4</v>
      </c>
      <c r="C1406" s="2">
        <v>18003</v>
      </c>
      <c r="D1406" s="6">
        <f t="shared" si="282"/>
        <v>0.15473141383755909</v>
      </c>
      <c r="E1406" s="7">
        <f t="shared" si="283"/>
        <v>345</v>
      </c>
      <c r="F1406" s="6">
        <f t="shared" si="284"/>
        <v>0.15319715808170514</v>
      </c>
      <c r="G1406" s="2">
        <v>65</v>
      </c>
      <c r="H1406" s="7">
        <f t="shared" si="285"/>
        <v>2</v>
      </c>
      <c r="I1406" s="6">
        <f t="shared" si="286"/>
        <v>5.4806070826306917E-2</v>
      </c>
      <c r="J1406" s="10">
        <f>IF(B1406="Pending","",C1406/(VLOOKUP(B1406,Population!$A$2:$B$10,2,FALSE)/100000))</f>
        <v>2111.7393140336885</v>
      </c>
      <c r="K1406" s="10">
        <f>IF(B1406="Pending","",SUMIFS(E:E,A:A,"&lt;="&amp;A1406,A:A,"&gt;="&amp;A1406-30,B:B,B1406)/(VLOOKUP(B1406,Population!$A$2:$B$10,2,FALSE)/100000))</f>
        <v>1113.8741613099985</v>
      </c>
      <c r="L1406" s="13">
        <f>IF(B1406="Pending","",(G1406/C1406)/(VLOOKUP(B1406,Population!$A$2:$B$10,2,FALSE)/100000))</f>
        <v>4.2351022375442053E-4</v>
      </c>
    </row>
    <row r="1407" spans="1:12" x14ac:dyDescent="0.3">
      <c r="A1407" s="1">
        <v>44049</v>
      </c>
      <c r="B1407" t="s">
        <v>5</v>
      </c>
      <c r="C1407" s="2">
        <v>14570</v>
      </c>
      <c r="D1407" s="6">
        <f t="shared" si="282"/>
        <v>0.12522561237645036</v>
      </c>
      <c r="E1407" s="7">
        <f t="shared" si="283"/>
        <v>322</v>
      </c>
      <c r="F1407" s="6">
        <f t="shared" si="284"/>
        <v>0.14298401420959148</v>
      </c>
      <c r="G1407" s="2">
        <v>126</v>
      </c>
      <c r="H1407" s="7">
        <f t="shared" si="285"/>
        <v>1</v>
      </c>
      <c r="I1407" s="6">
        <f t="shared" si="286"/>
        <v>0.10623946037099494</v>
      </c>
      <c r="J1407" s="10">
        <f>IF(B1407="Pending","",C1407/(VLOOKUP(B1407,Population!$A$2:$B$10,2,FALSE)/100000))</f>
        <v>1627.2765956971546</v>
      </c>
      <c r="K1407" s="10">
        <f>IF(B1407="Pending","",SUMIFS(E:E,A:A,"&lt;="&amp;A1407,A:A,"&gt;="&amp;A1407-30,B:B,B1407)/(VLOOKUP(B1407,Population!$A$2:$B$10,2,FALSE)/100000))</f>
        <v>892.26580116846731</v>
      </c>
      <c r="L1407" s="13">
        <f>IF(B1407="Pending","",(G1407/C1407)/(VLOOKUP(B1407,Population!$A$2:$B$10,2,FALSE)/100000))</f>
        <v>9.6585697361348591E-4</v>
      </c>
    </row>
    <row r="1408" spans="1:12" x14ac:dyDescent="0.3">
      <c r="A1408" s="1">
        <v>44049</v>
      </c>
      <c r="B1408" t="s">
        <v>6</v>
      </c>
      <c r="C1408" s="2">
        <v>9158</v>
      </c>
      <c r="D1408" s="6">
        <f t="shared" si="282"/>
        <v>7.8710786420283632E-2</v>
      </c>
      <c r="E1408" s="7">
        <f t="shared" si="283"/>
        <v>193</v>
      </c>
      <c r="F1408" s="6">
        <f t="shared" si="284"/>
        <v>8.5701598579040847E-2</v>
      </c>
      <c r="G1408" s="2">
        <v>234</v>
      </c>
      <c r="H1408" s="7">
        <f t="shared" si="285"/>
        <v>14</v>
      </c>
      <c r="I1408" s="6">
        <f t="shared" si="286"/>
        <v>0.1973018549747049</v>
      </c>
      <c r="J1408" s="10">
        <f>IF(B1408="Pending","",C1408/(VLOOKUP(B1408,Population!$A$2:$B$10,2,FALSE)/100000))</f>
        <v>1162.1266994738833</v>
      </c>
      <c r="K1408" s="10">
        <f>IF(B1408="Pending","",SUMIFS(E:E,A:A,"&lt;="&amp;A1408,A:A,"&gt;="&amp;A1408-30,B:B,B1408)/(VLOOKUP(B1408,Population!$A$2:$B$10,2,FALSE)/100000))</f>
        <v>686.38821985741811</v>
      </c>
      <c r="L1408" s="13">
        <f>IF(B1408="Pending","",(G1408/C1408)/(VLOOKUP(B1408,Population!$A$2:$B$10,2,FALSE)/100000))</f>
        <v>3.2424109552240169E-3</v>
      </c>
    </row>
    <row r="1409" spans="1:12" x14ac:dyDescent="0.3">
      <c r="A1409" s="1">
        <v>44049</v>
      </c>
      <c r="B1409" t="s">
        <v>7</v>
      </c>
      <c r="C1409" s="2">
        <v>4872</v>
      </c>
      <c r="D1409" s="6">
        <f t="shared" si="282"/>
        <v>4.1873657069187796E-2</v>
      </c>
      <c r="E1409" s="7">
        <f t="shared" si="283"/>
        <v>122</v>
      </c>
      <c r="F1409" s="6">
        <f t="shared" si="284"/>
        <v>5.4174067495559503E-2</v>
      </c>
      <c r="G1409" s="2">
        <v>344</v>
      </c>
      <c r="H1409" s="7">
        <f t="shared" si="285"/>
        <v>11</v>
      </c>
      <c r="I1409" s="6">
        <f t="shared" si="286"/>
        <v>0.2900505902192243</v>
      </c>
      <c r="J1409" s="10">
        <f>IF(B1409="Pending","",C1409/(VLOOKUP(B1409,Population!$A$2:$B$10,2,FALSE)/100000))</f>
        <v>1015.8528931582142</v>
      </c>
      <c r="K1409" s="10">
        <f>IF(B1409="Pending","",SUMIFS(E:E,A:A,"&lt;="&amp;A1409,A:A,"&gt;="&amp;A1409-30,B:B,B1409)/(VLOOKUP(B1409,Population!$A$2:$B$10,2,FALSE)/100000))</f>
        <v>613.64020208633508</v>
      </c>
      <c r="L1409" s="13">
        <f>IF(B1409="Pending","",(G1409/C1409)/(VLOOKUP(B1409,Population!$A$2:$B$10,2,FALSE)/100000))</f>
        <v>1.4722267521726378E-2</v>
      </c>
    </row>
    <row r="1410" spans="1:12" x14ac:dyDescent="0.3">
      <c r="A1410" s="1">
        <v>44049</v>
      </c>
      <c r="B1410" t="s">
        <v>25</v>
      </c>
      <c r="C1410" s="2">
        <v>2695</v>
      </c>
      <c r="D1410" s="6">
        <f t="shared" si="282"/>
        <v>2.3162870648904169E-2</v>
      </c>
      <c r="E1410" s="7">
        <f t="shared" si="283"/>
        <v>65</v>
      </c>
      <c r="F1410" s="6">
        <f t="shared" si="284"/>
        <v>2.886323268206039E-2</v>
      </c>
      <c r="G1410" s="2">
        <v>378</v>
      </c>
      <c r="H1410" s="7">
        <f t="shared" si="285"/>
        <v>12</v>
      </c>
      <c r="I1410" s="6">
        <f t="shared" si="286"/>
        <v>0.31871838111298484</v>
      </c>
      <c r="J1410" s="10">
        <f>IF(B1410="Pending","",C1410/(VLOOKUP(B1410,Population!$A$2:$B$10,2,FALSE)/100000))</f>
        <v>1217.424300602162</v>
      </c>
      <c r="K1410" s="10">
        <f>IF(B1410="Pending","",SUMIFS(E:E,A:A,"&lt;="&amp;A1410,A:A,"&gt;="&amp;A1410-30,B:B,B1410)/(VLOOKUP(B1410,Population!$A$2:$B$10,2,FALSE)/100000))</f>
        <v>710.57826524942516</v>
      </c>
      <c r="L1410" s="13">
        <f>IF(B1410="Pending","",(G1410/C1410)/(VLOOKUP(B1410,Population!$A$2:$B$10,2,FALSE)/100000))</f>
        <v>6.3360154429816393E-2</v>
      </c>
    </row>
    <row r="1411" spans="1:12" x14ac:dyDescent="0.3">
      <c r="A1411" s="1">
        <v>44049</v>
      </c>
      <c r="B1411" t="s">
        <v>21</v>
      </c>
      <c r="C1411" s="2">
        <v>211</v>
      </c>
      <c r="D1411" s="6">
        <f t="shared" si="282"/>
        <v>1.8134937688010313E-3</v>
      </c>
      <c r="E1411" s="7">
        <f t="shared" si="283"/>
        <v>-3</v>
      </c>
      <c r="F1411" s="6">
        <f t="shared" si="284"/>
        <v>-1.3321492007104796E-3</v>
      </c>
      <c r="G1411" s="2">
        <v>0</v>
      </c>
      <c r="H1411" s="7">
        <f t="shared" si="285"/>
        <v>0</v>
      </c>
      <c r="I1411" s="6">
        <f t="shared" si="286"/>
        <v>0</v>
      </c>
      <c r="J1411" s="10" t="str">
        <f>IF(B1411="Pending","",C1411/(VLOOKUP(B1411,Population!$A$2:$B$10,2,FALSE)/100000))</f>
        <v/>
      </c>
      <c r="K1411" s="10" t="str">
        <f>IF(B1411="Pending","",SUMIFS(E:E,A:A,"&lt;="&amp;A1411,A:A,"&gt;="&amp;A1411-30,B:B,B1411)/(VLOOKUP(B1411,Population!$A$2:$B$10,2,FALSE)/100000))</f>
        <v/>
      </c>
      <c r="L1411" s="13" t="str">
        <f>IF(B1411="Pending","",(G1411/C1411)/(VLOOKUP(B1411,Population!$A$2:$B$10,2,FALSE)/100000))</f>
        <v/>
      </c>
    </row>
    <row r="1412" spans="1:12" x14ac:dyDescent="0.3">
      <c r="A1412" s="1">
        <v>44050</v>
      </c>
      <c r="B1412" s="11" t="s">
        <v>0</v>
      </c>
      <c r="C1412">
        <v>5676</v>
      </c>
      <c r="D1412" s="6">
        <f t="shared" ref="D1412:D1421" si="287">C1412/SUMIF(A:A,A1412,C:C)</f>
        <v>4.7785017932009899E-2</v>
      </c>
      <c r="E1412" s="7">
        <f t="shared" ref="E1412:E1421" si="288">C1412-SUMIFS(C:C,A:A,A1412-1,B:B,B1412)</f>
        <v>106</v>
      </c>
      <c r="F1412" s="6">
        <f t="shared" ref="F1412:F1421" si="289">E1412/SUMIF(A:A,A1412,E:E)</f>
        <v>4.358552631578947E-2</v>
      </c>
      <c r="G1412" s="2">
        <v>4</v>
      </c>
      <c r="H1412" s="7">
        <f t="shared" ref="H1412:H1421" si="290">G1412-SUMIFS(G:G,A:A,A1412-1,B:B,B1412)</f>
        <v>1</v>
      </c>
      <c r="I1412" s="6">
        <f t="shared" ref="I1412:I1421" si="291">G1412/SUMIF(A:A,A1412,G:G)</f>
        <v>3.3167495854063019E-3</v>
      </c>
      <c r="J1412" s="10">
        <f>IF(B1412="Pending","",C1412/(VLOOKUP(B1412,Population!$A$2:$B$10,2,FALSE)/100000))</f>
        <v>626.53570789925095</v>
      </c>
      <c r="K1412" s="10">
        <f>IF(B1412="Pending","",SUMIFS(E:E,A:A,"&lt;="&amp;A1412,A:A,"&gt;="&amp;A1412-30,B:B,B1412)/(VLOOKUP(B1412,Population!$A$2:$B$10,2,FALSE)/100000))</f>
        <v>356.7588808897778</v>
      </c>
      <c r="L1412" s="13">
        <f>IF(B1412="Pending","",(G1412/C1412)/(VLOOKUP(B1412,Population!$A$2:$B$10,2,FALSE)/100000))</f>
        <v>7.7789511703302123E-5</v>
      </c>
    </row>
    <row r="1413" spans="1:12" x14ac:dyDescent="0.3">
      <c r="A1413" s="1">
        <v>44050</v>
      </c>
      <c r="B1413" t="s">
        <v>1</v>
      </c>
      <c r="C1413">
        <v>13698</v>
      </c>
      <c r="D1413" s="6">
        <f t="shared" si="287"/>
        <v>0.11532050310653129</v>
      </c>
      <c r="E1413" s="7">
        <f t="shared" si="288"/>
        <v>326</v>
      </c>
      <c r="F1413" s="6">
        <f t="shared" si="289"/>
        <v>0.13404605263157895</v>
      </c>
      <c r="G1413" s="2">
        <v>1</v>
      </c>
      <c r="H1413" s="7">
        <f t="shared" si="290"/>
        <v>0</v>
      </c>
      <c r="I1413" s="6">
        <f t="shared" si="291"/>
        <v>8.2918739635157548E-4</v>
      </c>
      <c r="J1413" s="10">
        <f>IF(B1413="Pending","",C1413/(VLOOKUP(B1413,Population!$A$2:$B$10,2,FALSE)/100000))</f>
        <v>1598.8794537336953</v>
      </c>
      <c r="K1413" s="10">
        <f>IF(B1413="Pending","",SUMIFS(E:E,A:A,"&lt;="&amp;A1413,A:A,"&gt;="&amp;A1413-30,B:B,B1413)/(VLOOKUP(B1413,Population!$A$2:$B$10,2,FALSE)/100000))</f>
        <v>978.0267880591789</v>
      </c>
      <c r="L1413" s="13">
        <f>IF(B1413="Pending","",(G1413/C1413)/(VLOOKUP(B1413,Population!$A$2:$B$10,2,FALSE)/100000))</f>
        <v>8.5212125424698829E-6</v>
      </c>
    </row>
    <row r="1414" spans="1:12" x14ac:dyDescent="0.3">
      <c r="A1414" s="1">
        <v>44050</v>
      </c>
      <c r="B1414" t="s">
        <v>2</v>
      </c>
      <c r="C1414">
        <v>27287</v>
      </c>
      <c r="D1414" s="6">
        <f t="shared" si="287"/>
        <v>0.22972335875806099</v>
      </c>
      <c r="E1414" s="7">
        <f t="shared" si="288"/>
        <v>504</v>
      </c>
      <c r="F1414" s="6">
        <f t="shared" si="289"/>
        <v>0.20723684210526316</v>
      </c>
      <c r="G1414" s="2">
        <v>12</v>
      </c>
      <c r="H1414" s="7">
        <f t="shared" si="290"/>
        <v>0</v>
      </c>
      <c r="I1414" s="6">
        <f t="shared" si="291"/>
        <v>9.9502487562189053E-3</v>
      </c>
      <c r="J1414" s="10">
        <f>IF(B1414="Pending","",C1414/(VLOOKUP(B1414,Population!$A$2:$B$10,2,FALSE)/100000))</f>
        <v>2864.9333086950678</v>
      </c>
      <c r="K1414" s="10">
        <f>IF(B1414="Pending","",SUMIFS(E:E,A:A,"&lt;="&amp;A1414,A:A,"&gt;="&amp;A1414-30,B:B,B1414)/(VLOOKUP(B1414,Population!$A$2:$B$10,2,FALSE)/100000))</f>
        <v>1556.410428705819</v>
      </c>
      <c r="L1414" s="13">
        <f>IF(B1414="Pending","",(G1414/C1414)/(VLOOKUP(B1414,Population!$A$2:$B$10,2,FALSE)/100000))</f>
        <v>4.6172584096614572E-5</v>
      </c>
    </row>
    <row r="1415" spans="1:12" x14ac:dyDescent="0.3">
      <c r="A1415" s="1">
        <v>44050</v>
      </c>
      <c r="B1415" t="s">
        <v>3</v>
      </c>
      <c r="C1415">
        <v>21464</v>
      </c>
      <c r="D1415" s="6">
        <f t="shared" si="287"/>
        <v>0.18070077957939756</v>
      </c>
      <c r="E1415" s="7">
        <f t="shared" si="288"/>
        <v>348</v>
      </c>
      <c r="F1415" s="6">
        <f t="shared" si="289"/>
        <v>0.14309210526315788</v>
      </c>
      <c r="G1415" s="2">
        <v>24</v>
      </c>
      <c r="H1415" s="7">
        <f t="shared" si="290"/>
        <v>1</v>
      </c>
      <c r="I1415" s="6">
        <f t="shared" si="291"/>
        <v>1.9900497512437811E-2</v>
      </c>
      <c r="J1415" s="10">
        <f>IF(B1415="Pending","",C1415/(VLOOKUP(B1415,Population!$A$2:$B$10,2,FALSE)/100000))</f>
        <v>2446.9266355214768</v>
      </c>
      <c r="K1415" s="10">
        <f>IF(B1415="Pending","",SUMIFS(E:E,A:A,"&lt;="&amp;A1415,A:A,"&gt;="&amp;A1415-30,B:B,B1415)/(VLOOKUP(B1415,Population!$A$2:$B$10,2,FALSE)/100000))</f>
        <v>1234.0654504994402</v>
      </c>
      <c r="L1415" s="13">
        <f>IF(B1415="Pending","",(G1415/C1415)/(VLOOKUP(B1415,Population!$A$2:$B$10,2,FALSE)/100000))</f>
        <v>1.2747084677361509E-4</v>
      </c>
    </row>
    <row r="1416" spans="1:12" x14ac:dyDescent="0.3">
      <c r="A1416" s="1">
        <v>44050</v>
      </c>
      <c r="B1416" t="s">
        <v>4</v>
      </c>
      <c r="C1416">
        <v>18377</v>
      </c>
      <c r="D1416" s="6">
        <f t="shared" si="287"/>
        <v>0.15471199339967334</v>
      </c>
      <c r="E1416" s="7">
        <f t="shared" si="288"/>
        <v>374</v>
      </c>
      <c r="F1416" s="6">
        <f t="shared" si="289"/>
        <v>0.15378289473684212</v>
      </c>
      <c r="G1416" s="2">
        <v>66</v>
      </c>
      <c r="H1416" s="7">
        <f t="shared" si="290"/>
        <v>1</v>
      </c>
      <c r="I1416" s="6">
        <f t="shared" si="291"/>
        <v>5.4726368159203981E-2</v>
      </c>
      <c r="J1416" s="10">
        <f>IF(B1416="Pending","",C1416/(VLOOKUP(B1416,Population!$A$2:$B$10,2,FALSE)/100000))</f>
        <v>2155.6092525688546</v>
      </c>
      <c r="K1416" s="10">
        <f>IF(B1416="Pending","",SUMIFS(E:E,A:A,"&lt;="&amp;A1416,A:A,"&gt;="&amp;A1416-30,B:B,B1416)/(VLOOKUP(B1416,Population!$A$2:$B$10,2,FALSE)/100000))</f>
        <v>1134.8707361704123</v>
      </c>
      <c r="L1416" s="13">
        <f>IF(B1416="Pending","",(G1416/C1416)/(VLOOKUP(B1416,Population!$A$2:$B$10,2,FALSE)/100000))</f>
        <v>4.2127408495113452E-4</v>
      </c>
    </row>
    <row r="1417" spans="1:12" x14ac:dyDescent="0.3">
      <c r="A1417" s="1">
        <v>44050</v>
      </c>
      <c r="B1417" t="s">
        <v>5</v>
      </c>
      <c r="C1417">
        <v>14899</v>
      </c>
      <c r="D1417" s="6">
        <f t="shared" si="287"/>
        <v>0.12543146267953056</v>
      </c>
      <c r="E1417" s="7">
        <f t="shared" si="288"/>
        <v>329</v>
      </c>
      <c r="F1417" s="6">
        <f t="shared" si="289"/>
        <v>0.13527960526315788</v>
      </c>
      <c r="G1417" s="2">
        <v>126</v>
      </c>
      <c r="H1417" s="7">
        <f t="shared" si="290"/>
        <v>0</v>
      </c>
      <c r="I1417" s="6">
        <f t="shared" si="291"/>
        <v>0.1044776119402985</v>
      </c>
      <c r="J1417" s="10">
        <f>IF(B1417="Pending","",C1417/(VLOOKUP(B1417,Population!$A$2:$B$10,2,FALSE)/100000))</f>
        <v>1664.0215510838646</v>
      </c>
      <c r="K1417" s="10">
        <f>IF(B1417="Pending","",SUMIFS(E:E,A:A,"&lt;="&amp;A1417,A:A,"&gt;="&amp;A1417-30,B:B,B1417)/(VLOOKUP(B1417,Population!$A$2:$B$10,2,FALSE)/100000))</f>
        <v>911.02918264253196</v>
      </c>
      <c r="L1417" s="13">
        <f>IF(B1417="Pending","",(G1417/C1417)/(VLOOKUP(B1417,Population!$A$2:$B$10,2,FALSE)/100000))</f>
        <v>9.4452890164094835E-4</v>
      </c>
    </row>
    <row r="1418" spans="1:12" x14ac:dyDescent="0.3">
      <c r="A1418" s="1">
        <v>44050</v>
      </c>
      <c r="B1418" t="s">
        <v>6</v>
      </c>
      <c r="C1418">
        <v>9393</v>
      </c>
      <c r="D1418" s="6">
        <f t="shared" si="287"/>
        <v>7.9077638025963529E-2</v>
      </c>
      <c r="E1418" s="7">
        <f t="shared" si="288"/>
        <v>235</v>
      </c>
      <c r="F1418" s="6">
        <f t="shared" si="289"/>
        <v>9.6628289473684209E-2</v>
      </c>
      <c r="G1418" s="2">
        <v>244</v>
      </c>
      <c r="H1418" s="7">
        <f t="shared" si="290"/>
        <v>10</v>
      </c>
      <c r="I1418" s="6">
        <f t="shared" si="291"/>
        <v>0.20232172470978441</v>
      </c>
      <c r="J1418" s="10">
        <f>IF(B1418="Pending","",C1418/(VLOOKUP(B1418,Population!$A$2:$B$10,2,FALSE)/100000))</f>
        <v>1191.947596435705</v>
      </c>
      <c r="K1418" s="10">
        <f>IF(B1418="Pending","",SUMIFS(E:E,A:A,"&lt;="&amp;A1418,A:A,"&gt;="&amp;A1418-30,B:B,B1418)/(VLOOKUP(B1418,Population!$A$2:$B$10,2,FALSE)/100000))</f>
        <v>702.75798882794993</v>
      </c>
      <c r="L1418" s="13">
        <f>IF(B1418="Pending","",(G1418/C1418)/(VLOOKUP(B1418,Population!$A$2:$B$10,2,FALSE)/100000))</f>
        <v>3.296388147209887E-3</v>
      </c>
    </row>
    <row r="1419" spans="1:12" x14ac:dyDescent="0.3">
      <c r="A1419" s="1">
        <v>44050</v>
      </c>
      <c r="B1419" t="s">
        <v>7</v>
      </c>
      <c r="C1419">
        <v>5016</v>
      </c>
      <c r="D1419" s="6">
        <f t="shared" si="287"/>
        <v>4.2228620498055258E-2</v>
      </c>
      <c r="E1419" s="7">
        <f t="shared" si="288"/>
        <v>144</v>
      </c>
      <c r="F1419" s="6">
        <f t="shared" si="289"/>
        <v>5.921052631578947E-2</v>
      </c>
      <c r="G1419" s="2">
        <v>348</v>
      </c>
      <c r="H1419" s="7">
        <f t="shared" si="290"/>
        <v>4</v>
      </c>
      <c r="I1419" s="6">
        <f t="shared" si="291"/>
        <v>0.28855721393034828</v>
      </c>
      <c r="J1419" s="10">
        <f>IF(B1419="Pending","",C1419/(VLOOKUP(B1419,Population!$A$2:$B$10,2,FALSE)/100000))</f>
        <v>1045.878101822989</v>
      </c>
      <c r="K1419" s="10">
        <f>IF(B1419="Pending","",SUMIFS(E:E,A:A,"&lt;="&amp;A1419,A:A,"&gt;="&amp;A1419-30,B:B,B1419)/(VLOOKUP(B1419,Population!$A$2:$B$10,2,FALSE)/100000))</f>
        <v>631.5719239277978</v>
      </c>
      <c r="L1419" s="13">
        <f>IF(B1419="Pending","",(G1419/C1419)/(VLOOKUP(B1419,Population!$A$2:$B$10,2,FALSE)/100000))</f>
        <v>1.4465893329320662E-2</v>
      </c>
    </row>
    <row r="1420" spans="1:12" x14ac:dyDescent="0.3">
      <c r="A1420" s="1">
        <v>44050</v>
      </c>
      <c r="B1420" t="s">
        <v>25</v>
      </c>
      <c r="C1420">
        <v>2758</v>
      </c>
      <c r="D1420" s="6">
        <f t="shared" si="287"/>
        <v>2.3219006246737721E-2</v>
      </c>
      <c r="E1420" s="7">
        <f t="shared" si="288"/>
        <v>63</v>
      </c>
      <c r="F1420" s="6">
        <f t="shared" si="289"/>
        <v>2.5904605263157895E-2</v>
      </c>
      <c r="G1420" s="2">
        <v>381</v>
      </c>
      <c r="H1420" s="7">
        <f t="shared" si="290"/>
        <v>3</v>
      </c>
      <c r="I1420" s="6">
        <f t="shared" si="291"/>
        <v>0.31592039800995025</v>
      </c>
      <c r="J1420" s="10">
        <f>IF(B1420="Pending","",C1420/(VLOOKUP(B1420,Population!$A$2:$B$10,2,FALSE)/100000))</f>
        <v>1245.8835699668878</v>
      </c>
      <c r="K1420" s="10">
        <f>IF(B1420="Pending","",SUMIFS(E:E,A:A,"&lt;="&amp;A1420,A:A,"&gt;="&amp;A1420-30,B:B,B1420)/(VLOOKUP(B1420,Population!$A$2:$B$10,2,FALSE)/100000))</f>
        <v>729.09937705821494</v>
      </c>
      <c r="L1420" s="13">
        <f>IF(B1420="Pending","",(G1420/C1420)/(VLOOKUP(B1420,Population!$A$2:$B$10,2,FALSE)/100000))</f>
        <v>6.24042130135741E-2</v>
      </c>
    </row>
    <row r="1421" spans="1:12" x14ac:dyDescent="0.3">
      <c r="A1421" s="1">
        <v>44050</v>
      </c>
      <c r="B1421" t="s">
        <v>21</v>
      </c>
      <c r="C1421">
        <v>214</v>
      </c>
      <c r="D1421" s="6">
        <f t="shared" si="287"/>
        <v>1.8016197740398376E-3</v>
      </c>
      <c r="E1421" s="7">
        <f t="shared" si="288"/>
        <v>3</v>
      </c>
      <c r="F1421" s="6">
        <f t="shared" si="289"/>
        <v>1.2335526315789473E-3</v>
      </c>
      <c r="G1421" s="2">
        <v>0</v>
      </c>
      <c r="H1421" s="7">
        <f t="shared" si="290"/>
        <v>0</v>
      </c>
      <c r="I1421" s="6">
        <f t="shared" si="291"/>
        <v>0</v>
      </c>
      <c r="J1421" s="10" t="str">
        <f>IF(B1421="Pending","",C1421/(VLOOKUP(B1421,Population!$A$2:$B$10,2,FALSE)/100000))</f>
        <v/>
      </c>
      <c r="K1421" s="10" t="str">
        <f>IF(B1421="Pending","",SUMIFS(E:E,A:A,"&lt;="&amp;A1421,A:A,"&gt;="&amp;A1421-30,B:B,B1421)/(VLOOKUP(B1421,Population!$A$2:$B$10,2,FALSE)/100000))</f>
        <v/>
      </c>
      <c r="L1421" s="13" t="str">
        <f>IF(B1421="Pending","",(G1421/C1421)/(VLOOKUP(B1421,Population!$A$2:$B$10,2,FALSE)/100000))</f>
        <v/>
      </c>
    </row>
    <row r="1422" spans="1:12" x14ac:dyDescent="0.3">
      <c r="A1422" s="1">
        <v>44051</v>
      </c>
      <c r="B1422" s="11" t="s">
        <v>0</v>
      </c>
      <c r="C1422" s="2">
        <v>5777</v>
      </c>
      <c r="D1422" s="6">
        <f t="shared" ref="D1422:D1431" si="292">C1422/SUMIF(A:A,A1422,C:C)</f>
        <v>4.7908114607952898E-2</v>
      </c>
      <c r="E1422" s="7">
        <f t="shared" ref="E1422:E1431" si="293">C1422-SUMIFS(C:C,A:A,A1422-1,B:B,B1422)</f>
        <v>101</v>
      </c>
      <c r="F1422" s="6">
        <f t="shared" ref="F1422:F1431" si="294">E1422/SUMIF(A:A,A1422,E:E)</f>
        <v>5.6017748197448695E-2</v>
      </c>
      <c r="G1422">
        <v>4</v>
      </c>
      <c r="H1422" s="7">
        <f t="shared" ref="H1422:H1431" si="295">G1422-SUMIFS(G:G,A:A,A1422-1,B:B,B1422)</f>
        <v>0</v>
      </c>
      <c r="I1422" s="6">
        <f t="shared" ref="I1422:I1431" si="296">G1422/SUMIF(A:A,A1422,G:G)</f>
        <v>3.2921810699588477E-3</v>
      </c>
      <c r="J1422" s="10">
        <f>IF(B1422="Pending","",C1422/(VLOOKUP(B1422,Population!$A$2:$B$10,2,FALSE)/100000))</f>
        <v>637.6844229270564</v>
      </c>
      <c r="K1422" s="10">
        <f>IF(B1422="Pending","",SUMIFS(E:E,A:A,"&lt;="&amp;A1422,A:A,"&gt;="&amp;A1422-30,B:B,B1422)/(VLOOKUP(B1422,Population!$A$2:$B$10,2,FALSE)/100000))</f>
        <v>355.323897767387</v>
      </c>
      <c r="L1422" s="13">
        <f>IF(B1422="Pending","",(G1422/C1422)/(VLOOKUP(B1422,Population!$A$2:$B$10,2,FALSE)/100000))</f>
        <v>7.6429508123237465E-5</v>
      </c>
    </row>
    <row r="1423" spans="1:12" x14ac:dyDescent="0.3">
      <c r="A1423" s="1">
        <v>44051</v>
      </c>
      <c r="B1423" t="s">
        <v>1</v>
      </c>
      <c r="C1423" s="2">
        <v>13922</v>
      </c>
      <c r="D1423" s="6">
        <f t="shared" si="292"/>
        <v>0.11545382924907742</v>
      </c>
      <c r="E1423" s="7">
        <f t="shared" si="293"/>
        <v>224</v>
      </c>
      <c r="F1423" s="6">
        <f t="shared" si="294"/>
        <v>0.12423738214087632</v>
      </c>
      <c r="G1423">
        <v>1</v>
      </c>
      <c r="H1423" s="7">
        <f t="shared" si="295"/>
        <v>0</v>
      </c>
      <c r="I1423" s="6">
        <f t="shared" si="296"/>
        <v>8.2304526748971192E-4</v>
      </c>
      <c r="J1423" s="10">
        <f>IF(B1423="Pending","",C1423/(VLOOKUP(B1423,Population!$A$2:$B$10,2,FALSE)/100000))</f>
        <v>1625.0255332808078</v>
      </c>
      <c r="K1423" s="10">
        <f>IF(B1423="Pending","",SUMIFS(E:E,A:A,"&lt;="&amp;A1423,A:A,"&gt;="&amp;A1423-30,B:B,B1423)/(VLOOKUP(B1423,Population!$A$2:$B$10,2,FALSE)/100000))</f>
        <v>970.08958533951977</v>
      </c>
      <c r="L1423" s="13">
        <f>IF(B1423="Pending","",(G1423/C1423)/(VLOOKUP(B1423,Population!$A$2:$B$10,2,FALSE)/100000))</f>
        <v>8.3841092807608436E-6</v>
      </c>
    </row>
    <row r="1424" spans="1:12" x14ac:dyDescent="0.3">
      <c r="A1424" s="1">
        <v>44051</v>
      </c>
      <c r="B1424" t="s">
        <v>2</v>
      </c>
      <c r="C1424" s="2">
        <v>27635</v>
      </c>
      <c r="D1424" s="6">
        <f t="shared" si="292"/>
        <v>0.22917444126549738</v>
      </c>
      <c r="E1424" s="7">
        <f t="shared" si="293"/>
        <v>348</v>
      </c>
      <c r="F1424" s="6">
        <f t="shared" si="294"/>
        <v>0.1930116472545757</v>
      </c>
      <c r="G1424">
        <v>12</v>
      </c>
      <c r="H1424" s="7">
        <f t="shared" si="295"/>
        <v>0</v>
      </c>
      <c r="I1424" s="6">
        <f t="shared" si="296"/>
        <v>9.876543209876543E-3</v>
      </c>
      <c r="J1424" s="10">
        <f>IF(B1424="Pending","",C1424/(VLOOKUP(B1424,Population!$A$2:$B$10,2,FALSE)/100000))</f>
        <v>2901.4707364601531</v>
      </c>
      <c r="K1424" s="10">
        <f>IF(B1424="Pending","",SUMIFS(E:E,A:A,"&lt;="&amp;A1424,A:A,"&gt;="&amp;A1424-30,B:B,B1424)/(VLOOKUP(B1424,Population!$A$2:$B$10,2,FALSE)/100000))</f>
        <v>1520.8179344174168</v>
      </c>
      <c r="L1424" s="13">
        <f>IF(B1424="Pending","",(G1424/C1424)/(VLOOKUP(B1424,Population!$A$2:$B$10,2,FALSE)/100000))</f>
        <v>4.5591145367987041E-5</v>
      </c>
    </row>
    <row r="1425" spans="1:12" x14ac:dyDescent="0.3">
      <c r="A1425" s="1">
        <v>44051</v>
      </c>
      <c r="B1425" t="s">
        <v>3</v>
      </c>
      <c r="C1425" s="2">
        <v>21750</v>
      </c>
      <c r="D1425" s="6">
        <f t="shared" si="292"/>
        <v>0.1803706928722478</v>
      </c>
      <c r="E1425" s="7">
        <f t="shared" si="293"/>
        <v>286</v>
      </c>
      <c r="F1425" s="6">
        <f t="shared" si="294"/>
        <v>0.15862451469772601</v>
      </c>
      <c r="G1425">
        <v>24</v>
      </c>
      <c r="H1425" s="7">
        <f t="shared" si="295"/>
        <v>0</v>
      </c>
      <c r="I1425" s="6">
        <f t="shared" si="296"/>
        <v>1.9753086419753086E-2</v>
      </c>
      <c r="J1425" s="10">
        <f>IF(B1425="Pending","",C1425/(VLOOKUP(B1425,Population!$A$2:$B$10,2,FALSE)/100000))</f>
        <v>2479.5310437286676</v>
      </c>
      <c r="K1425" s="10">
        <f>IF(B1425="Pending","",SUMIFS(E:E,A:A,"&lt;="&amp;A1425,A:A,"&gt;="&amp;A1425-30,B:B,B1425)/(VLOOKUP(B1425,Population!$A$2:$B$10,2,FALSE)/100000))</f>
        <v>1215.939223559079</v>
      </c>
      <c r="L1425" s="13">
        <f>IF(B1425="Pending","",(G1425/C1425)/(VLOOKUP(B1425,Population!$A$2:$B$10,2,FALSE)/100000))</f>
        <v>1.257946783976494E-4</v>
      </c>
    </row>
    <row r="1426" spans="1:12" x14ac:dyDescent="0.3">
      <c r="A1426" s="1">
        <v>44051</v>
      </c>
      <c r="B1426" t="s">
        <v>4</v>
      </c>
      <c r="C1426" s="2">
        <v>18626</v>
      </c>
      <c r="D1426" s="6">
        <f t="shared" si="292"/>
        <v>0.15446365634199941</v>
      </c>
      <c r="E1426" s="7">
        <f t="shared" si="293"/>
        <v>249</v>
      </c>
      <c r="F1426" s="6">
        <f t="shared" si="294"/>
        <v>0.13810316139767054</v>
      </c>
      <c r="G1426">
        <v>67</v>
      </c>
      <c r="H1426" s="7">
        <f t="shared" si="295"/>
        <v>1</v>
      </c>
      <c r="I1426" s="6">
        <f t="shared" si="296"/>
        <v>5.51440329218107E-2</v>
      </c>
      <c r="J1426" s="10">
        <f>IF(B1426="Pending","",C1426/(VLOOKUP(B1426,Population!$A$2:$B$10,2,FALSE)/100000))</f>
        <v>2184.8167784920001</v>
      </c>
      <c r="K1426" s="10">
        <f>IF(B1426="Pending","",SUMIFS(E:E,A:A,"&lt;="&amp;A1426,A:A,"&gt;="&amp;A1426-30,B:B,B1426)/(VLOOKUP(B1426,Population!$A$2:$B$10,2,FALSE)/100000))</f>
        <v>1121.0294186646647</v>
      </c>
      <c r="L1426" s="13">
        <f>IF(B1426="Pending","",(G1426/C1426)/(VLOOKUP(B1426,Population!$A$2:$B$10,2,FALSE)/100000))</f>
        <v>4.2193993128117503E-4</v>
      </c>
    </row>
    <row r="1427" spans="1:12" x14ac:dyDescent="0.3">
      <c r="A1427" s="1">
        <v>44051</v>
      </c>
      <c r="B1427" t="s">
        <v>5</v>
      </c>
      <c r="C1427" s="2">
        <v>15137</v>
      </c>
      <c r="D1427" s="6">
        <f t="shared" si="292"/>
        <v>0.12552970933366506</v>
      </c>
      <c r="E1427" s="7">
        <f t="shared" si="293"/>
        <v>238</v>
      </c>
      <c r="F1427" s="6">
        <f t="shared" si="294"/>
        <v>0.13200221852468108</v>
      </c>
      <c r="G1427">
        <v>128</v>
      </c>
      <c r="H1427" s="7">
        <f t="shared" si="295"/>
        <v>2</v>
      </c>
      <c r="I1427" s="6">
        <f t="shared" si="296"/>
        <v>0.10534979423868313</v>
      </c>
      <c r="J1427" s="10">
        <f>IF(B1427="Pending","",C1427/(VLOOKUP(B1427,Population!$A$2:$B$10,2,FALSE)/100000))</f>
        <v>1690.6030081721228</v>
      </c>
      <c r="K1427" s="10">
        <f>IF(B1427="Pending","",SUMIFS(E:E,A:A,"&lt;="&amp;A1427,A:A,"&gt;="&amp;A1427-30,B:B,B1427)/(VLOOKUP(B1427,Population!$A$2:$B$10,2,FALSE)/100000))</f>
        <v>907.90195239685454</v>
      </c>
      <c r="L1427" s="13">
        <f>IF(B1427="Pending","",(G1427/C1427)/(VLOOKUP(B1427,Population!$A$2:$B$10,2,FALSE)/100000))</f>
        <v>9.4443480838511261E-4</v>
      </c>
    </row>
    <row r="1428" spans="1:12" x14ac:dyDescent="0.3">
      <c r="A1428" s="1">
        <v>44051</v>
      </c>
      <c r="B1428" t="s">
        <v>6</v>
      </c>
      <c r="C1428" s="2">
        <v>9578</v>
      </c>
      <c r="D1428" s="6">
        <f t="shared" si="292"/>
        <v>7.9429448107144335E-2</v>
      </c>
      <c r="E1428" s="7">
        <f t="shared" si="293"/>
        <v>185</v>
      </c>
      <c r="F1428" s="6">
        <f t="shared" si="294"/>
        <v>0.10260676650027732</v>
      </c>
      <c r="G1428">
        <v>245</v>
      </c>
      <c r="H1428" s="7">
        <f t="shared" si="295"/>
        <v>1</v>
      </c>
      <c r="I1428" s="6">
        <f t="shared" si="296"/>
        <v>0.20164609053497942</v>
      </c>
      <c r="J1428" s="10">
        <f>IF(B1428="Pending","",C1428/(VLOOKUP(B1428,Population!$A$2:$B$10,2,FALSE)/100000))</f>
        <v>1215.423621703522</v>
      </c>
      <c r="K1428" s="10">
        <f>IF(B1428="Pending","",SUMIFS(E:E,A:A,"&lt;="&amp;A1428,A:A,"&gt;="&amp;A1428-30,B:B,B1428)/(VLOOKUP(B1428,Population!$A$2:$B$10,2,FALSE)/100000))</f>
        <v>705.93042467495229</v>
      </c>
      <c r="L1428" s="13">
        <f>IF(B1428="Pending","",(G1428/C1428)/(VLOOKUP(B1428,Population!$A$2:$B$10,2,FALSE)/100000))</f>
        <v>3.2459669347068864E-3</v>
      </c>
    </row>
    <row r="1429" spans="1:12" x14ac:dyDescent="0.3">
      <c r="A1429" s="1">
        <v>44051</v>
      </c>
      <c r="B1429" t="s">
        <v>7</v>
      </c>
      <c r="C1429" s="2">
        <v>5128</v>
      </c>
      <c r="D1429" s="6">
        <f t="shared" si="292"/>
        <v>4.2526018990753409E-2</v>
      </c>
      <c r="E1429" s="7">
        <f t="shared" si="293"/>
        <v>112</v>
      </c>
      <c r="F1429" s="6">
        <f t="shared" si="294"/>
        <v>6.2118691070438159E-2</v>
      </c>
      <c r="G1429">
        <v>349</v>
      </c>
      <c r="H1429" s="7">
        <f t="shared" si="295"/>
        <v>1</v>
      </c>
      <c r="I1429" s="6">
        <f t="shared" si="296"/>
        <v>0.28724279835390948</v>
      </c>
      <c r="J1429" s="10">
        <f>IF(B1429="Pending","",C1429/(VLOOKUP(B1429,Population!$A$2:$B$10,2,FALSE)/100000))</f>
        <v>1069.2310418955915</v>
      </c>
      <c r="K1429" s="10">
        <f>IF(B1429="Pending","",SUMIFS(E:E,A:A,"&lt;="&amp;A1429,A:A,"&gt;="&amp;A1429-30,B:B,B1429)/(VLOOKUP(B1429,Population!$A$2:$B$10,2,FALSE)/100000))</f>
        <v>639.70375127450757</v>
      </c>
      <c r="L1429" s="13">
        <f>IF(B1429="Pending","",(G1429/C1429)/(VLOOKUP(B1429,Population!$A$2:$B$10,2,FALSE)/100000))</f>
        <v>1.4190606344262446E-2</v>
      </c>
    </row>
    <row r="1430" spans="1:12" x14ac:dyDescent="0.3">
      <c r="A1430" s="1">
        <v>44051</v>
      </c>
      <c r="B1430" t="s">
        <v>25</v>
      </c>
      <c r="C1430" s="2">
        <v>2820</v>
      </c>
      <c r="D1430" s="6">
        <f t="shared" si="292"/>
        <v>2.3385993282746612E-2</v>
      </c>
      <c r="E1430" s="7">
        <f t="shared" si="293"/>
        <v>62</v>
      </c>
      <c r="F1430" s="6">
        <f t="shared" si="294"/>
        <v>3.4387132556849692E-2</v>
      </c>
      <c r="G1430">
        <v>385</v>
      </c>
      <c r="H1430" s="7">
        <f t="shared" si="295"/>
        <v>4</v>
      </c>
      <c r="I1430" s="6">
        <f t="shared" si="296"/>
        <v>0.3168724279835391</v>
      </c>
      <c r="J1430" s="10">
        <f>IF(B1430="Pending","",C1430/(VLOOKUP(B1430,Population!$A$2:$B$10,2,FALSE)/100000))</f>
        <v>1273.8911048972529</v>
      </c>
      <c r="K1430" s="10">
        <f>IF(B1430="Pending","",SUMIFS(E:E,A:A,"&lt;="&amp;A1430,A:A,"&gt;="&amp;A1430-30,B:B,B1430)/(VLOOKUP(B1430,Population!$A$2:$B$10,2,FALSE)/100000))</f>
        <v>739.48926904851169</v>
      </c>
      <c r="L1430" s="13">
        <f>IF(B1430="Pending","",(G1430/C1430)/(VLOOKUP(B1430,Population!$A$2:$B$10,2,FALSE)/100000))</f>
        <v>6.1672963556340527E-2</v>
      </c>
    </row>
    <row r="1431" spans="1:12" x14ac:dyDescent="0.3">
      <c r="A1431" s="1">
        <v>44051</v>
      </c>
      <c r="B1431" t="s">
        <v>21</v>
      </c>
      <c r="C1431" s="2">
        <v>212</v>
      </c>
      <c r="D1431" s="6">
        <f t="shared" si="292"/>
        <v>1.7580959489157026E-3</v>
      </c>
      <c r="E1431" s="7">
        <f t="shared" si="293"/>
        <v>-2</v>
      </c>
      <c r="F1431" s="6">
        <f t="shared" si="294"/>
        <v>-1.1092623405435386E-3</v>
      </c>
      <c r="G1431">
        <v>0</v>
      </c>
      <c r="H1431" s="7">
        <f t="shared" si="295"/>
        <v>0</v>
      </c>
      <c r="I1431" s="6">
        <f t="shared" si="296"/>
        <v>0</v>
      </c>
      <c r="J1431" s="10" t="str">
        <f>IF(B1431="Pending","",C1431/(VLOOKUP(B1431,Population!$A$2:$B$10,2,FALSE)/100000))</f>
        <v/>
      </c>
      <c r="K1431" s="10" t="str">
        <f>IF(B1431="Pending","",SUMIFS(E:E,A:A,"&lt;="&amp;A1431,A:A,"&gt;="&amp;A1431-30,B:B,B1431)/(VLOOKUP(B1431,Population!$A$2:$B$10,2,FALSE)/100000))</f>
        <v/>
      </c>
      <c r="L1431" s="13" t="str">
        <f>IF(B1431="Pending","",(G1431/C1431)/(VLOOKUP(B1431,Population!$A$2:$B$10,2,FALSE)/100000))</f>
        <v/>
      </c>
    </row>
    <row r="1432" spans="1:12" x14ac:dyDescent="0.3">
      <c r="A1432" s="1">
        <v>44052</v>
      </c>
      <c r="B1432" s="11" t="s">
        <v>0</v>
      </c>
      <c r="C1432">
        <v>5908</v>
      </c>
      <c r="D1432" s="6">
        <f t="shared" ref="D1432:D1441" si="297">C1432/SUMIF(A:A,A1432,C:C)</f>
        <v>4.8145250668231304E-2</v>
      </c>
      <c r="E1432" s="7">
        <f t="shared" ref="E1432:E1441" si="298">C1432-SUMIFS(C:C,A:A,A1432-1,B:B,B1432)</f>
        <v>131</v>
      </c>
      <c r="F1432" s="6">
        <f t="shared" ref="F1432:F1441" si="299">E1432/SUMIF(A:A,A1432,E:E)</f>
        <v>6.1589092618711802E-2</v>
      </c>
      <c r="G1432" s="2">
        <v>4</v>
      </c>
      <c r="H1432" s="7">
        <f t="shared" ref="H1432:H1441" si="300">G1432-SUMIFS(G:G,A:A,A1432-1,B:B,B1432)</f>
        <v>0</v>
      </c>
      <c r="I1432" s="6">
        <f t="shared" ref="I1432:I1441" si="301">G1432/SUMIF(A:A,A1432,G:G)</f>
        <v>3.2706459525756338E-3</v>
      </c>
      <c r="J1432" s="10">
        <f>IF(B1432="Pending","",C1432/(VLOOKUP(B1432,Population!$A$2:$B$10,2,FALSE)/100000))</f>
        <v>652.14463746807155</v>
      </c>
      <c r="K1432" s="10">
        <f>IF(B1432="Pending","",SUMIFS(E:E,A:A,"&lt;="&amp;A1432,A:A,"&gt;="&amp;A1432-30,B:B,B1432)/(VLOOKUP(B1432,Population!$A$2:$B$10,2,FALSE)/100000))</f>
        <v>361.28459689116426</v>
      </c>
      <c r="L1432" s="13">
        <f>IF(B1432="Pending","",(G1432/C1432)/(VLOOKUP(B1432,Population!$A$2:$B$10,2,FALSE)/100000))</f>
        <v>7.4734811853070888E-5</v>
      </c>
    </row>
    <row r="1433" spans="1:12" x14ac:dyDescent="0.3">
      <c r="A1433" s="1">
        <v>44052</v>
      </c>
      <c r="B1433" t="s">
        <v>1</v>
      </c>
      <c r="C1433">
        <v>14226</v>
      </c>
      <c r="D1433" s="6">
        <f t="shared" si="297"/>
        <v>0.11592998239780951</v>
      </c>
      <c r="E1433" s="7">
        <f t="shared" si="298"/>
        <v>304</v>
      </c>
      <c r="F1433" s="6">
        <f t="shared" si="299"/>
        <v>0.14292430653502586</v>
      </c>
      <c r="G1433" s="2">
        <v>1</v>
      </c>
      <c r="H1433" s="7">
        <f t="shared" si="300"/>
        <v>0</v>
      </c>
      <c r="I1433" s="6">
        <f t="shared" si="301"/>
        <v>8.1766148814390845E-4</v>
      </c>
      <c r="J1433" s="10">
        <f>IF(B1433="Pending","",C1433/(VLOOKUP(B1433,Population!$A$2:$B$10,2,FALSE)/100000))</f>
        <v>1660.5094983804606</v>
      </c>
      <c r="K1433" s="10">
        <f>IF(B1433="Pending","",SUMIFS(E:E,A:A,"&lt;="&amp;A1433,A:A,"&gt;="&amp;A1433-30,B:B,B1433)/(VLOOKUP(B1433,Population!$A$2:$B$10,2,FALSE)/100000))</f>
        <v>985.14692579299083</v>
      </c>
      <c r="L1433" s="13">
        <f>IF(B1433="Pending","",(G1433/C1433)/(VLOOKUP(B1433,Population!$A$2:$B$10,2,FALSE)/100000))</f>
        <v>8.2049465349889258E-6</v>
      </c>
    </row>
    <row r="1434" spans="1:12" x14ac:dyDescent="0.3">
      <c r="A1434" s="1">
        <v>44052</v>
      </c>
      <c r="B1434" t="s">
        <v>2</v>
      </c>
      <c r="C1434">
        <v>28066</v>
      </c>
      <c r="D1434" s="6">
        <f t="shared" si="297"/>
        <v>0.22871438816089706</v>
      </c>
      <c r="E1434" s="7">
        <f t="shared" si="298"/>
        <v>431</v>
      </c>
      <c r="F1434" s="6">
        <f t="shared" si="299"/>
        <v>0.20263281617301362</v>
      </c>
      <c r="G1434" s="2">
        <v>12</v>
      </c>
      <c r="H1434" s="7">
        <f t="shared" si="300"/>
        <v>0</v>
      </c>
      <c r="I1434" s="6">
        <f t="shared" si="301"/>
        <v>9.8119378577269014E-3</v>
      </c>
      <c r="J1434" s="10">
        <f>IF(B1434="Pending","",C1434/(VLOOKUP(B1434,Population!$A$2:$B$10,2,FALSE)/100000))</f>
        <v>2946.7225507324283</v>
      </c>
      <c r="K1434" s="10">
        <f>IF(B1434="Pending","",SUMIFS(E:E,A:A,"&lt;="&amp;A1434,A:A,"&gt;="&amp;A1434-30,B:B,B1434)/(VLOOKUP(B1434,Population!$A$2:$B$10,2,FALSE)/100000))</f>
        <v>1524.072705281548</v>
      </c>
      <c r="L1434" s="13">
        <f>IF(B1434="Pending","",(G1434/C1434)/(VLOOKUP(B1434,Population!$A$2:$B$10,2,FALSE)/100000))</f>
        <v>4.4891017681334073E-5</v>
      </c>
    </row>
    <row r="1435" spans="1:12" x14ac:dyDescent="0.3">
      <c r="A1435" s="1">
        <v>44052</v>
      </c>
      <c r="B1435" t="s">
        <v>3</v>
      </c>
      <c r="C1435">
        <v>22075</v>
      </c>
      <c r="D1435" s="6">
        <f t="shared" si="297"/>
        <v>0.17989275702457788</v>
      </c>
      <c r="E1435" s="7">
        <f t="shared" si="298"/>
        <v>325</v>
      </c>
      <c r="F1435" s="6">
        <f t="shared" si="299"/>
        <v>0.152797367183827</v>
      </c>
      <c r="G1435" s="2">
        <v>24</v>
      </c>
      <c r="H1435" s="7">
        <f t="shared" si="300"/>
        <v>0</v>
      </c>
      <c r="I1435" s="6">
        <f t="shared" si="301"/>
        <v>1.9623875715453803E-2</v>
      </c>
      <c r="J1435" s="10">
        <f>IF(B1435="Pending","",C1435/(VLOOKUP(B1435,Population!$A$2:$B$10,2,FALSE)/100000))</f>
        <v>2516.5815076004751</v>
      </c>
      <c r="K1435" s="10">
        <f>IF(B1435="Pending","",SUMIFS(E:E,A:A,"&lt;="&amp;A1435,A:A,"&gt;="&amp;A1435-30,B:B,B1435)/(VLOOKUP(B1435,Population!$A$2:$B$10,2,FALSE)/100000))</f>
        <v>1221.8672977785682</v>
      </c>
      <c r="L1435" s="13">
        <f>IF(B1435="Pending","",(G1435/C1435)/(VLOOKUP(B1435,Population!$A$2:$B$10,2,FALSE)/100000))</f>
        <v>1.2394266161489805E-4</v>
      </c>
    </row>
    <row r="1436" spans="1:12" x14ac:dyDescent="0.3">
      <c r="A1436" s="1">
        <v>44052</v>
      </c>
      <c r="B1436" t="s">
        <v>4</v>
      </c>
      <c r="C1436">
        <v>18900</v>
      </c>
      <c r="D1436" s="6">
        <f t="shared" si="297"/>
        <v>0.15401916682964992</v>
      </c>
      <c r="E1436" s="7">
        <f t="shared" si="298"/>
        <v>274</v>
      </c>
      <c r="F1436" s="6">
        <f t="shared" si="299"/>
        <v>0.12881993417959567</v>
      </c>
      <c r="G1436" s="2">
        <v>67</v>
      </c>
      <c r="H1436" s="7">
        <f t="shared" si="300"/>
        <v>0</v>
      </c>
      <c r="I1436" s="6">
        <f t="shared" si="301"/>
        <v>5.4783319705641861E-2</v>
      </c>
      <c r="J1436" s="10">
        <f>IF(B1436="Pending","",C1436/(VLOOKUP(B1436,Population!$A$2:$B$10,2,FALSE)/100000))</f>
        <v>2216.9567869375501</v>
      </c>
      <c r="K1436" s="10">
        <f>IF(B1436="Pending","",SUMIFS(E:E,A:A,"&lt;="&amp;A1436,A:A,"&gt;="&amp;A1436-30,B:B,B1436)/(VLOOKUP(B1436,Population!$A$2:$B$10,2,FALSE)/100000))</f>
        <v>1126.4251865058884</v>
      </c>
      <c r="L1436" s="13">
        <f>IF(B1436="Pending","",(G1436/C1436)/(VLOOKUP(B1436,Population!$A$2:$B$10,2,FALSE)/100000))</f>
        <v>4.1582291852080243E-4</v>
      </c>
    </row>
    <row r="1437" spans="1:12" x14ac:dyDescent="0.3">
      <c r="A1437" s="1">
        <v>44052</v>
      </c>
      <c r="B1437" t="s">
        <v>5</v>
      </c>
      <c r="C1437">
        <v>15444</v>
      </c>
      <c r="D1437" s="6">
        <f t="shared" si="297"/>
        <v>0.12585566203794249</v>
      </c>
      <c r="E1437" s="7">
        <f t="shared" si="298"/>
        <v>307</v>
      </c>
      <c r="F1437" s="6">
        <f t="shared" si="299"/>
        <v>0.14433474377056887</v>
      </c>
      <c r="G1437" s="2">
        <v>130</v>
      </c>
      <c r="H1437" s="7">
        <f t="shared" si="300"/>
        <v>2</v>
      </c>
      <c r="I1437" s="6">
        <f t="shared" si="301"/>
        <v>0.10629599345870809</v>
      </c>
      <c r="J1437" s="10">
        <f>IF(B1437="Pending","",C1437/(VLOOKUP(B1437,Population!$A$2:$B$10,2,FALSE)/100000))</f>
        <v>1724.8908540800862</v>
      </c>
      <c r="K1437" s="10">
        <f>IF(B1437="Pending","",SUMIFS(E:E,A:A,"&lt;="&amp;A1437,A:A,"&gt;="&amp;A1437-30,B:B,B1437)/(VLOOKUP(B1437,Population!$A$2:$B$10,2,FALSE)/100000))</f>
        <v>917.17195633939832</v>
      </c>
      <c r="L1437" s="13">
        <f>IF(B1437="Pending","",(G1437/C1437)/(VLOOKUP(B1437,Population!$A$2:$B$10,2,FALSE)/100000))</f>
        <v>9.4012453273131368E-4</v>
      </c>
    </row>
    <row r="1438" spans="1:12" x14ac:dyDescent="0.3">
      <c r="A1438" s="1">
        <v>44052</v>
      </c>
      <c r="B1438" t="s">
        <v>6</v>
      </c>
      <c r="C1438">
        <v>9779</v>
      </c>
      <c r="D1438" s="6">
        <f t="shared" si="297"/>
        <v>7.9690657800378123E-2</v>
      </c>
      <c r="E1438" s="7">
        <f t="shared" si="298"/>
        <v>201</v>
      </c>
      <c r="F1438" s="6">
        <f t="shared" si="299"/>
        <v>9.4499294781382234E-2</v>
      </c>
      <c r="G1438" s="2">
        <v>248</v>
      </c>
      <c r="H1438" s="7">
        <f t="shared" si="300"/>
        <v>3</v>
      </c>
      <c r="I1438" s="6">
        <f t="shared" si="301"/>
        <v>0.2027800490596893</v>
      </c>
      <c r="J1438" s="10">
        <f>IF(B1438="Pending","",C1438/(VLOOKUP(B1438,Population!$A$2:$B$10,2,FALSE)/100000))</f>
        <v>1240.9300059134205</v>
      </c>
      <c r="K1438" s="10">
        <f>IF(B1438="Pending","",SUMIFS(E:E,A:A,"&lt;="&amp;A1438,A:A,"&gt;="&amp;A1438-30,B:B,B1438)/(VLOOKUP(B1438,Population!$A$2:$B$10,2,FALSE)/100000))</f>
        <v>715.32083478207903</v>
      </c>
      <c r="L1438" s="13">
        <f>IF(B1438="Pending","",(G1438/C1438)/(VLOOKUP(B1438,Population!$A$2:$B$10,2,FALSE)/100000))</f>
        <v>3.2181780961512258E-3</v>
      </c>
    </row>
    <row r="1439" spans="1:12" x14ac:dyDescent="0.3">
      <c r="A1439" s="1">
        <v>44052</v>
      </c>
      <c r="B1439" t="s">
        <v>7</v>
      </c>
      <c r="C1439">
        <v>5230</v>
      </c>
      <c r="D1439" s="6">
        <f t="shared" si="297"/>
        <v>4.2620118651802597E-2</v>
      </c>
      <c r="E1439" s="7">
        <f t="shared" si="298"/>
        <v>102</v>
      </c>
      <c r="F1439" s="6">
        <f t="shared" si="299"/>
        <v>4.7954866008462625E-2</v>
      </c>
      <c r="G1439" s="2">
        <v>350</v>
      </c>
      <c r="H1439" s="7">
        <f t="shared" si="300"/>
        <v>1</v>
      </c>
      <c r="I1439" s="6">
        <f t="shared" si="301"/>
        <v>0.28618152085036797</v>
      </c>
      <c r="J1439" s="10">
        <f>IF(B1439="Pending","",C1439/(VLOOKUP(B1439,Population!$A$2:$B$10,2,FALSE)/100000))</f>
        <v>1090.4988980331404</v>
      </c>
      <c r="K1439" s="10">
        <f>IF(B1439="Pending","",SUMIFS(E:E,A:A,"&lt;="&amp;A1439,A:A,"&gt;="&amp;A1439-30,B:B,B1439)/(VLOOKUP(B1439,Population!$A$2:$B$10,2,FALSE)/100000))</f>
        <v>647.41856183420668</v>
      </c>
      <c r="L1439" s="13">
        <f>IF(B1439="Pending","",(G1439/C1439)/(VLOOKUP(B1439,Population!$A$2:$B$10,2,FALSE)/100000))</f>
        <v>1.395371658257805E-2</v>
      </c>
    </row>
    <row r="1440" spans="1:12" x14ac:dyDescent="0.3">
      <c r="A1440" s="1">
        <v>44052</v>
      </c>
      <c r="B1440" t="s">
        <v>25</v>
      </c>
      <c r="C1440">
        <v>2873</v>
      </c>
      <c r="D1440" s="6">
        <f t="shared" si="297"/>
        <v>2.341254319056001E-2</v>
      </c>
      <c r="E1440" s="7">
        <f t="shared" si="298"/>
        <v>53</v>
      </c>
      <c r="F1440" s="6">
        <f t="shared" si="299"/>
        <v>2.4917724494593323E-2</v>
      </c>
      <c r="G1440" s="2">
        <v>387</v>
      </c>
      <c r="H1440" s="7">
        <f t="shared" si="300"/>
        <v>2</v>
      </c>
      <c r="I1440" s="6">
        <f t="shared" si="301"/>
        <v>0.31643499591169255</v>
      </c>
      <c r="J1440" s="10">
        <f>IF(B1440="Pending","",C1440/(VLOOKUP(B1440,Population!$A$2:$B$10,2,FALSE)/100000))</f>
        <v>1297.8330299183715</v>
      </c>
      <c r="K1440" s="10">
        <f>IF(B1440="Pending","",SUMIFS(E:E,A:A,"&lt;="&amp;A1440,A:A,"&gt;="&amp;A1440-30,B:B,B1440)/(VLOOKUP(B1440,Population!$A$2:$B$10,2,FALSE)/100000))</f>
        <v>752.58956764497282</v>
      </c>
      <c r="L1440" s="13">
        <f>IF(B1440="Pending","",(G1440/C1440)/(VLOOKUP(B1440,Population!$A$2:$B$10,2,FALSE)/100000))</f>
        <v>6.0849713225757655E-2</v>
      </c>
    </row>
    <row r="1441" spans="1:12" x14ac:dyDescent="0.3">
      <c r="A1441" s="1">
        <v>44052</v>
      </c>
      <c r="B1441" t="s">
        <v>21</v>
      </c>
      <c r="C1441">
        <v>211</v>
      </c>
      <c r="D1441" s="6">
        <f t="shared" si="297"/>
        <v>1.719473238151118E-3</v>
      </c>
      <c r="E1441" s="7">
        <f t="shared" si="298"/>
        <v>-1</v>
      </c>
      <c r="F1441" s="6">
        <f t="shared" si="299"/>
        <v>-4.7014574518100609E-4</v>
      </c>
      <c r="G1441" s="2">
        <v>0</v>
      </c>
      <c r="H1441" s="7">
        <f t="shared" si="300"/>
        <v>0</v>
      </c>
      <c r="I1441" s="6">
        <f t="shared" si="301"/>
        <v>0</v>
      </c>
      <c r="J1441" s="10" t="str">
        <f>IF(B1441="Pending","",C1441/(VLOOKUP(B1441,Population!$A$2:$B$10,2,FALSE)/100000))</f>
        <v/>
      </c>
      <c r="K1441" s="10" t="str">
        <f>IF(B1441="Pending","",SUMIFS(E:E,A:A,"&lt;="&amp;A1441,A:A,"&gt;="&amp;A1441-30,B:B,B1441)/(VLOOKUP(B1441,Population!$A$2:$B$10,2,FALSE)/100000))</f>
        <v/>
      </c>
      <c r="L1441" s="13" t="str">
        <f>IF(B1441="Pending","",(G1441/C1441)/(VLOOKUP(B1441,Population!$A$2:$B$10,2,FALSE)/100000))</f>
        <v/>
      </c>
    </row>
    <row r="1442" spans="1:12" x14ac:dyDescent="0.3">
      <c r="A1442" s="1">
        <v>44053</v>
      </c>
      <c r="B1442" s="11" t="s">
        <v>0</v>
      </c>
      <c r="C1442" s="2">
        <v>5968</v>
      </c>
      <c r="D1442" s="6">
        <f t="shared" ref="D1442:D1451" si="302">C1442/SUMIF(A:A,A1442,C:C)</f>
        <v>4.8162435237342024E-2</v>
      </c>
      <c r="E1442" s="7">
        <f t="shared" ref="E1442:E1451" si="303">C1442-SUMIFS(C:C,A:A,A1442-1,B:B,B1442)</f>
        <v>60</v>
      </c>
      <c r="F1442" s="6">
        <f t="shared" ref="F1442:F1451" si="304">E1442/SUMIF(A:A,A1442,E:E)</f>
        <v>4.9916805324459232E-2</v>
      </c>
      <c r="G1442" s="2">
        <v>4</v>
      </c>
      <c r="H1442" s="7">
        <f t="shared" ref="H1442:H1451" si="305">G1442-SUMIFS(G:G,A:A,A1442-1,B:B,B1442)</f>
        <v>0</v>
      </c>
      <c r="I1442" s="6">
        <f t="shared" ref="I1442:I1451" si="306">G1442/SUMIF(A:A,A1442,G:G)</f>
        <v>3.2441200324412004E-3</v>
      </c>
      <c r="J1442" s="10">
        <f>IF(B1442="Pending","",C1442/(VLOOKUP(B1442,Population!$A$2:$B$10,2,FALSE)/100000))</f>
        <v>658.76763649449072</v>
      </c>
      <c r="K1442" s="10">
        <f>IF(B1442="Pending","",SUMIFS(E:E,A:A,"&lt;="&amp;A1442,A:A,"&gt;="&amp;A1442-30,B:B,B1442)/(VLOOKUP(B1442,Population!$A$2:$B$10,2,FALSE)/100000))</f>
        <v>359.73923045166646</v>
      </c>
      <c r="L1442" s="13">
        <f>IF(B1442="Pending","",(G1442/C1442)/(VLOOKUP(B1442,Population!$A$2:$B$10,2,FALSE)/100000))</f>
        <v>7.3983456506022599E-5</v>
      </c>
    </row>
    <row r="1443" spans="1:12" x14ac:dyDescent="0.3">
      <c r="A1443" s="1">
        <v>44053</v>
      </c>
      <c r="B1443" t="s">
        <v>1</v>
      </c>
      <c r="C1443" s="2">
        <v>14395</v>
      </c>
      <c r="D1443" s="6">
        <f t="shared" si="302"/>
        <v>0.11616927869328728</v>
      </c>
      <c r="E1443" s="7">
        <f t="shared" si="303"/>
        <v>169</v>
      </c>
      <c r="F1443" s="6">
        <f t="shared" si="304"/>
        <v>0.1405990016638935</v>
      </c>
      <c r="G1443" s="2">
        <v>1</v>
      </c>
      <c r="H1443" s="7">
        <f t="shared" si="305"/>
        <v>0</v>
      </c>
      <c r="I1443" s="6">
        <f t="shared" si="306"/>
        <v>8.110300081103001E-4</v>
      </c>
      <c r="J1443" s="10">
        <f>IF(B1443="Pending","",C1443/(VLOOKUP(B1443,Population!$A$2:$B$10,2,FALSE)/100000))</f>
        <v>1680.2357816102017</v>
      </c>
      <c r="K1443" s="10">
        <f>IF(B1443="Pending","",SUMIFS(E:E,A:A,"&lt;="&amp;A1443,A:A,"&gt;="&amp;A1443-30,B:B,B1443)/(VLOOKUP(B1443,Population!$A$2:$B$10,2,FALSE)/100000))</f>
        <v>976.50938165689115</v>
      </c>
      <c r="L1443" s="13">
        <f>IF(B1443="Pending","",(G1443/C1443)/(VLOOKUP(B1443,Population!$A$2:$B$10,2,FALSE)/100000))</f>
        <v>8.1086189237063203E-6</v>
      </c>
    </row>
    <row r="1444" spans="1:12" x14ac:dyDescent="0.3">
      <c r="A1444" s="1">
        <v>44053</v>
      </c>
      <c r="B1444" t="s">
        <v>2</v>
      </c>
      <c r="C1444" s="2">
        <v>28284</v>
      </c>
      <c r="D1444" s="6">
        <f t="shared" si="302"/>
        <v>0.2282550801362235</v>
      </c>
      <c r="E1444" s="7">
        <f t="shared" si="303"/>
        <v>218</v>
      </c>
      <c r="F1444" s="6">
        <f t="shared" si="304"/>
        <v>0.18136439267886856</v>
      </c>
      <c r="G1444" s="2">
        <v>12</v>
      </c>
      <c r="H1444" s="7">
        <f t="shared" si="305"/>
        <v>0</v>
      </c>
      <c r="I1444" s="6">
        <f t="shared" si="306"/>
        <v>9.7323600973236012E-3</v>
      </c>
      <c r="J1444" s="10">
        <f>IF(B1444="Pending","",C1444/(VLOOKUP(B1444,Population!$A$2:$B$10,2,FALSE)/100000))</f>
        <v>2969.6109393898669</v>
      </c>
      <c r="K1444" s="10">
        <f>IF(B1444="Pending","",SUMIFS(E:E,A:A,"&lt;="&amp;A1444,A:A,"&gt;="&amp;A1444-30,B:B,B1444)/(VLOOKUP(B1444,Population!$A$2:$B$10,2,FALSE)/100000))</f>
        <v>1491.6299892487568</v>
      </c>
      <c r="L1444" s="13">
        <f>IF(B1444="Pending","",(G1444/C1444)/(VLOOKUP(B1444,Population!$A$2:$B$10,2,FALSE)/100000))</f>
        <v>4.4545018464302144E-5</v>
      </c>
    </row>
    <row r="1445" spans="1:12" x14ac:dyDescent="0.3">
      <c r="A1445" s="1">
        <v>44053</v>
      </c>
      <c r="B1445" t="s">
        <v>3</v>
      </c>
      <c r="C1445" s="2">
        <v>22244</v>
      </c>
      <c r="D1445" s="6">
        <f t="shared" si="302"/>
        <v>0.17951159675258646</v>
      </c>
      <c r="E1445" s="7">
        <f t="shared" si="303"/>
        <v>169</v>
      </c>
      <c r="F1445" s="6">
        <f t="shared" si="304"/>
        <v>0.1405990016638935</v>
      </c>
      <c r="G1445" s="2">
        <v>24</v>
      </c>
      <c r="H1445" s="7">
        <f t="shared" si="305"/>
        <v>0</v>
      </c>
      <c r="I1445" s="6">
        <f t="shared" si="306"/>
        <v>1.9464720194647202E-2</v>
      </c>
      <c r="J1445" s="10">
        <f>IF(B1445="Pending","",C1445/(VLOOKUP(B1445,Population!$A$2:$B$10,2,FALSE)/100000))</f>
        <v>2535.8477488138151</v>
      </c>
      <c r="K1445" s="10">
        <f>IF(B1445="Pending","",SUMIFS(E:E,A:A,"&lt;="&amp;A1445,A:A,"&gt;="&amp;A1445-30,B:B,B1445)/(VLOOKUP(B1445,Population!$A$2:$B$10,2,FALSE)/100000))</f>
        <v>1199.5230180281858</v>
      </c>
      <c r="L1445" s="13">
        <f>IF(B1445="Pending","",(G1445/C1445)/(VLOOKUP(B1445,Population!$A$2:$B$10,2,FALSE)/100000))</f>
        <v>1.2300100050120818E-4</v>
      </c>
    </row>
    <row r="1446" spans="1:12" x14ac:dyDescent="0.3">
      <c r="A1446" s="1">
        <v>44053</v>
      </c>
      <c r="B1446" t="s">
        <v>4</v>
      </c>
      <c r="C1446" s="2">
        <v>19089</v>
      </c>
      <c r="D1446" s="6">
        <f t="shared" si="302"/>
        <v>0.15405038978646482</v>
      </c>
      <c r="E1446" s="7">
        <f t="shared" si="303"/>
        <v>189</v>
      </c>
      <c r="F1446" s="6">
        <f t="shared" si="304"/>
        <v>0.15723793677204659</v>
      </c>
      <c r="G1446" s="2">
        <v>67</v>
      </c>
      <c r="H1446" s="7">
        <f t="shared" si="305"/>
        <v>0</v>
      </c>
      <c r="I1446" s="6">
        <f t="shared" si="306"/>
        <v>5.4339010543390104E-2</v>
      </c>
      <c r="J1446" s="10">
        <f>IF(B1446="Pending","",C1446/(VLOOKUP(B1446,Population!$A$2:$B$10,2,FALSE)/100000))</f>
        <v>2239.1263548069255</v>
      </c>
      <c r="K1446" s="10">
        <f>IF(B1446="Pending","",SUMIFS(E:E,A:A,"&lt;="&amp;A1446,A:A,"&gt;="&amp;A1446-30,B:B,B1446)/(VLOOKUP(B1446,Population!$A$2:$B$10,2,FALSE)/100000))</f>
        <v>1111.2935766902829</v>
      </c>
      <c r="L1446" s="13">
        <f>IF(B1446="Pending","",(G1446/C1446)/(VLOOKUP(B1446,Population!$A$2:$B$10,2,FALSE)/100000))</f>
        <v>4.1170585992158658E-4</v>
      </c>
    </row>
    <row r="1447" spans="1:12" x14ac:dyDescent="0.3">
      <c r="A1447" s="1">
        <v>44053</v>
      </c>
      <c r="B1447" t="s">
        <v>5</v>
      </c>
      <c r="C1447" s="2">
        <v>15592</v>
      </c>
      <c r="D1447" s="6">
        <f t="shared" si="302"/>
        <v>0.12582920412544185</v>
      </c>
      <c r="E1447" s="7">
        <f t="shared" si="303"/>
        <v>148</v>
      </c>
      <c r="F1447" s="6">
        <f t="shared" si="304"/>
        <v>0.12312811980033278</v>
      </c>
      <c r="G1447" s="2">
        <v>131</v>
      </c>
      <c r="H1447" s="7">
        <f t="shared" si="305"/>
        <v>1</v>
      </c>
      <c r="I1447" s="6">
        <f t="shared" si="306"/>
        <v>0.10624493106244931</v>
      </c>
      <c r="J1447" s="10">
        <f>IF(B1447="Pending","",C1447/(VLOOKUP(B1447,Population!$A$2:$B$10,2,FALSE)/100000))</f>
        <v>1741.4204996643814</v>
      </c>
      <c r="K1447" s="10">
        <f>IF(B1447="Pending","",SUMIFS(E:E,A:A,"&lt;="&amp;A1447,A:A,"&gt;="&amp;A1447-30,B:B,B1447)/(VLOOKUP(B1447,Population!$A$2:$B$10,2,FALSE)/100000))</f>
        <v>908.2370127803199</v>
      </c>
      <c r="L1447" s="13">
        <f>IF(B1447="Pending","",(G1447/C1447)/(VLOOKUP(B1447,Population!$A$2:$B$10,2,FALSE)/100000))</f>
        <v>9.3836390956842546E-4</v>
      </c>
    </row>
    <row r="1448" spans="1:12" x14ac:dyDescent="0.3">
      <c r="A1448" s="1">
        <v>44053</v>
      </c>
      <c r="B1448" t="s">
        <v>6</v>
      </c>
      <c r="C1448" s="2">
        <v>9908</v>
      </c>
      <c r="D1448" s="6">
        <f t="shared" si="302"/>
        <v>7.9958681020707911E-2</v>
      </c>
      <c r="E1448" s="7">
        <f t="shared" si="303"/>
        <v>129</v>
      </c>
      <c r="F1448" s="6">
        <f t="shared" si="304"/>
        <v>0.10732113144758736</v>
      </c>
      <c r="G1448" s="2">
        <v>250</v>
      </c>
      <c r="H1448" s="7">
        <f t="shared" si="305"/>
        <v>2</v>
      </c>
      <c r="I1448" s="6">
        <f t="shared" si="306"/>
        <v>0.20275750202757503</v>
      </c>
      <c r="J1448" s="10">
        <f>IF(B1448="Pending","",C1448/(VLOOKUP(B1448,Population!$A$2:$B$10,2,FALSE)/100000))</f>
        <v>1257.2997748839523</v>
      </c>
      <c r="K1448" s="10">
        <f>IF(B1448="Pending","",SUMIFS(E:E,A:A,"&lt;="&amp;A1448,A:A,"&gt;="&amp;A1448-30,B:B,B1448)/(VLOOKUP(B1448,Population!$A$2:$B$10,2,FALSE)/100000))</f>
        <v>714.81324504655868</v>
      </c>
      <c r="L1448" s="13">
        <f>IF(B1448="Pending","",(G1448/C1448)/(VLOOKUP(B1448,Population!$A$2:$B$10,2,FALSE)/100000))</f>
        <v>3.2018932650406764E-3</v>
      </c>
    </row>
    <row r="1449" spans="1:12" x14ac:dyDescent="0.3">
      <c r="A1449" s="1">
        <v>44053</v>
      </c>
      <c r="B1449" t="s">
        <v>7</v>
      </c>
      <c r="C1449" s="2">
        <v>5310</v>
      </c>
      <c r="D1449" s="6">
        <f t="shared" si="302"/>
        <v>4.2852300789257065E-2</v>
      </c>
      <c r="E1449" s="7">
        <f t="shared" si="303"/>
        <v>80</v>
      </c>
      <c r="F1449" s="6">
        <f t="shared" si="304"/>
        <v>6.6555740432612309E-2</v>
      </c>
      <c r="G1449" s="2">
        <v>353</v>
      </c>
      <c r="H1449" s="7">
        <f t="shared" si="305"/>
        <v>3</v>
      </c>
      <c r="I1449" s="6">
        <f t="shared" si="306"/>
        <v>0.28629359286293593</v>
      </c>
      <c r="J1449" s="10">
        <f>IF(B1449="Pending","",C1449/(VLOOKUP(B1449,Population!$A$2:$B$10,2,FALSE)/100000))</f>
        <v>1107.1795695135709</v>
      </c>
      <c r="K1449" s="10">
        <f>IF(B1449="Pending","",SUMIFS(E:E,A:A,"&lt;="&amp;A1449,A:A,"&gt;="&amp;A1449-30,B:B,B1449)/(VLOOKUP(B1449,Population!$A$2:$B$10,2,FALSE)/100000))</f>
        <v>651.58872970431435</v>
      </c>
      <c r="L1449" s="13">
        <f>IF(B1449="Pending","",(G1449/C1449)/(VLOOKUP(B1449,Population!$A$2:$B$10,2,FALSE)/100000))</f>
        <v>1.3861292449604394E-2</v>
      </c>
    </row>
    <row r="1450" spans="1:12" x14ac:dyDescent="0.3">
      <c r="A1450" s="1">
        <v>44053</v>
      </c>
      <c r="B1450" t="s">
        <v>25</v>
      </c>
      <c r="C1450" s="2">
        <v>2913</v>
      </c>
      <c r="D1450" s="6">
        <f t="shared" si="302"/>
        <v>2.3508239585518988E-2</v>
      </c>
      <c r="E1450" s="7">
        <f t="shared" si="303"/>
        <v>40</v>
      </c>
      <c r="F1450" s="6">
        <f t="shared" si="304"/>
        <v>3.3277870216306155E-2</v>
      </c>
      <c r="G1450" s="2">
        <v>391</v>
      </c>
      <c r="H1450" s="7">
        <f t="shared" si="305"/>
        <v>4</v>
      </c>
      <c r="I1450" s="6">
        <f t="shared" si="306"/>
        <v>0.31711273317112731</v>
      </c>
      <c r="J1450" s="10">
        <f>IF(B1450="Pending","",C1450/(VLOOKUP(B1450,Population!$A$2:$B$10,2,FALSE)/100000))</f>
        <v>1315.9024072928007</v>
      </c>
      <c r="K1450" s="10">
        <f>IF(B1450="Pending","",SUMIFS(E:E,A:A,"&lt;="&amp;A1450,A:A,"&gt;="&amp;A1450-30,B:B,B1450)/(VLOOKUP(B1450,Population!$A$2:$B$10,2,FALSE)/100000))</f>
        <v>753.0413020793336</v>
      </c>
      <c r="L1450" s="13">
        <f>IF(B1450="Pending","",(G1450/C1450)/(VLOOKUP(B1450,Population!$A$2:$B$10,2,FALSE)/100000))</f>
        <v>6.0634453771041763E-2</v>
      </c>
    </row>
    <row r="1451" spans="1:12" x14ac:dyDescent="0.3">
      <c r="A1451" s="1">
        <v>44053</v>
      </c>
      <c r="B1451" t="s">
        <v>21</v>
      </c>
      <c r="C1451" s="2">
        <v>211</v>
      </c>
      <c r="D1451" s="6">
        <f t="shared" si="302"/>
        <v>1.7027938731701019E-3</v>
      </c>
      <c r="E1451" s="7">
        <f t="shared" si="303"/>
        <v>0</v>
      </c>
      <c r="F1451" s="6">
        <f t="shared" si="304"/>
        <v>0</v>
      </c>
      <c r="G1451" s="2">
        <v>0</v>
      </c>
      <c r="H1451" s="7">
        <f t="shared" si="305"/>
        <v>0</v>
      </c>
      <c r="I1451" s="6">
        <f t="shared" si="306"/>
        <v>0</v>
      </c>
      <c r="J1451" s="10" t="str">
        <f>IF(B1451="Pending","",C1451/(VLOOKUP(B1451,Population!$A$2:$B$10,2,FALSE)/100000))</f>
        <v/>
      </c>
      <c r="K1451" s="10" t="str">
        <f>IF(B1451="Pending","",SUMIFS(E:E,A:A,"&lt;="&amp;A1451,A:A,"&gt;="&amp;A1451-30,B:B,B1451)/(VLOOKUP(B1451,Population!$A$2:$B$10,2,FALSE)/100000))</f>
        <v/>
      </c>
      <c r="L1451" s="13" t="str">
        <f>IF(B1451="Pending","",(G1451/C1451)/(VLOOKUP(B1451,Population!$A$2:$B$10,2,FALSE)/100000))</f>
        <v/>
      </c>
    </row>
    <row r="1452" spans="1:12" x14ac:dyDescent="0.3">
      <c r="A1452" s="1">
        <v>44054</v>
      </c>
      <c r="B1452" s="11" t="s">
        <v>0</v>
      </c>
      <c r="C1452">
        <v>6029</v>
      </c>
      <c r="D1452" s="6">
        <f t="shared" ref="D1452:D1461" si="307">C1452/SUMIF(A:A,A1452,C:C)</f>
        <v>4.8264820077652801E-2</v>
      </c>
      <c r="E1452" s="7">
        <f t="shared" ref="E1452:E1461" si="308">C1452-SUMIFS(C:C,A:A,A1452-1,B:B,B1452)</f>
        <v>61</v>
      </c>
      <c r="F1452" s="6">
        <f t="shared" ref="F1452:F1461" si="309">E1452/SUMIF(A:A,A1452,E:E)</f>
        <v>6.0939060939060936E-2</v>
      </c>
      <c r="G1452" s="2">
        <v>4</v>
      </c>
      <c r="H1452" s="7">
        <f t="shared" ref="H1452:H1461" si="310">G1452-SUMIFS(G:G,A:A,A1452-1,B:B,B1452)</f>
        <v>0</v>
      </c>
      <c r="I1452" s="6">
        <f t="shared" ref="I1452:I1461" si="311">G1452/SUMIF(A:A,A1452,G:G)</f>
        <v>3.1471282454760031E-3</v>
      </c>
      <c r="J1452" s="10">
        <f>IF(B1452="Pending","",C1452/(VLOOKUP(B1452,Population!$A$2:$B$10,2,FALSE)/100000))</f>
        <v>665.50101883801688</v>
      </c>
      <c r="K1452" s="10">
        <f>IF(B1452="Pending","",SUMIFS(E:E,A:A,"&lt;="&amp;A1452,A:A,"&gt;="&amp;A1452-30,B:B,B1452)/(VLOOKUP(B1452,Population!$A$2:$B$10,2,FALSE)/100000))</f>
        <v>358.08348069506167</v>
      </c>
      <c r="L1452" s="13">
        <f>IF(B1452="Pending","",(G1452/C1452)/(VLOOKUP(B1452,Population!$A$2:$B$10,2,FALSE)/100000))</f>
        <v>7.3234909342833452E-5</v>
      </c>
    </row>
    <row r="1453" spans="1:12" x14ac:dyDescent="0.3">
      <c r="A1453" s="1">
        <v>44054</v>
      </c>
      <c r="B1453" t="s">
        <v>1</v>
      </c>
      <c r="C1453">
        <v>14531</v>
      </c>
      <c r="D1453" s="6">
        <f t="shared" si="307"/>
        <v>0.11632710242965216</v>
      </c>
      <c r="E1453" s="7">
        <f t="shared" si="308"/>
        <v>136</v>
      </c>
      <c r="F1453" s="6">
        <f t="shared" si="309"/>
        <v>0.13586413586413587</v>
      </c>
      <c r="G1453" s="2">
        <v>1</v>
      </c>
      <c r="H1453" s="7">
        <f t="shared" si="310"/>
        <v>0</v>
      </c>
      <c r="I1453" s="6">
        <f t="shared" si="311"/>
        <v>7.8678206136900079E-4</v>
      </c>
      <c r="J1453" s="10">
        <f>IF(B1453="Pending","",C1453/(VLOOKUP(B1453,Population!$A$2:$B$10,2,FALSE)/100000))</f>
        <v>1696.1101870495202</v>
      </c>
      <c r="K1453" s="10">
        <f>IF(B1453="Pending","",SUMIFS(E:E,A:A,"&lt;="&amp;A1453,A:A,"&gt;="&amp;A1453-30,B:B,B1453)/(VLOOKUP(B1453,Population!$A$2:$B$10,2,FALSE)/100000))</f>
        <v>971.60699174180752</v>
      </c>
      <c r="L1453" s="13">
        <f>IF(B1453="Pending","",(G1453/C1453)/(VLOOKUP(B1453,Population!$A$2:$B$10,2,FALSE)/100000))</f>
        <v>8.0327279200848166E-6</v>
      </c>
    </row>
    <row r="1454" spans="1:12" x14ac:dyDescent="0.3">
      <c r="A1454" s="1">
        <v>44054</v>
      </c>
      <c r="B1454" t="s">
        <v>2</v>
      </c>
      <c r="C1454">
        <v>28468</v>
      </c>
      <c r="D1454" s="6">
        <f t="shared" si="307"/>
        <v>0.22789897130048434</v>
      </c>
      <c r="E1454" s="7">
        <f t="shared" si="308"/>
        <v>184</v>
      </c>
      <c r="F1454" s="6">
        <f t="shared" si="309"/>
        <v>0.18381618381618381</v>
      </c>
      <c r="G1454" s="2">
        <v>15</v>
      </c>
      <c r="H1454" s="7">
        <f t="shared" si="310"/>
        <v>3</v>
      </c>
      <c r="I1454" s="6">
        <f t="shared" si="311"/>
        <v>1.1801730920535013E-2</v>
      </c>
      <c r="J1454" s="10">
        <f>IF(B1454="Pending","",C1454/(VLOOKUP(B1454,Population!$A$2:$B$10,2,FALSE)/100000))</f>
        <v>2988.929579357613</v>
      </c>
      <c r="K1454" s="10">
        <f>IF(B1454="Pending","",SUMIFS(E:E,A:A,"&lt;="&amp;A1454,A:A,"&gt;="&amp;A1454-30,B:B,B1454)/(VLOOKUP(B1454,Population!$A$2:$B$10,2,FALSE)/100000))</f>
        <v>1468.8465931998387</v>
      </c>
      <c r="L1454" s="13">
        <f>IF(B1454="Pending","",(G1454/C1454)/(VLOOKUP(B1454,Population!$A$2:$B$10,2,FALSE)/100000))</f>
        <v>5.532138287921183E-5</v>
      </c>
    </row>
    <row r="1455" spans="1:12" x14ac:dyDescent="0.3">
      <c r="A1455" s="1">
        <v>44054</v>
      </c>
      <c r="B1455" t="s">
        <v>3</v>
      </c>
      <c r="C1455">
        <v>22400</v>
      </c>
      <c r="D1455" s="6">
        <f t="shared" si="307"/>
        <v>0.17932193891846457</v>
      </c>
      <c r="E1455" s="7">
        <f t="shared" si="308"/>
        <v>156</v>
      </c>
      <c r="F1455" s="6">
        <f t="shared" si="309"/>
        <v>0.15584415584415584</v>
      </c>
      <c r="G1455" s="2">
        <v>24</v>
      </c>
      <c r="H1455" s="7">
        <f t="shared" si="310"/>
        <v>0</v>
      </c>
      <c r="I1455" s="6">
        <f t="shared" si="311"/>
        <v>1.8882769472856019E-2</v>
      </c>
      <c r="J1455" s="10">
        <f>IF(B1455="Pending","",C1455/(VLOOKUP(B1455,Population!$A$2:$B$10,2,FALSE)/100000))</f>
        <v>2553.6319714722827</v>
      </c>
      <c r="K1455" s="10">
        <f>IF(B1455="Pending","",SUMIFS(E:E,A:A,"&lt;="&amp;A1455,A:A,"&gt;="&amp;A1455-30,B:B,B1455)/(VLOOKUP(B1455,Population!$A$2:$B$10,2,FALSE)/100000))</f>
        <v>1188.2368767256967</v>
      </c>
      <c r="L1455" s="13">
        <f>IF(B1455="Pending","",(G1455/C1455)/(VLOOKUP(B1455,Population!$A$2:$B$10,2,FALSE)/100000))</f>
        <v>1.2214438639057476E-4</v>
      </c>
    </row>
    <row r="1456" spans="1:12" x14ac:dyDescent="0.3">
      <c r="A1456" s="1">
        <v>44054</v>
      </c>
      <c r="B1456" t="s">
        <v>4</v>
      </c>
      <c r="C1456">
        <v>19223</v>
      </c>
      <c r="D1456" s="6">
        <f t="shared" si="307"/>
        <v>0.15388864427810911</v>
      </c>
      <c r="E1456" s="7">
        <f t="shared" si="308"/>
        <v>134</v>
      </c>
      <c r="F1456" s="6">
        <f t="shared" si="309"/>
        <v>0.13386613386613386</v>
      </c>
      <c r="G1456" s="2">
        <v>71</v>
      </c>
      <c r="H1456" s="7">
        <f t="shared" si="310"/>
        <v>4</v>
      </c>
      <c r="I1456" s="6">
        <f t="shared" si="311"/>
        <v>5.5861526357199057E-2</v>
      </c>
      <c r="J1456" s="10">
        <f>IF(B1456="Pending","",C1456/(VLOOKUP(B1456,Population!$A$2:$B$10,2,FALSE)/100000))</f>
        <v>2254.8444611270115</v>
      </c>
      <c r="K1456" s="10">
        <f>IF(B1456="Pending","",SUMIFS(E:E,A:A,"&lt;="&amp;A1456,A:A,"&gt;="&amp;A1456-30,B:B,B1456)/(VLOOKUP(B1456,Population!$A$2:$B$10,2,FALSE)/100000))</f>
        <v>1101.557734715901</v>
      </c>
      <c r="L1456" s="13">
        <f>IF(B1456="Pending","",(G1456/C1456)/(VLOOKUP(B1456,Population!$A$2:$B$10,2,FALSE)/100000))</f>
        <v>4.3324404950464718E-4</v>
      </c>
    </row>
    <row r="1457" spans="1:12" x14ac:dyDescent="0.3">
      <c r="A1457" s="1">
        <v>44054</v>
      </c>
      <c r="B1457" t="s">
        <v>5</v>
      </c>
      <c r="C1457">
        <v>15722</v>
      </c>
      <c r="D1457" s="6">
        <f t="shared" si="307"/>
        <v>0.1258615858783973</v>
      </c>
      <c r="E1457" s="7">
        <f t="shared" si="308"/>
        <v>130</v>
      </c>
      <c r="F1457" s="6">
        <f t="shared" si="309"/>
        <v>0.12987012987012986</v>
      </c>
      <c r="G1457" s="2">
        <v>134</v>
      </c>
      <c r="H1457" s="7">
        <f t="shared" si="310"/>
        <v>3</v>
      </c>
      <c r="I1457" s="6">
        <f t="shared" si="311"/>
        <v>0.1054287962234461</v>
      </c>
      <c r="J1457" s="10">
        <f>IF(B1457="Pending","",C1457/(VLOOKUP(B1457,Population!$A$2:$B$10,2,FALSE)/100000))</f>
        <v>1755.9397829478837</v>
      </c>
      <c r="K1457" s="10">
        <f>IF(B1457="Pending","",SUMIFS(E:E,A:A,"&lt;="&amp;A1457,A:A,"&gt;="&amp;A1457-30,B:B,B1457)/(VLOOKUP(B1457,Population!$A$2:$B$10,2,FALSE)/100000))</f>
        <v>901.20074472754573</v>
      </c>
      <c r="L1457" s="13">
        <f>IF(B1457="Pending","",(G1457/C1457)/(VLOOKUP(B1457,Population!$A$2:$B$10,2,FALSE)/100000))</f>
        <v>9.519164521979602E-4</v>
      </c>
    </row>
    <row r="1458" spans="1:12" x14ac:dyDescent="0.3">
      <c r="A1458" s="1">
        <v>44054</v>
      </c>
      <c r="B1458" t="s">
        <v>6</v>
      </c>
      <c r="C1458">
        <v>10018</v>
      </c>
      <c r="D1458" s="6">
        <f t="shared" si="307"/>
        <v>8.0198535003802585E-2</v>
      </c>
      <c r="E1458" s="7">
        <f t="shared" si="308"/>
        <v>110</v>
      </c>
      <c r="F1458" s="6">
        <f t="shared" si="309"/>
        <v>0.10989010989010989</v>
      </c>
      <c r="G1458" s="2">
        <v>253</v>
      </c>
      <c r="H1458" s="7">
        <f t="shared" si="310"/>
        <v>3</v>
      </c>
      <c r="I1458" s="6">
        <f t="shared" si="311"/>
        <v>0.19905586152635721</v>
      </c>
      <c r="J1458" s="10">
        <f>IF(B1458="Pending","",C1458/(VLOOKUP(B1458,Population!$A$2:$B$10,2,FALSE)/100000))</f>
        <v>1271.2584926107625</v>
      </c>
      <c r="K1458" s="10">
        <f>IF(B1458="Pending","",SUMIFS(E:E,A:A,"&lt;="&amp;A1458,A:A,"&gt;="&amp;A1458-30,B:B,B1458)/(VLOOKUP(B1458,Population!$A$2:$B$10,2,FALSE)/100000))</f>
        <v>714.81324504655868</v>
      </c>
      <c r="L1458" s="13">
        <f>IF(B1458="Pending","",(G1458/C1458)/(VLOOKUP(B1458,Population!$A$2:$B$10,2,FALSE)/100000))</f>
        <v>3.2047365513738569E-3</v>
      </c>
    </row>
    <row r="1459" spans="1:12" x14ac:dyDescent="0.3">
      <c r="A1459" s="1">
        <v>44054</v>
      </c>
      <c r="B1459" t="s">
        <v>7</v>
      </c>
      <c r="C1459">
        <v>5374</v>
      </c>
      <c r="D1459" s="6">
        <f t="shared" si="307"/>
        <v>4.3021254453028061E-2</v>
      </c>
      <c r="E1459" s="7">
        <f t="shared" si="308"/>
        <v>64</v>
      </c>
      <c r="F1459" s="6">
        <f t="shared" si="309"/>
        <v>6.3936063936063936E-2</v>
      </c>
      <c r="G1459" s="2">
        <v>368</v>
      </c>
      <c r="H1459" s="7">
        <f t="shared" si="310"/>
        <v>15</v>
      </c>
      <c r="I1459" s="6">
        <f t="shared" si="311"/>
        <v>0.2895357985837923</v>
      </c>
      <c r="J1459" s="10">
        <f>IF(B1459="Pending","",C1459/(VLOOKUP(B1459,Population!$A$2:$B$10,2,FALSE)/100000))</f>
        <v>1120.5241066979152</v>
      </c>
      <c r="K1459" s="10">
        <f>IF(B1459="Pending","",SUMIFS(E:E,A:A,"&lt;="&amp;A1459,A:A,"&gt;="&amp;A1459-30,B:B,B1459)/(VLOOKUP(B1459,Population!$A$2:$B$10,2,FALSE)/100000))</f>
        <v>652.00574649132511</v>
      </c>
      <c r="L1459" s="13">
        <f>IF(B1459="Pending","",(G1459/C1459)/(VLOOKUP(B1459,Population!$A$2:$B$10,2,FALSE)/100000))</f>
        <v>1.4278207817264618E-2</v>
      </c>
    </row>
    <row r="1460" spans="1:12" x14ac:dyDescent="0.3">
      <c r="A1460" s="1">
        <v>44054</v>
      </c>
      <c r="B1460" t="s">
        <v>25</v>
      </c>
      <c r="C1460">
        <v>2940</v>
      </c>
      <c r="D1460" s="6">
        <f t="shared" si="307"/>
        <v>2.3536004483048472E-2</v>
      </c>
      <c r="E1460" s="7">
        <f t="shared" si="308"/>
        <v>27</v>
      </c>
      <c r="F1460" s="6">
        <f t="shared" si="309"/>
        <v>2.6973026973026972E-2</v>
      </c>
      <c r="G1460" s="2">
        <v>401</v>
      </c>
      <c r="H1460" s="7">
        <f t="shared" si="310"/>
        <v>10</v>
      </c>
      <c r="I1460" s="6">
        <f t="shared" si="311"/>
        <v>0.31549960660896931</v>
      </c>
      <c r="J1460" s="10">
        <f>IF(B1460="Pending","",C1460/(VLOOKUP(B1460,Population!$A$2:$B$10,2,FALSE)/100000))</f>
        <v>1328.0992370205402</v>
      </c>
      <c r="K1460" s="10">
        <f>IF(B1460="Pending","",SUMIFS(E:E,A:A,"&lt;="&amp;A1460,A:A,"&gt;="&amp;A1460-30,B:B,B1460)/(VLOOKUP(B1460,Population!$A$2:$B$10,2,FALSE)/100000))</f>
        <v>753.49303651369428</v>
      </c>
      <c r="L1460" s="13">
        <f>IF(B1460="Pending","",(G1460/C1460)/(VLOOKUP(B1460,Population!$A$2:$B$10,2,FALSE)/100000))</f>
        <v>6.1614118428112902E-2</v>
      </c>
    </row>
    <row r="1461" spans="1:12" x14ac:dyDescent="0.3">
      <c r="A1461" s="1">
        <v>44054</v>
      </c>
      <c r="B1461" t="s">
        <v>21</v>
      </c>
      <c r="C1461">
        <v>210</v>
      </c>
      <c r="D1461" s="6">
        <f t="shared" si="307"/>
        <v>1.6811431773606051E-3</v>
      </c>
      <c r="E1461" s="7">
        <f t="shared" si="308"/>
        <v>-1</v>
      </c>
      <c r="F1461" s="6">
        <f t="shared" si="309"/>
        <v>-9.99000999000999E-4</v>
      </c>
      <c r="G1461" s="2">
        <v>0</v>
      </c>
      <c r="H1461" s="7">
        <f t="shared" si="310"/>
        <v>0</v>
      </c>
      <c r="I1461" s="6">
        <f t="shared" si="311"/>
        <v>0</v>
      </c>
      <c r="J1461" s="10" t="str">
        <f>IF(B1461="Pending","",C1461/(VLOOKUP(B1461,Population!$A$2:$B$10,2,FALSE)/100000))</f>
        <v/>
      </c>
      <c r="K1461" s="10" t="str">
        <f>IF(B1461="Pending","",SUMIFS(E:E,A:A,"&lt;="&amp;A1461,A:A,"&gt;="&amp;A1461-30,B:B,B1461)/(VLOOKUP(B1461,Population!$A$2:$B$10,2,FALSE)/100000))</f>
        <v/>
      </c>
      <c r="L1461" s="13" t="str">
        <f>IF(B1461="Pending","",(G1461/C1461)/(VLOOKUP(B1461,Population!$A$2:$B$10,2,FALSE)/100000))</f>
        <v/>
      </c>
    </row>
    <row r="1462" spans="1:12" x14ac:dyDescent="0.3">
      <c r="A1462" s="1">
        <v>44055</v>
      </c>
      <c r="B1462" s="11" t="s">
        <v>0</v>
      </c>
      <c r="C1462">
        <v>6096</v>
      </c>
      <c r="D1462" s="6">
        <f t="shared" ref="D1462:D1471" si="312">C1462/SUMIF(A:A,A1462,C:C)</f>
        <v>4.823051909520306E-2</v>
      </c>
      <c r="E1462" s="7">
        <f t="shared" ref="E1462:E1471" si="313">C1462-SUMIFS(C:C,A:A,A1462-1,B:B,B1462)</f>
        <v>67</v>
      </c>
      <c r="F1462" s="6">
        <f t="shared" ref="F1462:F1471" si="314">E1462/SUMIF(A:A,A1462,E:E)</f>
        <v>4.5331529093369419E-2</v>
      </c>
      <c r="G1462">
        <v>4</v>
      </c>
      <c r="H1462" s="7">
        <f t="shared" ref="H1462:H1471" si="315">G1462-SUMIFS(G:G,A:A,A1462-1,B:B,B1462)</f>
        <v>0</v>
      </c>
      <c r="I1462" s="6">
        <f t="shared" ref="I1462:I1471" si="316">G1462/SUMIF(A:A,A1462,G:G)</f>
        <v>3.1031807602792862E-3</v>
      </c>
      <c r="J1462" s="10">
        <f>IF(B1462="Pending","",C1462/(VLOOKUP(B1462,Population!$A$2:$B$10,2,FALSE)/100000))</f>
        <v>672.89670108418488</v>
      </c>
      <c r="K1462" s="10">
        <f>IF(B1462="Pending","",SUMIFS(E:E,A:A,"&lt;="&amp;A1462,A:A,"&gt;="&amp;A1462-30,B:B,B1462)/(VLOOKUP(B1462,Population!$A$2:$B$10,2,FALSE)/100000))</f>
        <v>361.50536352537819</v>
      </c>
      <c r="L1462" s="13">
        <f>IF(B1462="Pending","",(G1462/C1462)/(VLOOKUP(B1462,Population!$A$2:$B$10,2,FALSE)/100000))</f>
        <v>7.2429998101696663E-5</v>
      </c>
    </row>
    <row r="1463" spans="1:12" x14ac:dyDescent="0.3">
      <c r="A1463" s="1">
        <v>44055</v>
      </c>
      <c r="B1463" t="s">
        <v>1</v>
      </c>
      <c r="C1463">
        <v>14760</v>
      </c>
      <c r="D1463" s="6">
        <f t="shared" si="312"/>
        <v>0.11677861906909402</v>
      </c>
      <c r="E1463" s="7">
        <f t="shared" si="313"/>
        <v>229</v>
      </c>
      <c r="F1463" s="6">
        <f t="shared" si="314"/>
        <v>0.15493910690121787</v>
      </c>
      <c r="G1463">
        <v>1</v>
      </c>
      <c r="H1463" s="7">
        <f t="shared" si="315"/>
        <v>0</v>
      </c>
      <c r="I1463" s="6">
        <f t="shared" si="316"/>
        <v>7.7579519006982156E-4</v>
      </c>
      <c r="J1463" s="10">
        <f>IF(B1463="Pending","",C1463/(VLOOKUP(B1463,Population!$A$2:$B$10,2,FALSE)/100000))</f>
        <v>1722.8398844436663</v>
      </c>
      <c r="K1463" s="10">
        <f>IF(B1463="Pending","",SUMIFS(E:E,A:A,"&lt;="&amp;A1463,A:A,"&gt;="&amp;A1463-30,B:B,B1463)/(VLOOKUP(B1463,Population!$A$2:$B$10,2,FALSE)/100000))</f>
        <v>983.51279582129621</v>
      </c>
      <c r="L1463" s="13">
        <f>IF(B1463="Pending","",(G1463/C1463)/(VLOOKUP(B1463,Population!$A$2:$B$10,2,FALSE)/100000))</f>
        <v>7.9081009083165634E-6</v>
      </c>
    </row>
    <row r="1464" spans="1:12" x14ac:dyDescent="0.3">
      <c r="A1464" s="1">
        <v>44055</v>
      </c>
      <c r="B1464" t="s">
        <v>2</v>
      </c>
      <c r="C1464">
        <v>28731</v>
      </c>
      <c r="D1464" s="6">
        <f t="shared" si="312"/>
        <v>0.22731480382616126</v>
      </c>
      <c r="E1464" s="7">
        <f t="shared" si="313"/>
        <v>263</v>
      </c>
      <c r="F1464" s="6">
        <f t="shared" si="314"/>
        <v>0.17794316644113667</v>
      </c>
      <c r="G1464">
        <v>14</v>
      </c>
      <c r="H1464" s="7">
        <f t="shared" si="315"/>
        <v>-1</v>
      </c>
      <c r="I1464" s="6">
        <f t="shared" si="316"/>
        <v>1.0861132660977503E-2</v>
      </c>
      <c r="J1464" s="10">
        <f>IF(B1464="Pending","",C1464/(VLOOKUP(B1464,Population!$A$2:$B$10,2,FALSE)/100000))</f>
        <v>3016.5426353984676</v>
      </c>
      <c r="K1464" s="10">
        <f>IF(B1464="Pending","",SUMIFS(E:E,A:A,"&lt;="&amp;A1464,A:A,"&gt;="&amp;A1464-30,B:B,B1464)/(VLOOKUP(B1464,Population!$A$2:$B$10,2,FALSE)/100000))</f>
        <v>1469.8965192850424</v>
      </c>
      <c r="L1464" s="13">
        <f>IF(B1464="Pending","",(G1464/C1464)/(VLOOKUP(B1464,Population!$A$2:$B$10,2,FALSE)/100000))</f>
        <v>5.1160645967249388E-5</v>
      </c>
    </row>
    <row r="1465" spans="1:12" x14ac:dyDescent="0.3">
      <c r="A1465" s="1">
        <v>44055</v>
      </c>
      <c r="B1465" t="s">
        <v>3</v>
      </c>
      <c r="C1465">
        <v>22599</v>
      </c>
      <c r="D1465" s="6">
        <f t="shared" si="312"/>
        <v>0.17879945883078968</v>
      </c>
      <c r="E1465" s="7">
        <f t="shared" si="313"/>
        <v>199</v>
      </c>
      <c r="F1465" s="6">
        <f t="shared" si="314"/>
        <v>0.13464140730717186</v>
      </c>
      <c r="G1465">
        <v>24</v>
      </c>
      <c r="H1465" s="7">
        <f t="shared" si="315"/>
        <v>0</v>
      </c>
      <c r="I1465" s="6">
        <f t="shared" si="316"/>
        <v>1.8619084561675717E-2</v>
      </c>
      <c r="J1465" s="10">
        <f>IF(B1465="Pending","",C1465/(VLOOKUP(B1465,Population!$A$2:$B$10,2,FALSE)/100000))</f>
        <v>2576.3182555045591</v>
      </c>
      <c r="K1465" s="10">
        <f>IF(B1465="Pending","",SUMIFS(E:E,A:A,"&lt;="&amp;A1465,A:A,"&gt;="&amp;A1465-30,B:B,B1465)/(VLOOKUP(B1465,Population!$A$2:$B$10,2,FALSE)/100000))</f>
        <v>1192.34092810842</v>
      </c>
      <c r="L1465" s="13">
        <f>IF(B1465="Pending","",(G1465/C1465)/(VLOOKUP(B1465,Population!$A$2:$B$10,2,FALSE)/100000))</f>
        <v>1.2106881964462474E-4</v>
      </c>
    </row>
    <row r="1466" spans="1:12" x14ac:dyDescent="0.3">
      <c r="A1466" s="1">
        <v>44055</v>
      </c>
      <c r="B1466" t="s">
        <v>4</v>
      </c>
      <c r="C1466">
        <v>19444</v>
      </c>
      <c r="D1466" s="6">
        <f t="shared" si="312"/>
        <v>0.15383763341324283</v>
      </c>
      <c r="E1466" s="7">
        <f t="shared" si="313"/>
        <v>221</v>
      </c>
      <c r="F1466" s="6">
        <f t="shared" si="314"/>
        <v>0.14952638700947227</v>
      </c>
      <c r="G1466">
        <v>72</v>
      </c>
      <c r="H1466" s="7">
        <f t="shared" si="315"/>
        <v>1</v>
      </c>
      <c r="I1466" s="6">
        <f t="shared" si="316"/>
        <v>5.5857253685027156E-2</v>
      </c>
      <c r="J1466" s="10">
        <f>IF(B1466="Pending","",C1466/(VLOOKUP(B1466,Population!$A$2:$B$10,2,FALSE)/100000))</f>
        <v>2280.7676066250647</v>
      </c>
      <c r="K1466" s="10">
        <f>IF(B1466="Pending","",SUMIFS(E:E,A:A,"&lt;="&amp;A1466,A:A,"&gt;="&amp;A1466-30,B:B,B1466)/(VLOOKUP(B1466,Population!$A$2:$B$10,2,FALSE)/100000))</f>
        <v>1110.1205836813212</v>
      </c>
      <c r="L1466" s="13">
        <f>IF(B1466="Pending","",(G1466/C1466)/(VLOOKUP(B1466,Population!$A$2:$B$10,2,FALSE)/100000))</f>
        <v>4.3435248223225672E-4</v>
      </c>
    </row>
    <row r="1467" spans="1:12" x14ac:dyDescent="0.3">
      <c r="A1467" s="1">
        <v>44055</v>
      </c>
      <c r="B1467" t="s">
        <v>5</v>
      </c>
      <c r="C1467">
        <v>15910</v>
      </c>
      <c r="D1467" s="6">
        <f t="shared" si="312"/>
        <v>0.12587722421336625</v>
      </c>
      <c r="E1467" s="7">
        <f t="shared" si="313"/>
        <v>188</v>
      </c>
      <c r="F1467" s="6">
        <f t="shared" si="314"/>
        <v>0.12719891745602166</v>
      </c>
      <c r="G1467">
        <v>137</v>
      </c>
      <c r="H1467" s="7">
        <f t="shared" si="315"/>
        <v>3</v>
      </c>
      <c r="I1467" s="6">
        <f t="shared" si="316"/>
        <v>0.10628394103956555</v>
      </c>
      <c r="J1467" s="10">
        <f>IF(B1467="Pending","",C1467/(VLOOKUP(B1467,Population!$A$2:$B$10,2,FALSE)/100000))</f>
        <v>1776.9369003117179</v>
      </c>
      <c r="K1467" s="10">
        <f>IF(B1467="Pending","",SUMIFS(E:E,A:A,"&lt;="&amp;A1467,A:A,"&gt;="&amp;A1467-30,B:B,B1467)/(VLOOKUP(B1467,Population!$A$2:$B$10,2,FALSE)/100000))</f>
        <v>910.13568828662414</v>
      </c>
      <c r="L1467" s="13">
        <f>IF(B1467="Pending","",(G1467/C1467)/(VLOOKUP(B1467,Population!$A$2:$B$10,2,FALSE)/100000))</f>
        <v>9.6172789722952668E-4</v>
      </c>
    </row>
    <row r="1468" spans="1:12" x14ac:dyDescent="0.3">
      <c r="A1468" s="1">
        <v>44055</v>
      </c>
      <c r="B1468" t="s">
        <v>6</v>
      </c>
      <c r="C1468">
        <v>10178</v>
      </c>
      <c r="D1468" s="6">
        <f t="shared" si="312"/>
        <v>8.0526611442089363E-2</v>
      </c>
      <c r="E1468" s="7">
        <f t="shared" si="313"/>
        <v>160</v>
      </c>
      <c r="F1468" s="6">
        <f t="shared" si="314"/>
        <v>0.10825439783491204</v>
      </c>
      <c r="G1468">
        <v>259</v>
      </c>
      <c r="H1468" s="7">
        <f t="shared" si="315"/>
        <v>6</v>
      </c>
      <c r="I1468" s="6">
        <f t="shared" si="316"/>
        <v>0.2009309542280838</v>
      </c>
      <c r="J1468" s="10">
        <f>IF(B1468="Pending","",C1468/(VLOOKUP(B1468,Population!$A$2:$B$10,2,FALSE)/100000))</f>
        <v>1291.5620820315771</v>
      </c>
      <c r="K1468" s="10">
        <f>IF(B1468="Pending","",SUMIFS(E:E,A:A,"&lt;="&amp;A1468,A:A,"&gt;="&amp;A1468-30,B:B,B1468)/(VLOOKUP(B1468,Population!$A$2:$B$10,2,FALSE)/100000))</f>
        <v>725.47262949248648</v>
      </c>
      <c r="L1468" s="13">
        <f>IF(B1468="Pending","",(G1468/C1468)/(VLOOKUP(B1468,Population!$A$2:$B$10,2,FALSE)/100000))</f>
        <v>3.2291644109789593E-3</v>
      </c>
    </row>
    <row r="1469" spans="1:12" x14ac:dyDescent="0.3">
      <c r="A1469" s="1">
        <v>44055</v>
      </c>
      <c r="B1469" t="s">
        <v>7</v>
      </c>
      <c r="C1469">
        <v>5460</v>
      </c>
      <c r="D1469" s="6">
        <f t="shared" si="312"/>
        <v>4.3198594858892499E-2</v>
      </c>
      <c r="E1469" s="7">
        <f t="shared" si="313"/>
        <v>86</v>
      </c>
      <c r="F1469" s="6">
        <f t="shared" si="314"/>
        <v>5.8186738836265225E-2</v>
      </c>
      <c r="G1469">
        <v>376</v>
      </c>
      <c r="H1469" s="7">
        <f t="shared" si="315"/>
        <v>8</v>
      </c>
      <c r="I1469" s="6">
        <f t="shared" si="316"/>
        <v>0.29169899146625289</v>
      </c>
      <c r="J1469" s="10">
        <f>IF(B1469="Pending","",C1469/(VLOOKUP(B1469,Population!$A$2:$B$10,2,FALSE)/100000))</f>
        <v>1138.455828539378</v>
      </c>
      <c r="K1469" s="10">
        <f>IF(B1469="Pending","",SUMIFS(E:E,A:A,"&lt;="&amp;A1469,A:A,"&gt;="&amp;A1469-30,B:B,B1469)/(VLOOKUP(B1469,Population!$A$2:$B$10,2,FALSE)/100000))</f>
        <v>662.22265777308871</v>
      </c>
      <c r="L1469" s="13">
        <f>IF(B1469="Pending","",(G1469/C1469)/(VLOOKUP(B1469,Population!$A$2:$B$10,2,FALSE)/100000))</f>
        <v>1.4358819772531704E-2</v>
      </c>
    </row>
    <row r="1470" spans="1:12" x14ac:dyDescent="0.3">
      <c r="A1470" s="1">
        <v>44055</v>
      </c>
      <c r="B1470" t="s">
        <v>25</v>
      </c>
      <c r="C1470">
        <v>3007</v>
      </c>
      <c r="D1470" s="6">
        <f t="shared" si="312"/>
        <v>2.3790874494631822E-2</v>
      </c>
      <c r="E1470" s="7">
        <f t="shared" si="313"/>
        <v>67</v>
      </c>
      <c r="F1470" s="6">
        <f t="shared" si="314"/>
        <v>4.5331529093369419E-2</v>
      </c>
      <c r="G1470">
        <v>402</v>
      </c>
      <c r="H1470" s="7">
        <f t="shared" si="315"/>
        <v>1</v>
      </c>
      <c r="I1470" s="6">
        <f t="shared" si="316"/>
        <v>0.31186966640806829</v>
      </c>
      <c r="J1470" s="10">
        <f>IF(B1470="Pending","",C1470/(VLOOKUP(B1470,Population!$A$2:$B$10,2,FALSE)/100000))</f>
        <v>1358.3654441227091</v>
      </c>
      <c r="K1470" s="10">
        <f>IF(B1470="Pending","",SUMIFS(E:E,A:A,"&lt;="&amp;A1470,A:A,"&gt;="&amp;A1470-30,B:B,B1470)/(VLOOKUP(B1470,Population!$A$2:$B$10,2,FALSE)/100000))</f>
        <v>780.597102575338</v>
      </c>
      <c r="L1470" s="13">
        <f>IF(B1470="Pending","",(G1470/C1470)/(VLOOKUP(B1470,Population!$A$2:$B$10,2,FALSE)/100000))</f>
        <v>6.0391500702697921E-2</v>
      </c>
    </row>
    <row r="1471" spans="1:12" x14ac:dyDescent="0.3">
      <c r="A1471" s="1">
        <v>44055</v>
      </c>
      <c r="B1471" t="s">
        <v>21</v>
      </c>
      <c r="C1471">
        <v>208</v>
      </c>
      <c r="D1471" s="6">
        <f t="shared" si="312"/>
        <v>1.6456607565292381E-3</v>
      </c>
      <c r="E1471" s="7">
        <f t="shared" si="313"/>
        <v>-2</v>
      </c>
      <c r="F1471" s="6">
        <f t="shared" si="314"/>
        <v>-1.3531799729364006E-3</v>
      </c>
      <c r="G1471">
        <v>0</v>
      </c>
      <c r="H1471" s="7">
        <f t="shared" si="315"/>
        <v>0</v>
      </c>
      <c r="I1471" s="6">
        <f t="shared" si="316"/>
        <v>0</v>
      </c>
      <c r="J1471" s="10" t="str">
        <f>IF(B1471="Pending","",C1471/(VLOOKUP(B1471,Population!$A$2:$B$10,2,FALSE)/100000))</f>
        <v/>
      </c>
      <c r="K1471" s="10" t="str">
        <f>IF(B1471="Pending","",SUMIFS(E:E,A:A,"&lt;="&amp;A1471,A:A,"&gt;="&amp;A1471-30,B:B,B1471)/(VLOOKUP(B1471,Population!$A$2:$B$10,2,FALSE)/100000))</f>
        <v/>
      </c>
      <c r="L1471" s="13" t="str">
        <f>IF(B1471="Pending","",(G1471/C1471)/(VLOOKUP(B1471,Population!$A$2:$B$10,2,FALSE)/100000))</f>
        <v/>
      </c>
    </row>
    <row r="1472" spans="1:12" x14ac:dyDescent="0.3">
      <c r="A1472" s="1">
        <v>44056</v>
      </c>
      <c r="B1472" s="11" t="s">
        <v>0</v>
      </c>
      <c r="C1472" s="2">
        <v>6245</v>
      </c>
      <c r="D1472" s="6">
        <f t="shared" ref="D1472:D1481" si="317">C1472/SUMIF(A:A,A1472,C:C)</f>
        <v>4.8595061901315843E-2</v>
      </c>
      <c r="E1472" s="7">
        <f t="shared" ref="E1472:E1481" si="318">C1472-SUMIFS(C:C,A:A,A1472-1,B:B,B1472)</f>
        <v>149</v>
      </c>
      <c r="F1472" s="6">
        <f t="shared" ref="F1472:F1481" si="319">E1472/SUMIF(A:A,A1472,E:E)</f>
        <v>7.0349386213408874E-2</v>
      </c>
      <c r="G1472" s="2">
        <v>4</v>
      </c>
      <c r="H1472" s="7">
        <f t="shared" ref="H1472:H1481" si="320">G1472-SUMIFS(G:G,A:A,A1472-1,B:B,B1472)</f>
        <v>0</v>
      </c>
      <c r="I1472" s="6">
        <f t="shared" ref="I1472:I1481" si="321">G1472/SUMIF(A:A,A1472,G:G)</f>
        <v>3.0464584920030465E-3</v>
      </c>
      <c r="J1472" s="10">
        <f>IF(B1472="Pending","",C1472/(VLOOKUP(B1472,Population!$A$2:$B$10,2,FALSE)/100000))</f>
        <v>689.3438153331258</v>
      </c>
      <c r="K1472" s="10">
        <f>IF(B1472="Pending","",SUMIFS(E:E,A:A,"&lt;="&amp;A1472,A:A,"&gt;="&amp;A1472-30,B:B,B1472)/(VLOOKUP(B1472,Population!$A$2:$B$10,2,FALSE)/100000))</f>
        <v>361.61574684248518</v>
      </c>
      <c r="L1472" s="13">
        <f>IF(B1472="Pending","",(G1472/C1472)/(VLOOKUP(B1472,Population!$A$2:$B$10,2,FALSE)/100000))</f>
        <v>7.0701884456035686E-5</v>
      </c>
    </row>
    <row r="1473" spans="1:12" x14ac:dyDescent="0.3">
      <c r="A1473" s="1">
        <v>44056</v>
      </c>
      <c r="B1473" t="s">
        <v>1</v>
      </c>
      <c r="C1473" s="2">
        <v>15051</v>
      </c>
      <c r="D1473" s="6">
        <f t="shared" si="317"/>
        <v>0.11711837897144992</v>
      </c>
      <c r="E1473" s="7">
        <f t="shared" si="318"/>
        <v>291</v>
      </c>
      <c r="F1473" s="6">
        <f t="shared" si="319"/>
        <v>0.13739376770538245</v>
      </c>
      <c r="G1473" s="2">
        <v>0</v>
      </c>
      <c r="H1473" s="7">
        <f t="shared" si="320"/>
        <v>-1</v>
      </c>
      <c r="I1473" s="6">
        <f t="shared" si="321"/>
        <v>0</v>
      </c>
      <c r="J1473" s="10">
        <f>IF(B1473="Pending","",C1473/(VLOOKUP(B1473,Population!$A$2:$B$10,2,FALSE)/100000))</f>
        <v>1756.8064431410314</v>
      </c>
      <c r="K1473" s="10">
        <f>IF(B1473="Pending","",SUMIFS(E:E,A:A,"&lt;="&amp;A1473,A:A,"&gt;="&amp;A1473-30,B:B,B1473)/(VLOOKUP(B1473,Population!$A$2:$B$10,2,FALSE)/100000))</f>
        <v>970.08958533951977</v>
      </c>
      <c r="L1473" s="13">
        <f>IF(B1473="Pending","",(G1473/C1473)/(VLOOKUP(B1473,Population!$A$2:$B$10,2,FALSE)/100000))</f>
        <v>0</v>
      </c>
    </row>
    <row r="1474" spans="1:12" x14ac:dyDescent="0.3">
      <c r="A1474" s="1">
        <v>44056</v>
      </c>
      <c r="B1474" t="s">
        <v>2</v>
      </c>
      <c r="C1474" s="2">
        <v>29116</v>
      </c>
      <c r="D1474" s="6">
        <f t="shared" si="317"/>
        <v>0.22656426298137902</v>
      </c>
      <c r="E1474" s="7">
        <f t="shared" si="318"/>
        <v>385</v>
      </c>
      <c r="F1474" s="6">
        <f t="shared" si="319"/>
        <v>0.1817752596789424</v>
      </c>
      <c r="G1474" s="2">
        <v>14</v>
      </c>
      <c r="H1474" s="7">
        <f t="shared" si="320"/>
        <v>0</v>
      </c>
      <c r="I1474" s="6">
        <f t="shared" si="321"/>
        <v>1.0662604722010662E-2</v>
      </c>
      <c r="J1474" s="10">
        <f>IF(B1474="Pending","",C1474/(VLOOKUP(B1474,Population!$A$2:$B$10,2,FALSE)/100000))</f>
        <v>3056.9647896788065</v>
      </c>
      <c r="K1474" s="10">
        <f>IF(B1474="Pending","",SUMIFS(E:E,A:A,"&lt;="&amp;A1474,A:A,"&gt;="&amp;A1474-30,B:B,B1474)/(VLOOKUP(B1474,Population!$A$2:$B$10,2,FALSE)/100000))</f>
        <v>1418.0301706759844</v>
      </c>
      <c r="L1474" s="13">
        <f>IF(B1474="Pending","",(G1474/C1474)/(VLOOKUP(B1474,Population!$A$2:$B$10,2,FALSE)/100000))</f>
        <v>5.0484150270814746E-5</v>
      </c>
    </row>
    <row r="1475" spans="1:12" x14ac:dyDescent="0.3">
      <c r="A1475" s="1">
        <v>44056</v>
      </c>
      <c r="B1475" t="s">
        <v>3</v>
      </c>
      <c r="C1475" s="2">
        <v>22894</v>
      </c>
      <c r="D1475" s="6">
        <f t="shared" si="317"/>
        <v>0.17814817408626499</v>
      </c>
      <c r="E1475" s="7">
        <f t="shared" si="318"/>
        <v>295</v>
      </c>
      <c r="F1475" s="6">
        <f t="shared" si="319"/>
        <v>0.1392823418319169</v>
      </c>
      <c r="G1475" s="2">
        <v>24</v>
      </c>
      <c r="H1475" s="7">
        <f t="shared" si="320"/>
        <v>0</v>
      </c>
      <c r="I1475" s="6">
        <f t="shared" si="321"/>
        <v>1.827875095201828E-2</v>
      </c>
      <c r="J1475" s="10">
        <f>IF(B1475="Pending","",C1475/(VLOOKUP(B1475,Population!$A$2:$B$10,2,FALSE)/100000))</f>
        <v>2609.9486765574306</v>
      </c>
      <c r="K1475" s="10">
        <f>IF(B1475="Pending","",SUMIFS(E:E,A:A,"&lt;="&amp;A1475,A:A,"&gt;="&amp;A1475-30,B:B,B1475)/(VLOOKUP(B1475,Population!$A$2:$B$10,2,FALSE)/100000))</f>
        <v>1160.9905356015058</v>
      </c>
      <c r="L1475" s="13">
        <f>IF(B1475="Pending","",(G1475/C1475)/(VLOOKUP(B1475,Population!$A$2:$B$10,2,FALSE)/100000))</f>
        <v>1.1950879073769872E-4</v>
      </c>
    </row>
    <row r="1476" spans="1:12" x14ac:dyDescent="0.3">
      <c r="A1476" s="1">
        <v>44056</v>
      </c>
      <c r="B1476" t="s">
        <v>4</v>
      </c>
      <c r="C1476" s="2">
        <v>19713</v>
      </c>
      <c r="D1476" s="6">
        <f t="shared" si="317"/>
        <v>0.15339542918505031</v>
      </c>
      <c r="E1476" s="7">
        <f t="shared" si="318"/>
        <v>269</v>
      </c>
      <c r="F1476" s="6">
        <f t="shared" si="319"/>
        <v>0.12700661000944288</v>
      </c>
      <c r="G1476" s="2">
        <v>72</v>
      </c>
      <c r="H1476" s="7">
        <f t="shared" si="320"/>
        <v>0</v>
      </c>
      <c r="I1476" s="6">
        <f t="shared" si="321"/>
        <v>5.4836252856054833E-2</v>
      </c>
      <c r="J1476" s="10">
        <f>IF(B1476="Pending","",C1476/(VLOOKUP(B1476,Population!$A$2:$B$10,2,FALSE)/100000))</f>
        <v>2312.3211185661335</v>
      </c>
      <c r="K1476" s="10">
        <f>IF(B1476="Pending","",SUMIFS(E:E,A:A,"&lt;="&amp;A1476,A:A,"&gt;="&amp;A1476-30,B:B,B1476)/(VLOOKUP(B1476,Population!$A$2:$B$10,2,FALSE)/100000))</f>
        <v>1085.6050297940224</v>
      </c>
      <c r="L1476" s="13">
        <f>IF(B1476="Pending","",(G1476/C1476)/(VLOOKUP(B1476,Population!$A$2:$B$10,2,FALSE)/100000))</f>
        <v>4.2842538753736111E-4</v>
      </c>
    </row>
    <row r="1477" spans="1:12" x14ac:dyDescent="0.3">
      <c r="A1477" s="1">
        <v>44056</v>
      </c>
      <c r="B1477" t="s">
        <v>5</v>
      </c>
      <c r="C1477" s="2">
        <v>16200</v>
      </c>
      <c r="D1477" s="6">
        <f t="shared" si="317"/>
        <v>0.12605924784648784</v>
      </c>
      <c r="E1477" s="7">
        <f t="shared" si="318"/>
        <v>290</v>
      </c>
      <c r="F1477" s="6">
        <f t="shared" si="319"/>
        <v>0.13692162417374881</v>
      </c>
      <c r="G1477" s="2">
        <v>141</v>
      </c>
      <c r="H1477" s="7">
        <f t="shared" si="320"/>
        <v>4</v>
      </c>
      <c r="I1477" s="6">
        <f t="shared" si="321"/>
        <v>0.10738766184310738</v>
      </c>
      <c r="J1477" s="10">
        <f>IF(B1477="Pending","",C1477/(VLOOKUP(B1477,Population!$A$2:$B$10,2,FALSE)/100000))</f>
        <v>1809.3260707133772</v>
      </c>
      <c r="K1477" s="10">
        <f>IF(B1477="Pending","",SUMIFS(E:E,A:A,"&lt;="&amp;A1477,A:A,"&gt;="&amp;A1477-30,B:B,B1477)/(VLOOKUP(B1477,Population!$A$2:$B$10,2,FALSE)/100000))</f>
        <v>901.31243152203422</v>
      </c>
      <c r="L1477" s="13">
        <f>IF(B1477="Pending","",(G1477/C1477)/(VLOOKUP(B1477,Population!$A$2:$B$10,2,FALSE)/100000))</f>
        <v>9.7208876684417829E-4</v>
      </c>
    </row>
    <row r="1478" spans="1:12" x14ac:dyDescent="0.3">
      <c r="A1478" s="1">
        <v>44056</v>
      </c>
      <c r="B1478" t="s">
        <v>6</v>
      </c>
      <c r="C1478" s="2">
        <v>10410</v>
      </c>
      <c r="D1478" s="6">
        <f t="shared" si="317"/>
        <v>8.1004738893946826E-2</v>
      </c>
      <c r="E1478" s="7">
        <f t="shared" si="318"/>
        <v>232</v>
      </c>
      <c r="F1478" s="6">
        <f t="shared" si="319"/>
        <v>0.10953729933899906</v>
      </c>
      <c r="G1478" s="2">
        <v>269</v>
      </c>
      <c r="H1478" s="7">
        <f t="shared" si="320"/>
        <v>10</v>
      </c>
      <c r="I1478" s="6">
        <f t="shared" si="321"/>
        <v>0.20487433358720489</v>
      </c>
      <c r="J1478" s="10">
        <f>IF(B1478="Pending","",C1478/(VLOOKUP(B1478,Population!$A$2:$B$10,2,FALSE)/100000))</f>
        <v>1321.0022866917586</v>
      </c>
      <c r="K1478" s="10">
        <f>IF(B1478="Pending","",SUMIFS(E:E,A:A,"&lt;="&amp;A1478,A:A,"&gt;="&amp;A1478-30,B:B,B1478)/(VLOOKUP(B1478,Population!$A$2:$B$10,2,FALSE)/100000))</f>
        <v>725.34573205860636</v>
      </c>
      <c r="L1478" s="13">
        <f>IF(B1478="Pending","",(G1478/C1478)/(VLOOKUP(B1478,Population!$A$2:$B$10,2,FALSE)/100000))</f>
        <v>3.2790979552108327E-3</v>
      </c>
    </row>
    <row r="1479" spans="1:12" x14ac:dyDescent="0.3">
      <c r="A1479" s="1">
        <v>44056</v>
      </c>
      <c r="B1479" t="s">
        <v>7</v>
      </c>
      <c r="C1479" s="2">
        <v>5589</v>
      </c>
      <c r="D1479" s="6">
        <f t="shared" si="317"/>
        <v>4.3490440507038305E-2</v>
      </c>
      <c r="E1479" s="7">
        <f t="shared" si="318"/>
        <v>129</v>
      </c>
      <c r="F1479" s="6">
        <f t="shared" si="319"/>
        <v>6.0906515580736544E-2</v>
      </c>
      <c r="G1479" s="2">
        <v>380</v>
      </c>
      <c r="H1479" s="7">
        <f t="shared" si="320"/>
        <v>4</v>
      </c>
      <c r="I1479" s="6">
        <f t="shared" si="321"/>
        <v>0.2894135567402894</v>
      </c>
      <c r="J1479" s="10">
        <f>IF(B1479="Pending","",C1479/(VLOOKUP(B1479,Population!$A$2:$B$10,2,FALSE)/100000))</f>
        <v>1165.3534113015721</v>
      </c>
      <c r="K1479" s="10">
        <f>IF(B1479="Pending","",SUMIFS(E:E,A:A,"&lt;="&amp;A1479,A:A,"&gt;="&amp;A1479-30,B:B,B1479)/(VLOOKUP(B1479,Population!$A$2:$B$10,2,FALSE)/100000))</f>
        <v>660.34608223154032</v>
      </c>
      <c r="L1479" s="13">
        <f>IF(B1479="Pending","",(G1479/C1479)/(VLOOKUP(B1479,Population!$A$2:$B$10,2,FALSE)/100000))</f>
        <v>1.4176630798361893E-2</v>
      </c>
    </row>
    <row r="1480" spans="1:12" x14ac:dyDescent="0.3">
      <c r="A1480" s="1">
        <v>44056</v>
      </c>
      <c r="B1480" t="s">
        <v>25</v>
      </c>
      <c r="C1480" s="2">
        <v>3082</v>
      </c>
      <c r="D1480" s="6">
        <f t="shared" si="317"/>
        <v>2.3982382831041701E-2</v>
      </c>
      <c r="E1480" s="7">
        <f t="shared" si="318"/>
        <v>75</v>
      </c>
      <c r="F1480" s="6">
        <f t="shared" si="319"/>
        <v>3.5410764872521247E-2</v>
      </c>
      <c r="G1480" s="2">
        <v>409</v>
      </c>
      <c r="H1480" s="7">
        <f t="shared" si="320"/>
        <v>7</v>
      </c>
      <c r="I1480" s="6">
        <f t="shared" si="321"/>
        <v>0.31150038080731152</v>
      </c>
      <c r="J1480" s="10">
        <f>IF(B1480="Pending","",C1480/(VLOOKUP(B1480,Population!$A$2:$B$10,2,FALSE)/100000))</f>
        <v>1392.2455266997636</v>
      </c>
      <c r="K1480" s="10">
        <f>IF(B1480="Pending","",SUMIFS(E:E,A:A,"&lt;="&amp;A1480,A:A,"&gt;="&amp;A1480-30,B:B,B1480)/(VLOOKUP(B1480,Population!$A$2:$B$10,2,FALSE)/100000))</f>
        <v>772.46588275684485</v>
      </c>
      <c r="L1480" s="13">
        <f>IF(B1480="Pending","",(G1480/C1480)/(VLOOKUP(B1480,Population!$A$2:$B$10,2,FALSE)/100000))</f>
        <v>5.9947885676034311E-2</v>
      </c>
    </row>
    <row r="1481" spans="1:12" x14ac:dyDescent="0.3">
      <c r="A1481" s="1">
        <v>44056</v>
      </c>
      <c r="B1481" t="s">
        <v>21</v>
      </c>
      <c r="C1481" s="2">
        <v>211</v>
      </c>
      <c r="D1481" s="6">
        <f t="shared" si="317"/>
        <v>1.641882796025243E-3</v>
      </c>
      <c r="E1481" s="7">
        <f t="shared" si="318"/>
        <v>3</v>
      </c>
      <c r="F1481" s="6">
        <f t="shared" si="319"/>
        <v>1.4164305949008499E-3</v>
      </c>
      <c r="G1481" s="2">
        <v>0</v>
      </c>
      <c r="H1481" s="7">
        <f t="shared" si="320"/>
        <v>0</v>
      </c>
      <c r="I1481" s="6">
        <f t="shared" si="321"/>
        <v>0</v>
      </c>
      <c r="J1481" s="10" t="str">
        <f>IF(B1481="Pending","",C1481/(VLOOKUP(B1481,Population!$A$2:$B$10,2,FALSE)/100000))</f>
        <v/>
      </c>
      <c r="K1481" s="10" t="str">
        <f>IF(B1481="Pending","",SUMIFS(E:E,A:A,"&lt;="&amp;A1481,A:A,"&gt;="&amp;A1481-30,B:B,B1481)/(VLOOKUP(B1481,Population!$A$2:$B$10,2,FALSE)/100000))</f>
        <v/>
      </c>
      <c r="L1481" s="13" t="str">
        <f>IF(B1481="Pending","",(G1481/C1481)/(VLOOKUP(B1481,Population!$A$2:$B$10,2,FALSE)/100000))</f>
        <v/>
      </c>
    </row>
    <row r="1482" spans="1:12" x14ac:dyDescent="0.3">
      <c r="A1482" s="1">
        <v>44057</v>
      </c>
      <c r="B1482" s="11" t="s">
        <v>0</v>
      </c>
      <c r="C1482" s="2">
        <v>6352</v>
      </c>
      <c r="D1482" s="6">
        <f t="shared" ref="D1482:D1491" si="322">C1482/SUMIF(A:A,A1482,C:C)</f>
        <v>4.8689999846693956E-2</v>
      </c>
      <c r="E1482" s="7">
        <f t="shared" ref="E1482:E1491" si="323">C1482-SUMIFS(C:C,A:A,A1482-1,B:B,B1482)</f>
        <v>107</v>
      </c>
      <c r="F1482" s="6">
        <f t="shared" ref="F1482:F1491" si="324">E1482/SUMIF(A:A,A1482,E:E)</f>
        <v>5.4956343091936311E-2</v>
      </c>
      <c r="G1482" s="2">
        <v>4</v>
      </c>
      <c r="H1482" s="7">
        <f t="shared" ref="H1482:H1490" si="325">G1482-SUMIFS(G:G,A:A,A1482-1,B:B,B1482)</f>
        <v>0</v>
      </c>
      <c r="I1482" s="6">
        <f t="shared" ref="I1482:I1490" si="326">G1482/SUMIF(A:A,A1482,G:G)</f>
        <v>3.0165912518853697E-3</v>
      </c>
      <c r="J1482" s="10">
        <f>IF(B1482="Pending","",C1482/(VLOOKUP(B1482,Population!$A$2:$B$10,2,FALSE)/100000))</f>
        <v>701.15483026357322</v>
      </c>
      <c r="K1482" s="10">
        <f>IF(B1482="Pending","",SUMIFS(E:E,A:A,"&lt;="&amp;A1482,A:A,"&gt;="&amp;A1482-30,B:B,B1482)/(VLOOKUP(B1482,Population!$A$2:$B$10,2,FALSE)/100000))</f>
        <v>367.24529601494146</v>
      </c>
      <c r="L1482" s="13">
        <f>IF(B1482="Pending","",(G1482/C1482)/(VLOOKUP(B1482,Population!$A$2:$B$10,2,FALSE)/100000))</f>
        <v>6.9510904979210145E-5</v>
      </c>
    </row>
    <row r="1483" spans="1:12" x14ac:dyDescent="0.3">
      <c r="A1483" s="1">
        <v>44057</v>
      </c>
      <c r="B1483" t="s">
        <v>1</v>
      </c>
      <c r="C1483" s="2">
        <v>15281</v>
      </c>
      <c r="D1483" s="6">
        <f t="shared" si="322"/>
        <v>0.1171334835732573</v>
      </c>
      <c r="E1483" s="7">
        <f t="shared" si="323"/>
        <v>230</v>
      </c>
      <c r="F1483" s="6">
        <f t="shared" si="324"/>
        <v>0.11813045711350796</v>
      </c>
      <c r="G1483" s="2">
        <v>0</v>
      </c>
      <c r="H1483" s="7">
        <f t="shared" si="325"/>
        <v>0</v>
      </c>
      <c r="I1483" s="6">
        <f t="shared" si="326"/>
        <v>0</v>
      </c>
      <c r="J1483" s="10">
        <f>IF(B1483="Pending","",C1483/(VLOOKUP(B1483,Population!$A$2:$B$10,2,FALSE)/100000))</f>
        <v>1783.6528641045843</v>
      </c>
      <c r="K1483" s="10">
        <f>IF(B1483="Pending","",SUMIFS(E:E,A:A,"&lt;="&amp;A1483,A:A,"&gt;="&amp;A1483-30,B:B,B1483)/(VLOOKUP(B1483,Population!$A$2:$B$10,2,FALSE)/100000))</f>
        <v>974.40835740756961</v>
      </c>
      <c r="L1483" s="13">
        <f>IF(B1483="Pending","",(G1483/C1483)/(VLOOKUP(B1483,Population!$A$2:$B$10,2,FALSE)/100000))</f>
        <v>0</v>
      </c>
    </row>
    <row r="1484" spans="1:12" x14ac:dyDescent="0.3">
      <c r="A1484" s="1">
        <v>44057</v>
      </c>
      <c r="B1484" t="s">
        <v>2</v>
      </c>
      <c r="C1484" s="2">
        <v>29440</v>
      </c>
      <c r="D1484" s="6">
        <f t="shared" si="322"/>
        <v>0.22566649803001732</v>
      </c>
      <c r="E1484" s="7">
        <f t="shared" si="323"/>
        <v>324</v>
      </c>
      <c r="F1484" s="6">
        <f t="shared" si="324"/>
        <v>0.16640986132511557</v>
      </c>
      <c r="G1484" s="2">
        <v>14</v>
      </c>
      <c r="H1484" s="7">
        <f t="shared" si="325"/>
        <v>0</v>
      </c>
      <c r="I1484" s="6">
        <f t="shared" si="326"/>
        <v>1.0558069381598794E-2</v>
      </c>
      <c r="J1484" s="10">
        <f>IF(B1484="Pending","",C1484/(VLOOKUP(B1484,Population!$A$2:$B$10,2,FALSE)/100000))</f>
        <v>3090.9823948394032</v>
      </c>
      <c r="K1484" s="10">
        <f>IF(B1484="Pending","",SUMIFS(E:E,A:A,"&lt;="&amp;A1484,A:A,"&gt;="&amp;A1484-30,B:B,B1484)/(VLOOKUP(B1484,Population!$A$2:$B$10,2,FALSE)/100000))</f>
        <v>1412.7805402499664</v>
      </c>
      <c r="L1484" s="13">
        <f>IF(B1484="Pending","",(G1484/C1484)/(VLOOKUP(B1484,Population!$A$2:$B$10,2,FALSE)/100000))</f>
        <v>4.9928550247453884E-5</v>
      </c>
    </row>
    <row r="1485" spans="1:12" x14ac:dyDescent="0.3">
      <c r="A1485" s="1">
        <v>44057</v>
      </c>
      <c r="B1485" t="s">
        <v>3</v>
      </c>
      <c r="C1485" s="2">
        <v>23203</v>
      </c>
      <c r="D1485" s="6">
        <f t="shared" si="322"/>
        <v>0.17785800794125312</v>
      </c>
      <c r="E1485" s="7">
        <f t="shared" si="323"/>
        <v>309</v>
      </c>
      <c r="F1485" s="6">
        <f t="shared" si="324"/>
        <v>0.15870570107858242</v>
      </c>
      <c r="G1485" s="2">
        <v>25</v>
      </c>
      <c r="H1485" s="7">
        <f t="shared" si="325"/>
        <v>1</v>
      </c>
      <c r="I1485" s="6">
        <f t="shared" si="326"/>
        <v>1.8853695324283559E-2</v>
      </c>
      <c r="J1485" s="10">
        <f>IF(B1485="Pending","",C1485/(VLOOKUP(B1485,Population!$A$2:$B$10,2,FALSE)/100000))</f>
        <v>2645.1751175924724</v>
      </c>
      <c r="K1485" s="10">
        <f>IF(B1485="Pending","",SUMIFS(E:E,A:A,"&lt;="&amp;A1485,A:A,"&gt;="&amp;A1485-30,B:B,B1485)/(VLOOKUP(B1485,Population!$A$2:$B$10,2,FALSE)/100000))</f>
        <v>1162.9285598655695</v>
      </c>
      <c r="L1485" s="13">
        <f>IF(B1485="Pending","",(G1485/C1485)/(VLOOKUP(B1485,Population!$A$2:$B$10,2,FALSE)/100000))</f>
        <v>1.228304823706738E-4</v>
      </c>
    </row>
    <row r="1486" spans="1:12" x14ac:dyDescent="0.3">
      <c r="A1486" s="1">
        <v>44057</v>
      </c>
      <c r="B1486" t="s">
        <v>4</v>
      </c>
      <c r="C1486" s="2">
        <v>19992</v>
      </c>
      <c r="D1486" s="6">
        <f t="shared" si="322"/>
        <v>0.15324472243940579</v>
      </c>
      <c r="E1486" s="7">
        <f t="shared" si="323"/>
        <v>279</v>
      </c>
      <c r="F1486" s="6">
        <f t="shared" si="324"/>
        <v>0.14329738058551617</v>
      </c>
      <c r="G1486" s="2">
        <v>73</v>
      </c>
      <c r="H1486" s="7">
        <f t="shared" si="325"/>
        <v>1</v>
      </c>
      <c r="I1486" s="6">
        <f t="shared" si="326"/>
        <v>5.5052790346907993E-2</v>
      </c>
      <c r="J1486" s="10">
        <f>IF(B1486="Pending","",C1486/(VLOOKUP(B1486,Population!$A$2:$B$10,2,FALSE)/100000))</f>
        <v>2345.0476235161641</v>
      </c>
      <c r="K1486" s="10">
        <f>IF(B1486="Pending","",SUMIFS(E:E,A:A,"&lt;="&amp;A1486,A:A,"&gt;="&amp;A1486-30,B:B,B1486)/(VLOOKUP(B1486,Population!$A$2:$B$10,2,FALSE)/100000))</f>
        <v>1092.994885750481</v>
      </c>
      <c r="L1486" s="13">
        <f>IF(B1486="Pending","",(G1486/C1486)/(VLOOKUP(B1486,Population!$A$2:$B$10,2,FALSE)/100000))</f>
        <v>4.2831377378052055E-4</v>
      </c>
    </row>
    <row r="1487" spans="1:12" x14ac:dyDescent="0.3">
      <c r="A1487" s="1">
        <v>44057</v>
      </c>
      <c r="B1487" t="s">
        <v>5</v>
      </c>
      <c r="C1487" s="2">
        <v>16500</v>
      </c>
      <c r="D1487" s="6">
        <f t="shared" si="322"/>
        <v>0.12647748700731271</v>
      </c>
      <c r="E1487" s="7">
        <f t="shared" si="323"/>
        <v>300</v>
      </c>
      <c r="F1487" s="6">
        <f t="shared" si="324"/>
        <v>0.15408320493066255</v>
      </c>
      <c r="G1487" s="2">
        <v>142</v>
      </c>
      <c r="H1487" s="7">
        <f t="shared" si="325"/>
        <v>1</v>
      </c>
      <c r="I1487" s="6">
        <f t="shared" si="326"/>
        <v>0.10708898944193061</v>
      </c>
      <c r="J1487" s="10">
        <f>IF(B1487="Pending","",C1487/(VLOOKUP(B1487,Population!$A$2:$B$10,2,FALSE)/100000))</f>
        <v>1842.8321090599211</v>
      </c>
      <c r="K1487" s="10">
        <f>IF(B1487="Pending","",SUMIFS(E:E,A:A,"&lt;="&amp;A1487,A:A,"&gt;="&amp;A1487-30,B:B,B1487)/(VLOOKUP(B1487,Population!$A$2:$B$10,2,FALSE)/100000))</f>
        <v>914.93822044962872</v>
      </c>
      <c r="L1487" s="13">
        <f>IF(B1487="Pending","",(G1487/C1487)/(VLOOKUP(B1487,Population!$A$2:$B$10,2,FALSE)/100000))</f>
        <v>9.6118332226449526E-4</v>
      </c>
    </row>
    <row r="1488" spans="1:12" x14ac:dyDescent="0.3">
      <c r="A1488" s="1">
        <v>44057</v>
      </c>
      <c r="B1488" t="s">
        <v>6</v>
      </c>
      <c r="C1488" s="2">
        <v>10621</v>
      </c>
      <c r="D1488" s="6">
        <f t="shared" si="322"/>
        <v>8.1413175121495041E-2</v>
      </c>
      <c r="E1488" s="7">
        <f t="shared" si="323"/>
        <v>211</v>
      </c>
      <c r="F1488" s="6">
        <f t="shared" si="324"/>
        <v>0.108371854134566</v>
      </c>
      <c r="G1488" s="2">
        <v>273</v>
      </c>
      <c r="H1488" s="7">
        <f t="shared" si="325"/>
        <v>4</v>
      </c>
      <c r="I1488" s="6">
        <f t="shared" si="326"/>
        <v>0.20588235294117646</v>
      </c>
      <c r="J1488" s="10">
        <f>IF(B1488="Pending","",C1488/(VLOOKUP(B1488,Population!$A$2:$B$10,2,FALSE)/100000))</f>
        <v>1347.777645240458</v>
      </c>
      <c r="K1488" s="10">
        <f>IF(B1488="Pending","",SUMIFS(E:E,A:A,"&lt;="&amp;A1488,A:A,"&gt;="&amp;A1488-30,B:B,B1488)/(VLOOKUP(B1488,Population!$A$2:$B$10,2,FALSE)/100000))</f>
        <v>739.30444978541641</v>
      </c>
      <c r="L1488" s="13">
        <f>IF(B1488="Pending","",(G1488/C1488)/(VLOOKUP(B1488,Population!$A$2:$B$10,2,FALSE)/100000))</f>
        <v>3.261745546489515E-3</v>
      </c>
    </row>
    <row r="1489" spans="1:12" x14ac:dyDescent="0.3">
      <c r="A1489" s="1">
        <v>44057</v>
      </c>
      <c r="B1489" t="s">
        <v>7</v>
      </c>
      <c r="C1489" s="2">
        <v>5705</v>
      </c>
      <c r="D1489" s="6">
        <f t="shared" si="322"/>
        <v>4.3730549295558724E-2</v>
      </c>
      <c r="E1489" s="7">
        <f t="shared" si="323"/>
        <v>116</v>
      </c>
      <c r="F1489" s="6">
        <f t="shared" si="324"/>
        <v>5.9578839239856192E-2</v>
      </c>
      <c r="G1489" s="2">
        <v>384</v>
      </c>
      <c r="H1489" s="7">
        <f t="shared" si="325"/>
        <v>4</v>
      </c>
      <c r="I1489" s="6">
        <f t="shared" si="326"/>
        <v>0.2895927601809955</v>
      </c>
      <c r="J1489" s="10">
        <f>IF(B1489="Pending","",C1489/(VLOOKUP(B1489,Population!$A$2:$B$10,2,FALSE)/100000))</f>
        <v>1189.5403849481961</v>
      </c>
      <c r="K1489" s="10">
        <f>IF(B1489="Pending","",SUMIFS(E:E,A:A,"&lt;="&amp;A1489,A:A,"&gt;="&amp;A1489-30,B:B,B1489)/(VLOOKUP(B1489,Population!$A$2:$B$10,2,FALSE)/100000))</f>
        <v>671.81404387433622</v>
      </c>
      <c r="L1489" s="13">
        <f>IF(B1489="Pending","",(G1489/C1489)/(VLOOKUP(B1489,Population!$A$2:$B$10,2,FALSE)/100000))</f>
        <v>1.4034570220169349E-2</v>
      </c>
    </row>
    <row r="1490" spans="1:12" x14ac:dyDescent="0.3">
      <c r="A1490" s="1">
        <v>44057</v>
      </c>
      <c r="B1490" t="s">
        <v>25</v>
      </c>
      <c r="C1490" s="2">
        <v>3152</v>
      </c>
      <c r="D1490" s="6">
        <f t="shared" si="322"/>
        <v>2.4161032669518159E-2</v>
      </c>
      <c r="E1490" s="7">
        <f t="shared" si="323"/>
        <v>70</v>
      </c>
      <c r="F1490" s="6">
        <f t="shared" si="324"/>
        <v>3.5952747817154594E-2</v>
      </c>
      <c r="G1490" s="2">
        <v>411</v>
      </c>
      <c r="H1490" s="7">
        <f t="shared" si="325"/>
        <v>2</v>
      </c>
      <c r="I1490" s="6">
        <f t="shared" si="326"/>
        <v>0.30995475113122173</v>
      </c>
      <c r="J1490" s="10">
        <f>IF(B1490="Pending","",C1490/(VLOOKUP(B1490,Population!$A$2:$B$10,2,FALSE)/100000))</f>
        <v>1423.8669371050146</v>
      </c>
      <c r="K1490" s="10">
        <f>IF(B1490="Pending","",SUMIFS(E:E,A:A,"&lt;="&amp;A1490,A:A,"&gt;="&amp;A1490-30,B:B,B1490)/(VLOOKUP(B1490,Population!$A$2:$B$10,2,FALSE)/100000))</f>
        <v>791.43872899999542</v>
      </c>
      <c r="L1490" s="13">
        <f>IF(B1490="Pending","",(G1490/C1490)/(VLOOKUP(B1490,Population!$A$2:$B$10,2,FALSE)/100000))</f>
        <v>5.8903189251985788E-2</v>
      </c>
    </row>
    <row r="1491" spans="1:12" x14ac:dyDescent="0.3">
      <c r="A1491" s="1">
        <v>44057</v>
      </c>
      <c r="B1491" t="s">
        <v>21</v>
      </c>
      <c r="C1491" s="2">
        <v>212</v>
      </c>
      <c r="D1491" s="6">
        <f t="shared" si="322"/>
        <v>1.6250440754878965E-3</v>
      </c>
      <c r="E1491" s="7">
        <f t="shared" si="323"/>
        <v>1</v>
      </c>
      <c r="F1491" s="6">
        <f t="shared" si="324"/>
        <v>5.1361068310220854E-4</v>
      </c>
      <c r="G1491" s="2">
        <v>0</v>
      </c>
      <c r="H1491" s="7">
        <f t="shared" ref="H1491:H1501" si="327">G1491-SUMIFS(G:G,A:A,A1491-1,B:B,B1491)</f>
        <v>0</v>
      </c>
      <c r="I1491" s="6">
        <f t="shared" ref="I1491:I1501" si="328">G1491/SUMIF(A:A,A1491,G:G)</f>
        <v>0</v>
      </c>
      <c r="J1491" s="10" t="str">
        <f>IF(B1491="Pending","",C1491/(VLOOKUP(B1491,Population!$A$2:$B$10,2,FALSE)/100000))</f>
        <v/>
      </c>
      <c r="K1491" s="10" t="str">
        <f>IF(B1491="Pending","",SUMIFS(E:E,A:A,"&lt;="&amp;A1491,A:A,"&gt;="&amp;A1491-30,B:B,B1491)/(VLOOKUP(B1491,Population!$A$2:$B$10,2,FALSE)/100000))</f>
        <v/>
      </c>
      <c r="L1491" s="13" t="str">
        <f>IF(B1491="Pending","",(G1491/C1491)/(VLOOKUP(B1491,Population!$A$2:$B$10,2,FALSE)/100000))</f>
        <v/>
      </c>
    </row>
    <row r="1492" spans="1:12" x14ac:dyDescent="0.3">
      <c r="A1492" s="1">
        <v>44058</v>
      </c>
      <c r="B1492" s="11" t="s">
        <v>0</v>
      </c>
      <c r="C1492" s="2">
        <v>6434</v>
      </c>
      <c r="D1492" s="6">
        <f t="shared" ref="D1492:D1501" si="329">C1492/SUMIF(A:A,A1492,C:C)</f>
        <v>4.8836026626792262E-2</v>
      </c>
      <c r="E1492" s="7">
        <f t="shared" ref="E1492:E1501" si="330">C1492-SUMIFS(C:C,A:A,A1492-1,B:B,B1492)</f>
        <v>82</v>
      </c>
      <c r="F1492" s="6">
        <f t="shared" ref="F1492:F1501" si="331">E1492/SUMIF(A:A,A1492,E:E)</f>
        <v>6.3615205585725365E-2</v>
      </c>
      <c r="G1492" s="2">
        <v>4</v>
      </c>
      <c r="H1492" s="7">
        <f t="shared" si="327"/>
        <v>0</v>
      </c>
      <c r="I1492" s="6">
        <f t="shared" si="328"/>
        <v>2.9739776951672862E-3</v>
      </c>
      <c r="J1492" s="10">
        <f>IF(B1492="Pending","",C1492/(VLOOKUP(B1492,Population!$A$2:$B$10,2,FALSE)/100000))</f>
        <v>710.20626226634602</v>
      </c>
      <c r="K1492" s="10">
        <f>IF(B1492="Pending","",SUMIFS(E:E,A:A,"&lt;="&amp;A1492,A:A,"&gt;="&amp;A1492-30,B:B,B1492)/(VLOOKUP(B1492,Population!$A$2:$B$10,2,FALSE)/100000))</f>
        <v>365.81031289255066</v>
      </c>
      <c r="L1492" s="13">
        <f>IF(B1492="Pending","",(G1492/C1492)/(VLOOKUP(B1492,Population!$A$2:$B$10,2,FALSE)/100000))</f>
        <v>6.862500286415027E-5</v>
      </c>
    </row>
    <row r="1493" spans="1:12" x14ac:dyDescent="0.3">
      <c r="A1493" s="1">
        <v>44058</v>
      </c>
      <c r="B1493" t="s">
        <v>1</v>
      </c>
      <c r="C1493" s="2">
        <v>15483</v>
      </c>
      <c r="D1493" s="6">
        <f t="shared" si="329"/>
        <v>0.11752070255869204</v>
      </c>
      <c r="E1493" s="7">
        <f t="shared" si="330"/>
        <v>202</v>
      </c>
      <c r="F1493" s="6">
        <f t="shared" si="331"/>
        <v>0.15671062839410396</v>
      </c>
      <c r="G1493" s="2">
        <v>0</v>
      </c>
      <c r="H1493" s="7">
        <f t="shared" si="327"/>
        <v>0</v>
      </c>
      <c r="I1493" s="6">
        <f t="shared" si="328"/>
        <v>0</v>
      </c>
      <c r="J1493" s="10">
        <f>IF(B1493="Pending","",C1493/(VLOOKUP(B1493,Population!$A$2:$B$10,2,FALSE)/100000))</f>
        <v>1807.2310251247484</v>
      </c>
      <c r="K1493" s="10">
        <f>IF(B1493="Pending","",SUMIFS(E:E,A:A,"&lt;="&amp;A1493,A:A,"&gt;="&amp;A1493-30,B:B,B1493)/(VLOOKUP(B1493,Population!$A$2:$B$10,2,FALSE)/100000))</f>
        <v>960.28480550935251</v>
      </c>
      <c r="L1493" s="13">
        <f>IF(B1493="Pending","",(G1493/C1493)/(VLOOKUP(B1493,Population!$A$2:$B$10,2,FALSE)/100000))</f>
        <v>0</v>
      </c>
    </row>
    <row r="1494" spans="1:12" x14ac:dyDescent="0.3">
      <c r="A1494" s="1">
        <v>44058</v>
      </c>
      <c r="B1494" t="s">
        <v>2</v>
      </c>
      <c r="C1494" s="2">
        <v>29664</v>
      </c>
      <c r="D1494" s="6">
        <f t="shared" si="329"/>
        <v>0.22515882714596916</v>
      </c>
      <c r="E1494" s="7">
        <f t="shared" si="330"/>
        <v>224</v>
      </c>
      <c r="F1494" s="6">
        <f t="shared" si="331"/>
        <v>0.17377812257564004</v>
      </c>
      <c r="G1494" s="2">
        <v>14</v>
      </c>
      <c r="H1494" s="7">
        <f t="shared" si="327"/>
        <v>0</v>
      </c>
      <c r="I1494" s="6">
        <f t="shared" si="328"/>
        <v>1.0408921933085501E-2</v>
      </c>
      <c r="J1494" s="10">
        <f>IF(B1494="Pending","",C1494/(VLOOKUP(B1494,Population!$A$2:$B$10,2,FALSE)/100000))</f>
        <v>3114.5007391479639</v>
      </c>
      <c r="K1494" s="10">
        <f>IF(B1494="Pending","",SUMIFS(E:E,A:A,"&lt;="&amp;A1494,A:A,"&gt;="&amp;A1494-30,B:B,B1494)/(VLOOKUP(B1494,Population!$A$2:$B$10,2,FALSE)/100000))</f>
        <v>1379.1829055234512</v>
      </c>
      <c r="L1494" s="13">
        <f>IF(B1494="Pending","",(G1494/C1494)/(VLOOKUP(B1494,Population!$A$2:$B$10,2,FALSE)/100000))</f>
        <v>4.9551527753675912E-5</v>
      </c>
    </row>
    <row r="1495" spans="1:12" x14ac:dyDescent="0.3">
      <c r="A1495" s="1">
        <v>44058</v>
      </c>
      <c r="B1495" t="s">
        <v>3</v>
      </c>
      <c r="C1495" s="2">
        <v>23412</v>
      </c>
      <c r="D1495" s="6">
        <f t="shared" si="329"/>
        <v>0.17770423614958974</v>
      </c>
      <c r="E1495" s="7">
        <f t="shared" si="330"/>
        <v>209</v>
      </c>
      <c r="F1495" s="6">
        <f t="shared" si="331"/>
        <v>0.16214119472459271</v>
      </c>
      <c r="G1495" s="2">
        <v>26</v>
      </c>
      <c r="H1495" s="7">
        <f t="shared" si="327"/>
        <v>1</v>
      </c>
      <c r="I1495" s="6">
        <f t="shared" si="328"/>
        <v>1.9330855018587362E-2</v>
      </c>
      <c r="J1495" s="10">
        <f>IF(B1495="Pending","",C1495/(VLOOKUP(B1495,Population!$A$2:$B$10,2,FALSE)/100000))</f>
        <v>2669.0014158977269</v>
      </c>
      <c r="K1495" s="10">
        <f>IF(B1495="Pending","",SUMIFS(E:E,A:A,"&lt;="&amp;A1495,A:A,"&gt;="&amp;A1495-30,B:B,B1495)/(VLOOKUP(B1495,Population!$A$2:$B$10,2,FALSE)/100000))</f>
        <v>1143.5483172249317</v>
      </c>
      <c r="L1495" s="13">
        <f>IF(B1495="Pending","",(G1495/C1495)/(VLOOKUP(B1495,Population!$A$2:$B$10,2,FALSE)/100000))</f>
        <v>1.26603327769717E-4</v>
      </c>
    </row>
    <row r="1496" spans="1:12" x14ac:dyDescent="0.3">
      <c r="A1496" s="1">
        <v>44058</v>
      </c>
      <c r="B1496" t="s">
        <v>4</v>
      </c>
      <c r="C1496" s="2">
        <v>20179</v>
      </c>
      <c r="D1496" s="6">
        <f t="shared" si="329"/>
        <v>0.15316477794560787</v>
      </c>
      <c r="E1496" s="7">
        <f t="shared" si="330"/>
        <v>187</v>
      </c>
      <c r="F1496" s="6">
        <f t="shared" si="331"/>
        <v>0.14507370054305663</v>
      </c>
      <c r="G1496" s="2">
        <v>73</v>
      </c>
      <c r="H1496" s="7">
        <f t="shared" si="327"/>
        <v>0</v>
      </c>
      <c r="I1496" s="6">
        <f t="shared" si="328"/>
        <v>5.4275092936802972E-2</v>
      </c>
      <c r="J1496" s="10">
        <f>IF(B1496="Pending","",C1496/(VLOOKUP(B1496,Population!$A$2:$B$10,2,FALSE)/100000))</f>
        <v>2366.9825927837469</v>
      </c>
      <c r="K1496" s="10">
        <f>IF(B1496="Pending","",SUMIFS(E:E,A:A,"&lt;="&amp;A1496,A:A,"&gt;="&amp;A1496-30,B:B,B1496)/(VLOOKUP(B1496,Population!$A$2:$B$10,2,FALSE)/100000))</f>
        <v>1073.7578004035097</v>
      </c>
      <c r="L1496" s="13">
        <f>IF(B1496="Pending","",(G1496/C1496)/(VLOOKUP(B1496,Population!$A$2:$B$10,2,FALSE)/100000))</f>
        <v>4.2434456441945416E-4</v>
      </c>
    </row>
    <row r="1497" spans="1:12" x14ac:dyDescent="0.3">
      <c r="A1497" s="1">
        <v>44058</v>
      </c>
      <c r="B1497" t="s">
        <v>5</v>
      </c>
      <c r="C1497" s="2">
        <v>16684</v>
      </c>
      <c r="D1497" s="6">
        <f t="shared" si="329"/>
        <v>0.12663665965828444</v>
      </c>
      <c r="E1497" s="7">
        <f t="shared" si="330"/>
        <v>184</v>
      </c>
      <c r="F1497" s="6">
        <f t="shared" si="331"/>
        <v>0.14274631497284718</v>
      </c>
      <c r="G1497" s="2">
        <v>143</v>
      </c>
      <c r="H1497" s="7">
        <f t="shared" si="327"/>
        <v>1</v>
      </c>
      <c r="I1497" s="6">
        <f t="shared" si="328"/>
        <v>0.10631970260223049</v>
      </c>
      <c r="J1497" s="10">
        <f>IF(B1497="Pending","",C1497/(VLOOKUP(B1497,Population!$A$2:$B$10,2,FALSE)/100000))</f>
        <v>1863.3824792458015</v>
      </c>
      <c r="K1497" s="10">
        <f>IF(B1497="Pending","",SUMIFS(E:E,A:A,"&lt;="&amp;A1497,A:A,"&gt;="&amp;A1497-30,B:B,B1497)/(VLOOKUP(B1497,Population!$A$2:$B$10,2,FALSE)/100000))</f>
        <v>900.53062396061478</v>
      </c>
      <c r="L1497" s="13">
        <f>IF(B1497="Pending","",(G1497/C1497)/(VLOOKUP(B1497,Population!$A$2:$B$10,2,FALSE)/100000))</f>
        <v>9.5727712849752152E-4</v>
      </c>
    </row>
    <row r="1498" spans="1:12" x14ac:dyDescent="0.3">
      <c r="A1498" s="1">
        <v>44058</v>
      </c>
      <c r="B1498" t="s">
        <v>6</v>
      </c>
      <c r="C1498" s="2">
        <v>10734</v>
      </c>
      <c r="D1498" s="6">
        <f t="shared" si="329"/>
        <v>8.1474340971710926E-2</v>
      </c>
      <c r="E1498" s="7">
        <f t="shared" si="330"/>
        <v>113</v>
      </c>
      <c r="F1498" s="6">
        <f t="shared" si="331"/>
        <v>8.7664856477889838E-2</v>
      </c>
      <c r="G1498" s="2">
        <v>275</v>
      </c>
      <c r="H1498" s="7">
        <f t="shared" si="327"/>
        <v>2</v>
      </c>
      <c r="I1498" s="6">
        <f t="shared" si="328"/>
        <v>0.20446096654275092</v>
      </c>
      <c r="J1498" s="10">
        <f>IF(B1498="Pending","",C1498/(VLOOKUP(B1498,Population!$A$2:$B$10,2,FALSE)/100000))</f>
        <v>1362.1170552689084</v>
      </c>
      <c r="K1498" s="10">
        <f>IF(B1498="Pending","",SUMIFS(E:E,A:A,"&lt;="&amp;A1498,A:A,"&gt;="&amp;A1498-30,B:B,B1498)/(VLOOKUP(B1498,Population!$A$2:$B$10,2,FALSE)/100000))</f>
        <v>733.72096269469239</v>
      </c>
      <c r="L1498" s="13">
        <f>IF(B1498="Pending","",(G1498/C1498)/(VLOOKUP(B1498,Population!$A$2:$B$10,2,FALSE)/100000))</f>
        <v>3.2510522002073151E-3</v>
      </c>
    </row>
    <row r="1499" spans="1:12" x14ac:dyDescent="0.3">
      <c r="A1499" s="1">
        <v>44058</v>
      </c>
      <c r="B1499" t="s">
        <v>7</v>
      </c>
      <c r="C1499" s="2">
        <v>5762</v>
      </c>
      <c r="D1499" s="6">
        <f t="shared" si="329"/>
        <v>4.373534122219102E-2</v>
      </c>
      <c r="E1499" s="7">
        <f t="shared" si="330"/>
        <v>57</v>
      </c>
      <c r="F1499" s="6">
        <f t="shared" si="331"/>
        <v>4.4220325833979827E-2</v>
      </c>
      <c r="G1499" s="2">
        <v>389</v>
      </c>
      <c r="H1499" s="7">
        <f t="shared" si="327"/>
        <v>5</v>
      </c>
      <c r="I1499" s="6">
        <f t="shared" si="328"/>
        <v>0.28921933085501861</v>
      </c>
      <c r="J1499" s="10">
        <f>IF(B1499="Pending","",C1499/(VLOOKUP(B1499,Population!$A$2:$B$10,2,FALSE)/100000))</f>
        <v>1201.4253633780029</v>
      </c>
      <c r="K1499" s="10">
        <f>IF(B1499="Pending","",SUMIFS(E:E,A:A,"&lt;="&amp;A1499,A:A,"&gt;="&amp;A1499-30,B:B,B1499)/(VLOOKUP(B1499,Population!$A$2:$B$10,2,FALSE)/100000))</f>
        <v>662.84818295360481</v>
      </c>
      <c r="L1499" s="13">
        <f>IF(B1499="Pending","",(G1499/C1499)/(VLOOKUP(B1499,Population!$A$2:$B$10,2,FALSE)/100000))</f>
        <v>1.4076668704198724E-2</v>
      </c>
    </row>
    <row r="1500" spans="1:12" x14ac:dyDescent="0.3">
      <c r="A1500" s="1">
        <v>44058</v>
      </c>
      <c r="B1500" t="s">
        <v>25</v>
      </c>
      <c r="C1500" s="2">
        <v>3186</v>
      </c>
      <c r="D1500" s="6">
        <f t="shared" si="329"/>
        <v>2.4182713837886251E-2</v>
      </c>
      <c r="E1500" s="7">
        <f t="shared" si="330"/>
        <v>34</v>
      </c>
      <c r="F1500" s="6">
        <f t="shared" si="331"/>
        <v>2.6377036462373934E-2</v>
      </c>
      <c r="G1500" s="2">
        <v>421</v>
      </c>
      <c r="H1500" s="7">
        <f t="shared" si="327"/>
        <v>10</v>
      </c>
      <c r="I1500" s="6">
        <f t="shared" si="328"/>
        <v>0.31301115241635685</v>
      </c>
      <c r="J1500" s="10">
        <f>IF(B1500="Pending","",C1500/(VLOOKUP(B1500,Population!$A$2:$B$10,2,FALSE)/100000))</f>
        <v>1439.2259078732793</v>
      </c>
      <c r="K1500" s="10">
        <f>IF(B1500="Pending","",SUMIFS(E:E,A:A,"&lt;="&amp;A1500,A:A,"&gt;="&amp;A1500-30,B:B,B1500)/(VLOOKUP(B1500,Population!$A$2:$B$10,2,FALSE)/100000))</f>
        <v>789.18005682819182</v>
      </c>
      <c r="L1500" s="13">
        <f>IF(B1500="Pending","",(G1500/C1500)/(VLOOKUP(B1500,Population!$A$2:$B$10,2,FALSE)/100000))</f>
        <v>5.9692466059593996E-2</v>
      </c>
    </row>
    <row r="1501" spans="1:12" x14ac:dyDescent="0.3">
      <c r="A1501" s="1">
        <v>44058</v>
      </c>
      <c r="B1501" t="s">
        <v>21</v>
      </c>
      <c r="C1501" s="2">
        <v>209</v>
      </c>
      <c r="D1501" s="6">
        <f t="shared" si="329"/>
        <v>1.5863738832762795E-3</v>
      </c>
      <c r="E1501" s="7">
        <f t="shared" si="330"/>
        <v>-3</v>
      </c>
      <c r="F1501" s="6">
        <f t="shared" si="331"/>
        <v>-2.3273855702094647E-3</v>
      </c>
      <c r="G1501" s="2">
        <v>0</v>
      </c>
      <c r="H1501" s="7">
        <f t="shared" si="327"/>
        <v>0</v>
      </c>
      <c r="I1501" s="6">
        <f t="shared" si="328"/>
        <v>0</v>
      </c>
      <c r="J1501" s="10" t="str">
        <f>IF(B1501="Pending","",C1501/(VLOOKUP(B1501,Population!$A$2:$B$10,2,FALSE)/100000))</f>
        <v/>
      </c>
      <c r="K1501" s="10" t="str">
        <f>IF(B1501="Pending","",SUMIFS(E:E,A:A,"&lt;="&amp;A1501,A:A,"&gt;="&amp;A1501-30,B:B,B1501)/(VLOOKUP(B1501,Population!$A$2:$B$10,2,FALSE)/100000))</f>
        <v/>
      </c>
      <c r="L1501" s="13" t="str">
        <f>IF(B1501="Pending","",(G1501/C1501)/(VLOOKUP(B1501,Population!$A$2:$B$10,2,FALSE)/100000))</f>
        <v/>
      </c>
    </row>
    <row r="1502" spans="1:12" x14ac:dyDescent="0.3">
      <c r="A1502" s="1">
        <v>44059</v>
      </c>
      <c r="B1502" s="11" t="s">
        <v>0</v>
      </c>
      <c r="C1502">
        <v>6554</v>
      </c>
      <c r="D1502" s="6">
        <f t="shared" ref="D1502:D1511" si="332">C1502/SUMIF(A:A,A1502,C:C)</f>
        <v>4.9017261495198493E-2</v>
      </c>
      <c r="E1502" s="7">
        <f t="shared" ref="E1502:E1511" si="333">C1502-SUMIFS(C:C,A:A,A1502-1,B:B,B1502)</f>
        <v>120</v>
      </c>
      <c r="F1502" s="6">
        <f t="shared" ref="F1502:F1511" si="334">E1502/SUMIF(A:A,A1502,E:E)</f>
        <v>6.1193268740438553E-2</v>
      </c>
      <c r="G1502" s="2">
        <v>4</v>
      </c>
      <c r="H1502" s="7">
        <f t="shared" ref="H1502:H1511" si="335">G1502-SUMIFS(G:G,A:A,A1502-1,B:B,B1502)</f>
        <v>0</v>
      </c>
      <c r="I1502" s="6">
        <f t="shared" ref="I1502:I1511" si="336">G1502/SUMIF(A:A,A1502,G:G)</f>
        <v>2.9282576866764276E-3</v>
      </c>
      <c r="J1502" s="10">
        <f>IF(B1502="Pending","",C1502/(VLOOKUP(B1502,Population!$A$2:$B$10,2,FALSE)/100000))</f>
        <v>723.45226031918435</v>
      </c>
      <c r="K1502" s="10">
        <f>IF(B1502="Pending","",SUMIFS(E:E,A:A,"&lt;="&amp;A1502,A:A,"&gt;="&amp;A1502-30,B:B,B1502)/(VLOOKUP(B1502,Population!$A$2:$B$10,2,FALSE)/100000))</f>
        <v>366.03107952676464</v>
      </c>
      <c r="L1502" s="13">
        <f>IF(B1502="Pending","",(G1502/C1502)/(VLOOKUP(B1502,Population!$A$2:$B$10,2,FALSE)/100000))</f>
        <v>6.7368518222145693E-5</v>
      </c>
    </row>
    <row r="1503" spans="1:12" x14ac:dyDescent="0.3">
      <c r="A1503" s="1">
        <v>44059</v>
      </c>
      <c r="B1503" t="s">
        <v>1</v>
      </c>
      <c r="C1503">
        <v>15829</v>
      </c>
      <c r="D1503" s="6">
        <f t="shared" si="332"/>
        <v>0.1183848386035241</v>
      </c>
      <c r="E1503" s="7">
        <f t="shared" si="333"/>
        <v>346</v>
      </c>
      <c r="F1503" s="6">
        <f t="shared" si="334"/>
        <v>0.17644059153493116</v>
      </c>
      <c r="G1503" s="2">
        <v>0</v>
      </c>
      <c r="H1503" s="7">
        <f t="shared" si="335"/>
        <v>0</v>
      </c>
      <c r="I1503" s="6">
        <f t="shared" si="336"/>
        <v>0</v>
      </c>
      <c r="J1503" s="10">
        <f>IF(B1503="Pending","",C1503/(VLOOKUP(B1503,Population!$A$2:$B$10,2,FALSE)/100000))</f>
        <v>1847.6173801394848</v>
      </c>
      <c r="K1503" s="10">
        <f>IF(B1503="Pending","",SUMIFS(E:E,A:A,"&lt;="&amp;A1503,A:A,"&gt;="&amp;A1503-30,B:B,B1503)/(VLOOKUP(B1503,Population!$A$2:$B$10,2,FALSE)/100000))</f>
        <v>955.03224488604872</v>
      </c>
      <c r="L1503" s="13">
        <f>IF(B1503="Pending","",(G1503/C1503)/(VLOOKUP(B1503,Population!$A$2:$B$10,2,FALSE)/100000))</f>
        <v>0</v>
      </c>
    </row>
    <row r="1504" spans="1:12" x14ac:dyDescent="0.3">
      <c r="A1504" s="1">
        <v>44059</v>
      </c>
      <c r="B1504" t="s">
        <v>2</v>
      </c>
      <c r="C1504">
        <v>30046</v>
      </c>
      <c r="D1504" s="6">
        <f t="shared" si="332"/>
        <v>0.22471355491070094</v>
      </c>
      <c r="E1504" s="7">
        <f t="shared" si="333"/>
        <v>382</v>
      </c>
      <c r="F1504" s="6">
        <f t="shared" si="334"/>
        <v>0.19479857215706273</v>
      </c>
      <c r="G1504" s="2">
        <v>15</v>
      </c>
      <c r="H1504" s="7">
        <f t="shared" si="335"/>
        <v>1</v>
      </c>
      <c r="I1504" s="6">
        <f t="shared" si="336"/>
        <v>1.0980966325036604E-2</v>
      </c>
      <c r="J1504" s="10">
        <f>IF(B1504="Pending","",C1504/(VLOOKUP(B1504,Population!$A$2:$B$10,2,FALSE)/100000))</f>
        <v>3154.6079156027413</v>
      </c>
      <c r="K1504" s="10">
        <f>IF(B1504="Pending","",SUMIFS(E:E,A:A,"&lt;="&amp;A1504,A:A,"&gt;="&amp;A1504-30,B:B,B1504)/(VLOOKUP(B1504,Population!$A$2:$B$10,2,FALSE)/100000))</f>
        <v>1353.8796868700442</v>
      </c>
      <c r="L1504" s="13">
        <f>IF(B1504="Pending","",(G1504/C1504)/(VLOOKUP(B1504,Population!$A$2:$B$10,2,FALSE)/100000))</f>
        <v>5.2415933162663995E-5</v>
      </c>
    </row>
    <row r="1505" spans="1:12" x14ac:dyDescent="0.3">
      <c r="A1505" s="1">
        <v>44059</v>
      </c>
      <c r="B1505" t="s">
        <v>3</v>
      </c>
      <c r="C1505">
        <v>23727</v>
      </c>
      <c r="D1505" s="6">
        <f t="shared" si="332"/>
        <v>0.17745385466838184</v>
      </c>
      <c r="E1505" s="7">
        <f t="shared" si="333"/>
        <v>315</v>
      </c>
      <c r="F1505" s="6">
        <f t="shared" si="334"/>
        <v>0.16063233044365119</v>
      </c>
      <c r="G1505" s="2">
        <v>26</v>
      </c>
      <c r="H1505" s="7">
        <f t="shared" si="335"/>
        <v>0</v>
      </c>
      <c r="I1505" s="6">
        <f t="shared" si="336"/>
        <v>1.9033674963396779E-2</v>
      </c>
      <c r="J1505" s="10">
        <f>IF(B1505="Pending","",C1505/(VLOOKUP(B1505,Population!$A$2:$B$10,2,FALSE)/100000))</f>
        <v>2704.9118654965559</v>
      </c>
      <c r="K1505" s="10">
        <f>IF(B1505="Pending","",SUMIFS(E:E,A:A,"&lt;="&amp;A1505,A:A,"&gt;="&amp;A1505-30,B:B,B1505)/(VLOOKUP(B1505,Population!$A$2:$B$10,2,FALSE)/100000))</f>
        <v>1135.2262130321872</v>
      </c>
      <c r="L1505" s="13">
        <f>IF(B1505="Pending","",(G1505/C1505)/(VLOOKUP(B1505,Population!$A$2:$B$10,2,FALSE)/100000))</f>
        <v>1.2492254013337606E-4</v>
      </c>
    </row>
    <row r="1506" spans="1:12" x14ac:dyDescent="0.3">
      <c r="A1506" s="1">
        <v>44059</v>
      </c>
      <c r="B1506" t="s">
        <v>4</v>
      </c>
      <c r="C1506">
        <v>20416</v>
      </c>
      <c r="D1506" s="6">
        <f t="shared" si="332"/>
        <v>0.1526909384629192</v>
      </c>
      <c r="E1506" s="7">
        <f t="shared" si="333"/>
        <v>237</v>
      </c>
      <c r="F1506" s="6">
        <f t="shared" si="334"/>
        <v>0.12085670576236614</v>
      </c>
      <c r="G1506" s="2">
        <v>74</v>
      </c>
      <c r="H1506" s="7">
        <f t="shared" si="335"/>
        <v>1</v>
      </c>
      <c r="I1506" s="6">
        <f t="shared" si="336"/>
        <v>5.4172767203513911E-2</v>
      </c>
      <c r="J1506" s="10">
        <f>IF(B1506="Pending","",C1506/(VLOOKUP(B1506,Population!$A$2:$B$10,2,FALSE)/100000))</f>
        <v>2394.7825270961384</v>
      </c>
      <c r="K1506" s="10">
        <f>IF(B1506="Pending","",SUMIFS(E:E,A:A,"&lt;="&amp;A1506,A:A,"&gt;="&amp;A1506-30,B:B,B1506)/(VLOOKUP(B1506,Population!$A$2:$B$10,2,FALSE)/100000))</f>
        <v>1064.1392577300239</v>
      </c>
      <c r="L1506" s="13">
        <f>IF(B1506="Pending","",(G1506/C1506)/(VLOOKUP(B1506,Population!$A$2:$B$10,2,FALSE)/100000))</f>
        <v>4.2516400207270438E-4</v>
      </c>
    </row>
    <row r="1507" spans="1:12" x14ac:dyDescent="0.3">
      <c r="A1507" s="1">
        <v>44059</v>
      </c>
      <c r="B1507" t="s">
        <v>5</v>
      </c>
      <c r="C1507">
        <v>16932</v>
      </c>
      <c r="D1507" s="6">
        <f t="shared" si="332"/>
        <v>0.12663415801597511</v>
      </c>
      <c r="E1507" s="7">
        <f t="shared" si="333"/>
        <v>248</v>
      </c>
      <c r="F1507" s="6">
        <f t="shared" si="334"/>
        <v>0.12646608873023968</v>
      </c>
      <c r="G1507" s="2">
        <v>145</v>
      </c>
      <c r="H1507" s="7">
        <f t="shared" si="335"/>
        <v>2</v>
      </c>
      <c r="I1507" s="6">
        <f t="shared" si="336"/>
        <v>0.1061493411420205</v>
      </c>
      <c r="J1507" s="10">
        <f>IF(B1507="Pending","",C1507/(VLOOKUP(B1507,Population!$A$2:$B$10,2,FALSE)/100000))</f>
        <v>1891.0808042789447</v>
      </c>
      <c r="K1507" s="10">
        <f>IF(B1507="Pending","",SUMIFS(E:E,A:A,"&lt;="&amp;A1507,A:A,"&gt;="&amp;A1507-30,B:B,B1507)/(VLOOKUP(B1507,Population!$A$2:$B$10,2,FALSE)/100000))</f>
        <v>896.06315218107568</v>
      </c>
      <c r="L1507" s="13">
        <f>IF(B1507="Pending","",(G1507/C1507)/(VLOOKUP(B1507,Population!$A$2:$B$10,2,FALSE)/100000))</f>
        <v>9.5644845268306219E-4</v>
      </c>
    </row>
    <row r="1508" spans="1:12" x14ac:dyDescent="0.3">
      <c r="A1508" s="1">
        <v>44059</v>
      </c>
      <c r="B1508" t="s">
        <v>6</v>
      </c>
      <c r="C1508">
        <v>10907</v>
      </c>
      <c r="D1508" s="6">
        <f t="shared" si="332"/>
        <v>8.1573279085768988E-2</v>
      </c>
      <c r="E1508" s="7">
        <f t="shared" si="333"/>
        <v>173</v>
      </c>
      <c r="F1508" s="6">
        <f t="shared" si="334"/>
        <v>8.8220295767465581E-2</v>
      </c>
      <c r="G1508" s="2">
        <v>277</v>
      </c>
      <c r="H1508" s="7">
        <f t="shared" si="335"/>
        <v>2</v>
      </c>
      <c r="I1508" s="6">
        <f t="shared" si="336"/>
        <v>0.2027818448023426</v>
      </c>
      <c r="J1508" s="10">
        <f>IF(B1508="Pending","",C1508/(VLOOKUP(B1508,Population!$A$2:$B$10,2,FALSE)/100000))</f>
        <v>1384.0703113301643</v>
      </c>
      <c r="K1508" s="10">
        <f>IF(B1508="Pending","",SUMIFS(E:E,A:A,"&lt;="&amp;A1508,A:A,"&gt;="&amp;A1508-30,B:B,B1508)/(VLOOKUP(B1508,Population!$A$2:$B$10,2,FALSE)/100000))</f>
        <v>730.29473197992991</v>
      </c>
      <c r="L1508" s="13">
        <f>IF(B1508="Pending","",(G1508/C1508)/(VLOOKUP(B1508,Population!$A$2:$B$10,2,FALSE)/100000))</f>
        <v>3.22275503665403E-3</v>
      </c>
    </row>
    <row r="1509" spans="1:12" x14ac:dyDescent="0.3">
      <c r="A1509" s="1">
        <v>44059</v>
      </c>
      <c r="B1509" t="s">
        <v>7</v>
      </c>
      <c r="C1509">
        <v>5865</v>
      </c>
      <c r="D1509" s="6">
        <f t="shared" si="332"/>
        <v>4.3864241481437159E-2</v>
      </c>
      <c r="E1509" s="7">
        <f t="shared" si="333"/>
        <v>103</v>
      </c>
      <c r="F1509" s="6">
        <f t="shared" si="334"/>
        <v>5.2524222335543089E-2</v>
      </c>
      <c r="G1509" s="2">
        <v>392</v>
      </c>
      <c r="H1509" s="7">
        <f t="shared" si="335"/>
        <v>3</v>
      </c>
      <c r="I1509" s="6">
        <f t="shared" si="336"/>
        <v>0.28696925329428991</v>
      </c>
      <c r="J1509" s="10">
        <f>IF(B1509="Pending","",C1509/(VLOOKUP(B1509,Population!$A$2:$B$10,2,FALSE)/100000))</f>
        <v>1222.9017279090572</v>
      </c>
      <c r="K1509" s="10">
        <f>IF(B1509="Pending","",SUMIFS(E:E,A:A,"&lt;="&amp;A1509,A:A,"&gt;="&amp;A1509-30,B:B,B1509)/(VLOOKUP(B1509,Population!$A$2:$B$10,2,FALSE)/100000))</f>
        <v>667.01835082371247</v>
      </c>
      <c r="L1509" s="13">
        <f>IF(B1509="Pending","",(G1509/C1509)/(VLOOKUP(B1509,Population!$A$2:$B$10,2,FALSE)/100000))</f>
        <v>1.3936110870265847E-2</v>
      </c>
    </row>
    <row r="1510" spans="1:12" x14ac:dyDescent="0.3">
      <c r="A1510" s="1">
        <v>44059</v>
      </c>
      <c r="B1510" t="s">
        <v>25</v>
      </c>
      <c r="C1510">
        <v>3226</v>
      </c>
      <c r="D1510" s="6">
        <f t="shared" si="332"/>
        <v>2.412720256080414E-2</v>
      </c>
      <c r="E1510" s="7">
        <f t="shared" si="333"/>
        <v>40</v>
      </c>
      <c r="F1510" s="6">
        <f t="shared" si="334"/>
        <v>2.0397756246812851E-2</v>
      </c>
      <c r="G1510" s="2">
        <v>433</v>
      </c>
      <c r="H1510" s="7">
        <f t="shared" si="335"/>
        <v>12</v>
      </c>
      <c r="I1510" s="6">
        <f t="shared" si="336"/>
        <v>0.3169838945827233</v>
      </c>
      <c r="J1510" s="10">
        <f>IF(B1510="Pending","",C1510/(VLOOKUP(B1510,Population!$A$2:$B$10,2,FALSE)/100000))</f>
        <v>1457.2952852477085</v>
      </c>
      <c r="K1510" s="10">
        <f>IF(B1510="Pending","",SUMIFS(E:E,A:A,"&lt;="&amp;A1510,A:A,"&gt;="&amp;A1510-30,B:B,B1510)/(VLOOKUP(B1510,Population!$A$2:$B$10,2,FALSE)/100000))</f>
        <v>783.75924361586306</v>
      </c>
      <c r="L1510" s="13">
        <f>IF(B1510="Pending","",(G1510/C1510)/(VLOOKUP(B1510,Population!$A$2:$B$10,2,FALSE)/100000))</f>
        <v>6.0632675163730693E-2</v>
      </c>
    </row>
    <row r="1511" spans="1:12" x14ac:dyDescent="0.3">
      <c r="A1511" s="1">
        <v>44059</v>
      </c>
      <c r="B1511" t="s">
        <v>21</v>
      </c>
      <c r="C1511">
        <v>206</v>
      </c>
      <c r="D1511" s="6">
        <f t="shared" si="332"/>
        <v>1.5406707152900349E-3</v>
      </c>
      <c r="E1511" s="7">
        <f t="shared" si="333"/>
        <v>-3</v>
      </c>
      <c r="F1511" s="6">
        <f t="shared" si="334"/>
        <v>-1.5298317185109638E-3</v>
      </c>
      <c r="G1511" s="2">
        <v>0</v>
      </c>
      <c r="H1511" s="7">
        <f t="shared" si="335"/>
        <v>0</v>
      </c>
      <c r="I1511" s="6">
        <f t="shared" si="336"/>
        <v>0</v>
      </c>
      <c r="J1511" s="10" t="str">
        <f>IF(B1511="Pending","",C1511/(VLOOKUP(B1511,Population!$A$2:$B$10,2,FALSE)/100000))</f>
        <v/>
      </c>
      <c r="K1511" s="10" t="str">
        <f>IF(B1511="Pending","",SUMIFS(E:E,A:A,"&lt;="&amp;A1511,A:A,"&gt;="&amp;A1511-30,B:B,B1511)/(VLOOKUP(B1511,Population!$A$2:$B$10,2,FALSE)/100000))</f>
        <v/>
      </c>
      <c r="L1511" s="13" t="str">
        <f>IF(B1511="Pending","",(G1511/C1511)/(VLOOKUP(B1511,Population!$A$2:$B$10,2,FALSE)/100000))</f>
        <v/>
      </c>
    </row>
    <row r="1512" spans="1:12" x14ac:dyDescent="0.3">
      <c r="A1512" s="1">
        <v>44060</v>
      </c>
      <c r="B1512" s="11" t="s">
        <v>0</v>
      </c>
      <c r="C1512" s="2">
        <v>6603</v>
      </c>
      <c r="D1512" s="6">
        <f t="shared" ref="D1512:D1521" si="337">C1512/SUMIF(A:A,A1512,C:C)</f>
        <v>4.9004037285519206E-2</v>
      </c>
      <c r="E1512" s="7">
        <f t="shared" ref="E1512:E1521" si="338">C1512-SUMIFS(C:C,A:A,A1512-1,B:B,B1512)</f>
        <v>49</v>
      </c>
      <c r="F1512" s="6">
        <f t="shared" ref="F1512:F1521" si="339">E1512/SUMIF(A:A,A1512,E:E)</f>
        <v>4.72972972972973E-2</v>
      </c>
      <c r="G1512" s="2">
        <v>4</v>
      </c>
      <c r="H1512" s="7">
        <f t="shared" ref="H1512:H1521" si="340">G1512-SUMIFS(G:G,A:A,A1512-1,B:B,B1512)</f>
        <v>0</v>
      </c>
      <c r="I1512" s="6">
        <f t="shared" ref="I1512:I1521" si="341">G1512/SUMIF(A:A,A1512,G:G)</f>
        <v>2.8839221341023791E-3</v>
      </c>
      <c r="J1512" s="10">
        <f>IF(B1512="Pending","",C1512/(VLOOKUP(B1512,Population!$A$2:$B$10,2,FALSE)/100000))</f>
        <v>728.8610428574267</v>
      </c>
      <c r="K1512" s="10">
        <f>IF(B1512="Pending","",SUMIFS(E:E,A:A,"&lt;="&amp;A1512,A:A,"&gt;="&amp;A1512-30,B:B,B1512)/(VLOOKUP(B1512,Population!$A$2:$B$10,2,FALSE)/100000))</f>
        <v>360.07038040298738</v>
      </c>
      <c r="L1512" s="13">
        <f>IF(B1512="Pending","",(G1512/C1512)/(VLOOKUP(B1512,Population!$A$2:$B$10,2,FALSE)/100000))</f>
        <v>6.686858525336103E-5</v>
      </c>
    </row>
    <row r="1513" spans="1:12" x14ac:dyDescent="0.3">
      <c r="A1513" s="1">
        <v>44060</v>
      </c>
      <c r="B1513" t="s">
        <v>1</v>
      </c>
      <c r="C1513" s="2">
        <v>15989</v>
      </c>
      <c r="D1513" s="6">
        <f t="shared" si="337"/>
        <v>0.11866205545330405</v>
      </c>
      <c r="E1513" s="7">
        <f t="shared" si="338"/>
        <v>160</v>
      </c>
      <c r="F1513" s="6">
        <f t="shared" si="339"/>
        <v>0.15444015444015444</v>
      </c>
      <c r="G1513" s="2">
        <v>0</v>
      </c>
      <c r="H1513" s="7">
        <f t="shared" si="340"/>
        <v>0</v>
      </c>
      <c r="I1513" s="6">
        <f t="shared" si="341"/>
        <v>0</v>
      </c>
      <c r="J1513" s="10">
        <f>IF(B1513="Pending","",C1513/(VLOOKUP(B1513,Population!$A$2:$B$10,2,FALSE)/100000))</f>
        <v>1866.2931512445653</v>
      </c>
      <c r="K1513" s="10">
        <f>IF(B1513="Pending","",SUMIFS(E:E,A:A,"&lt;="&amp;A1513,A:A,"&gt;="&amp;A1513-30,B:B,B1513)/(VLOOKUP(B1513,Population!$A$2:$B$10,2,FALSE)/100000))</f>
        <v>937.75715661384925</v>
      </c>
      <c r="L1513" s="13">
        <f>IF(B1513="Pending","",(G1513/C1513)/(VLOOKUP(B1513,Population!$A$2:$B$10,2,FALSE)/100000))</f>
        <v>0</v>
      </c>
    </row>
    <row r="1514" spans="1:12" x14ac:dyDescent="0.3">
      <c r="A1514" s="1">
        <v>44060</v>
      </c>
      <c r="B1514" t="s">
        <v>2</v>
      </c>
      <c r="C1514" s="2">
        <v>30267</v>
      </c>
      <c r="D1514" s="6">
        <f t="shared" si="337"/>
        <v>0.22462595737101468</v>
      </c>
      <c r="E1514" s="7">
        <f t="shared" si="338"/>
        <v>221</v>
      </c>
      <c r="F1514" s="6">
        <f t="shared" si="339"/>
        <v>0.21332046332046331</v>
      </c>
      <c r="G1514" s="2">
        <v>15</v>
      </c>
      <c r="H1514" s="7">
        <f t="shared" si="340"/>
        <v>0</v>
      </c>
      <c r="I1514" s="6">
        <f t="shared" si="341"/>
        <v>1.0814708002883922E-2</v>
      </c>
      <c r="J1514" s="10">
        <f>IF(B1514="Pending","",C1514/(VLOOKUP(B1514,Population!$A$2:$B$10,2,FALSE)/100000))</f>
        <v>3177.8112820857409</v>
      </c>
      <c r="K1514" s="10">
        <f>IF(B1514="Pending","",SUMIFS(E:E,A:A,"&lt;="&amp;A1514,A:A,"&gt;="&amp;A1514-30,B:B,B1514)/(VLOOKUP(B1514,Population!$A$2:$B$10,2,FALSE)/100000))</f>
        <v>1316.6073108453165</v>
      </c>
      <c r="L1514" s="13">
        <f>IF(B1514="Pending","",(G1514/C1514)/(VLOOKUP(B1514,Population!$A$2:$B$10,2,FALSE)/100000))</f>
        <v>5.2033208702725818E-5</v>
      </c>
    </row>
    <row r="1515" spans="1:12" x14ac:dyDescent="0.3">
      <c r="A1515" s="1">
        <v>44060</v>
      </c>
      <c r="B1515" t="s">
        <v>3</v>
      </c>
      <c r="C1515" s="2">
        <v>23875</v>
      </c>
      <c r="D1515" s="6">
        <f t="shared" si="337"/>
        <v>0.17718785252033487</v>
      </c>
      <c r="E1515" s="7">
        <f t="shared" si="338"/>
        <v>148</v>
      </c>
      <c r="F1515" s="6">
        <f t="shared" si="339"/>
        <v>0.14285714285714285</v>
      </c>
      <c r="G1515" s="2">
        <v>26</v>
      </c>
      <c r="H1515" s="7">
        <f t="shared" si="340"/>
        <v>0</v>
      </c>
      <c r="I1515" s="6">
        <f t="shared" si="341"/>
        <v>1.8745493871665464E-2</v>
      </c>
      <c r="J1515" s="10">
        <f>IF(B1515="Pending","",C1515/(VLOOKUP(B1515,Population!$A$2:$B$10,2,FALSE)/100000))</f>
        <v>2721.7840767366406</v>
      </c>
      <c r="K1515" s="10">
        <f>IF(B1515="Pending","",SUMIFS(E:E,A:A,"&lt;="&amp;A1515,A:A,"&gt;="&amp;A1515-30,B:B,B1515)/(VLOOKUP(B1515,Population!$A$2:$B$10,2,FALSE)/100000))</f>
        <v>1109.3478890355707</v>
      </c>
      <c r="L1515" s="13">
        <f>IF(B1515="Pending","",(G1515/C1515)/(VLOOKUP(B1515,Population!$A$2:$B$10,2,FALSE)/100000))</f>
        <v>1.2414815119349168E-4</v>
      </c>
    </row>
    <row r="1516" spans="1:12" x14ac:dyDescent="0.3">
      <c r="A1516" s="1">
        <v>44060</v>
      </c>
      <c r="B1516" t="s">
        <v>4</v>
      </c>
      <c r="C1516" s="2">
        <v>20537</v>
      </c>
      <c r="D1516" s="6">
        <f t="shared" si="337"/>
        <v>0.15241494983079024</v>
      </c>
      <c r="E1516" s="7">
        <f t="shared" si="338"/>
        <v>121</v>
      </c>
      <c r="F1516" s="6">
        <f t="shared" si="339"/>
        <v>0.1167953667953668</v>
      </c>
      <c r="G1516" s="2">
        <v>75</v>
      </c>
      <c r="H1516" s="7">
        <f t="shared" si="340"/>
        <v>1</v>
      </c>
      <c r="I1516" s="6">
        <f t="shared" si="341"/>
        <v>5.4073540014419608E-2</v>
      </c>
      <c r="J1516" s="10">
        <f>IF(B1516="Pending","",C1516/(VLOOKUP(B1516,Population!$A$2:$B$10,2,FALSE)/100000))</f>
        <v>2408.9757425045746</v>
      </c>
      <c r="K1516" s="10">
        <f>IF(B1516="Pending","",SUMIFS(E:E,A:A,"&lt;="&amp;A1516,A:A,"&gt;="&amp;A1516-30,B:B,B1516)/(VLOOKUP(B1516,Population!$A$2:$B$10,2,FALSE)/100000))</f>
        <v>1038.3334115328673</v>
      </c>
      <c r="L1516" s="13">
        <f>IF(B1516="Pending","",(G1516/C1516)/(VLOOKUP(B1516,Population!$A$2:$B$10,2,FALSE)/100000))</f>
        <v>4.2837062702500366E-4</v>
      </c>
    </row>
    <row r="1517" spans="1:12" x14ac:dyDescent="0.3">
      <c r="A1517" s="1">
        <v>44060</v>
      </c>
      <c r="B1517" t="s">
        <v>5</v>
      </c>
      <c r="C1517" s="2">
        <v>17074</v>
      </c>
      <c r="D1517" s="6">
        <f t="shared" si="337"/>
        <v>0.12671436204951611</v>
      </c>
      <c r="E1517" s="7">
        <f t="shared" si="338"/>
        <v>142</v>
      </c>
      <c r="F1517" s="6">
        <f t="shared" si="339"/>
        <v>0.13706563706563707</v>
      </c>
      <c r="G1517" s="2">
        <v>145</v>
      </c>
      <c r="H1517" s="7">
        <f t="shared" si="340"/>
        <v>0</v>
      </c>
      <c r="I1517" s="6">
        <f t="shared" si="341"/>
        <v>0.10454217736121124</v>
      </c>
      <c r="J1517" s="10">
        <f>IF(B1517="Pending","",C1517/(VLOOKUP(B1517,Population!$A$2:$B$10,2,FALSE)/100000))</f>
        <v>1906.9403290963087</v>
      </c>
      <c r="K1517" s="10">
        <f>IF(B1517="Pending","",SUMIFS(E:E,A:A,"&lt;="&amp;A1517,A:A,"&gt;="&amp;A1517-30,B:B,B1517)/(VLOOKUP(B1517,Population!$A$2:$B$10,2,FALSE)/100000))</f>
        <v>878.86338582984968</v>
      </c>
      <c r="L1517" s="13">
        <f>IF(B1517="Pending","",(G1517/C1517)/(VLOOKUP(B1517,Population!$A$2:$B$10,2,FALSE)/100000))</f>
        <v>9.484939206295894E-4</v>
      </c>
    </row>
    <row r="1518" spans="1:12" x14ac:dyDescent="0.3">
      <c r="A1518" s="1">
        <v>44060</v>
      </c>
      <c r="B1518" t="s">
        <v>6</v>
      </c>
      <c r="C1518" s="2">
        <v>11025</v>
      </c>
      <c r="D1518" s="6">
        <f t="shared" si="337"/>
        <v>8.1821825090542061E-2</v>
      </c>
      <c r="E1518" s="7">
        <f t="shared" si="338"/>
        <v>118</v>
      </c>
      <c r="F1518" s="6">
        <f t="shared" si="339"/>
        <v>0.11389961389961389</v>
      </c>
      <c r="G1518" s="2">
        <v>281</v>
      </c>
      <c r="H1518" s="7">
        <f t="shared" si="340"/>
        <v>4</v>
      </c>
      <c r="I1518" s="6">
        <f t="shared" si="341"/>
        <v>0.20259552992069213</v>
      </c>
      <c r="J1518" s="10">
        <f>IF(B1518="Pending","",C1518/(VLOOKUP(B1518,Population!$A$2:$B$10,2,FALSE)/100000))</f>
        <v>1399.0442085280151</v>
      </c>
      <c r="K1518" s="10">
        <f>IF(B1518="Pending","",SUMIFS(E:E,A:A,"&lt;="&amp;A1518,A:A,"&gt;="&amp;A1518-30,B:B,B1518)/(VLOOKUP(B1518,Population!$A$2:$B$10,2,FALSE)/100000))</f>
        <v>723.31537311652482</v>
      </c>
      <c r="L1518" s="13">
        <f>IF(B1518="Pending","",(G1518/C1518)/(VLOOKUP(B1518,Population!$A$2:$B$10,2,FALSE)/100000))</f>
        <v>3.2343019428848862E-3</v>
      </c>
    </row>
    <row r="1519" spans="1:12" x14ac:dyDescent="0.3">
      <c r="A1519" s="1">
        <v>44060</v>
      </c>
      <c r="B1519" t="s">
        <v>7</v>
      </c>
      <c r="C1519" s="2">
        <v>5921</v>
      </c>
      <c r="D1519" s="6">
        <f t="shared" si="337"/>
        <v>4.3942587425043048E-2</v>
      </c>
      <c r="E1519" s="7">
        <f t="shared" si="338"/>
        <v>56</v>
      </c>
      <c r="F1519" s="6">
        <f t="shared" si="339"/>
        <v>5.4054054054054057E-2</v>
      </c>
      <c r="G1519" s="2">
        <v>400</v>
      </c>
      <c r="H1519" s="7">
        <f t="shared" si="340"/>
        <v>8</v>
      </c>
      <c r="I1519" s="6">
        <f t="shared" si="341"/>
        <v>0.28839221341023791</v>
      </c>
      <c r="J1519" s="10">
        <f>IF(B1519="Pending","",C1519/(VLOOKUP(B1519,Population!$A$2:$B$10,2,FALSE)/100000))</f>
        <v>1234.5781979453584</v>
      </c>
      <c r="K1519" s="10">
        <f>IF(B1519="Pending","",SUMIFS(E:E,A:A,"&lt;="&amp;A1519,A:A,"&gt;="&amp;A1519-30,B:B,B1519)/(VLOOKUP(B1519,Population!$A$2:$B$10,2,FALSE)/100000))</f>
        <v>661.18011580556185</v>
      </c>
      <c r="L1519" s="13">
        <f>IF(B1519="Pending","",(G1519/C1519)/(VLOOKUP(B1519,Population!$A$2:$B$10,2,FALSE)/100000))</f>
        <v>1.4086025570368556E-2</v>
      </c>
    </row>
    <row r="1520" spans="1:12" x14ac:dyDescent="0.3">
      <c r="A1520" s="1">
        <v>44060</v>
      </c>
      <c r="B1520" t="s">
        <v>25</v>
      </c>
      <c r="C1520" s="2">
        <v>3248</v>
      </c>
      <c r="D1520" s="6">
        <f t="shared" si="337"/>
        <v>2.4104969423499378E-2</v>
      </c>
      <c r="E1520" s="7">
        <f t="shared" si="338"/>
        <v>22</v>
      </c>
      <c r="F1520" s="6">
        <f t="shared" si="339"/>
        <v>2.1235521235521235E-2</v>
      </c>
      <c r="G1520" s="2">
        <v>441</v>
      </c>
      <c r="H1520" s="7">
        <f t="shared" si="340"/>
        <v>8</v>
      </c>
      <c r="I1520" s="6">
        <f t="shared" si="341"/>
        <v>0.31795241528478729</v>
      </c>
      <c r="J1520" s="10">
        <f>IF(B1520="Pending","",C1520/(VLOOKUP(B1520,Population!$A$2:$B$10,2,FALSE)/100000))</f>
        <v>1467.2334428036445</v>
      </c>
      <c r="K1520" s="10">
        <f>IF(B1520="Pending","",SUMIFS(E:E,A:A,"&lt;="&amp;A1520,A:A,"&gt;="&amp;A1520-30,B:B,B1520)/(VLOOKUP(B1520,Population!$A$2:$B$10,2,FALSE)/100000))</f>
        <v>773.36935162556631</v>
      </c>
      <c r="L1520" s="13">
        <f>IF(B1520="Pending","",(G1520/C1520)/(VLOOKUP(B1520,Population!$A$2:$B$10,2,FALSE)/100000))</f>
        <v>6.1334632251564367E-2</v>
      </c>
    </row>
    <row r="1521" spans="1:12" x14ac:dyDescent="0.3">
      <c r="A1521" s="1">
        <v>44060</v>
      </c>
      <c r="B1521" t="s">
        <v>21</v>
      </c>
      <c r="C1521" s="2">
        <v>205</v>
      </c>
      <c r="D1521" s="6">
        <f t="shared" si="337"/>
        <v>1.5214035504363831E-3</v>
      </c>
      <c r="E1521" s="7">
        <f t="shared" si="338"/>
        <v>-1</v>
      </c>
      <c r="F1521" s="6">
        <f t="shared" si="339"/>
        <v>-9.6525096525096527E-4</v>
      </c>
      <c r="G1521" s="2">
        <v>0</v>
      </c>
      <c r="H1521" s="7">
        <f t="shared" si="340"/>
        <v>0</v>
      </c>
      <c r="I1521" s="6">
        <f t="shared" si="341"/>
        <v>0</v>
      </c>
      <c r="J1521" s="10" t="str">
        <f>IF(B1521="Pending","",C1521/(VLOOKUP(B1521,Population!$A$2:$B$10,2,FALSE)/100000))</f>
        <v/>
      </c>
      <c r="K1521" s="10" t="str">
        <f>IF(B1521="Pending","",SUMIFS(E:E,A:A,"&lt;="&amp;A1521,A:A,"&gt;="&amp;A1521-30,B:B,B1521)/(VLOOKUP(B1521,Population!$A$2:$B$10,2,FALSE)/100000))</f>
        <v/>
      </c>
      <c r="L1521" s="13" t="str">
        <f>IF(B1521="Pending","",(G1521/C1521)/(VLOOKUP(B1521,Population!$A$2:$B$10,2,FALSE)/100000))</f>
        <v/>
      </c>
    </row>
    <row r="1522" spans="1:12" x14ac:dyDescent="0.3">
      <c r="A1522" s="1">
        <v>44061</v>
      </c>
      <c r="B1522" s="11" t="s">
        <v>0</v>
      </c>
      <c r="C1522" s="2">
        <v>6647</v>
      </c>
      <c r="D1522" s="6">
        <f t="shared" ref="D1522:D1531" si="342">C1522/SUMIF(A:A,A1522,C:C)</f>
        <v>4.895491169408888E-2</v>
      </c>
      <c r="E1522" s="7">
        <f t="shared" ref="E1522:E1531" si="343">C1522-SUMIFS(C:C,A:A,A1522-1,B:B,B1522)</f>
        <v>44</v>
      </c>
      <c r="F1522" s="6">
        <f t="shared" ref="F1522:F1531" si="344">E1522/SUMIF(A:A,A1522,E:E)</f>
        <v>4.2553191489361701E-2</v>
      </c>
      <c r="G1522" s="2">
        <v>4</v>
      </c>
      <c r="H1522" s="7">
        <f t="shared" ref="H1522:H1531" si="345">G1522-SUMIFS(G:G,A:A,A1522-1,B:B,B1522)</f>
        <v>0</v>
      </c>
      <c r="I1522" s="6">
        <f t="shared" ref="I1522:I1531" si="346">G1522/SUMIF(A:A,A1522,G:G)</f>
        <v>2.8050490883590462E-3</v>
      </c>
      <c r="J1522" s="10">
        <f>IF(B1522="Pending","",C1522/(VLOOKUP(B1522,Population!$A$2:$B$10,2,FALSE)/100000))</f>
        <v>733.71790881013408</v>
      </c>
      <c r="K1522" s="10">
        <f>IF(B1522="Pending","",SUMIFS(E:E,A:A,"&lt;="&amp;A1522,A:A,"&gt;="&amp;A1522-30,B:B,B1522)/(VLOOKUP(B1522,Population!$A$2:$B$10,2,FALSE)/100000))</f>
        <v>350.24626518046568</v>
      </c>
      <c r="L1522" s="13">
        <f>IF(B1522="Pending","",(G1522/C1522)/(VLOOKUP(B1522,Population!$A$2:$B$10,2,FALSE)/100000))</f>
        <v>6.6425946807272871E-5</v>
      </c>
    </row>
    <row r="1523" spans="1:12" x14ac:dyDescent="0.3">
      <c r="A1523" s="1">
        <v>44061</v>
      </c>
      <c r="B1523" t="s">
        <v>1</v>
      </c>
      <c r="C1523" s="2">
        <v>16127</v>
      </c>
      <c r="D1523" s="6">
        <f t="shared" si="342"/>
        <v>0.1187747646894195</v>
      </c>
      <c r="E1523" s="7">
        <f t="shared" si="343"/>
        <v>138</v>
      </c>
      <c r="F1523" s="6">
        <f t="shared" si="344"/>
        <v>0.13346228239845262</v>
      </c>
      <c r="G1523" s="2">
        <v>0</v>
      </c>
      <c r="H1523" s="7">
        <f t="shared" si="345"/>
        <v>0</v>
      </c>
      <c r="I1523" s="6">
        <f t="shared" si="346"/>
        <v>0</v>
      </c>
      <c r="J1523" s="10">
        <f>IF(B1523="Pending","",C1523/(VLOOKUP(B1523,Population!$A$2:$B$10,2,FALSE)/100000))</f>
        <v>1882.401003822697</v>
      </c>
      <c r="K1523" s="10">
        <f>IF(B1523="Pending","",SUMIFS(E:E,A:A,"&lt;="&amp;A1523,A:A,"&gt;="&amp;A1523-30,B:B,B1523)/(VLOOKUP(B1523,Population!$A$2:$B$10,2,FALSE)/100000))</f>
        <v>916.16329627360005</v>
      </c>
      <c r="L1523" s="13">
        <f>IF(B1523="Pending","",(G1523/C1523)/(VLOOKUP(B1523,Population!$A$2:$B$10,2,FALSE)/100000))</f>
        <v>0</v>
      </c>
    </row>
    <row r="1524" spans="1:12" x14ac:dyDescent="0.3">
      <c r="A1524" s="1">
        <v>44061</v>
      </c>
      <c r="B1524" t="s">
        <v>2</v>
      </c>
      <c r="C1524" s="2">
        <v>30469</v>
      </c>
      <c r="D1524" s="6">
        <f t="shared" si="342"/>
        <v>0.22440306971674351</v>
      </c>
      <c r="E1524" s="7">
        <f t="shared" si="343"/>
        <v>202</v>
      </c>
      <c r="F1524" s="6">
        <f t="shared" si="344"/>
        <v>0.195357833655706</v>
      </c>
      <c r="G1524" s="2">
        <v>15</v>
      </c>
      <c r="H1524" s="7">
        <f t="shared" si="345"/>
        <v>0</v>
      </c>
      <c r="I1524" s="6">
        <f t="shared" si="346"/>
        <v>1.0518934081346423E-2</v>
      </c>
      <c r="J1524" s="10">
        <f>IF(B1524="Pending","",C1524/(VLOOKUP(B1524,Population!$A$2:$B$10,2,FALSE)/100000))</f>
        <v>3199.0197890068539</v>
      </c>
      <c r="K1524" s="10">
        <f>IF(B1524="Pending","",SUMIFS(E:E,A:A,"&lt;="&amp;A1524,A:A,"&gt;="&amp;A1524-30,B:B,B1524)/(VLOOKUP(B1524,Population!$A$2:$B$10,2,FALSE)/100000))</f>
        <v>1275.7651861308964</v>
      </c>
      <c r="L1524" s="13">
        <f>IF(B1524="Pending","",(G1524/C1524)/(VLOOKUP(B1524,Population!$A$2:$B$10,2,FALSE)/100000))</f>
        <v>5.1688244701348984E-5</v>
      </c>
    </row>
    <row r="1525" spans="1:12" x14ac:dyDescent="0.3">
      <c r="A1525" s="1">
        <v>44061</v>
      </c>
      <c r="B1525" t="s">
        <v>3</v>
      </c>
      <c r="C1525" s="2">
        <v>24019</v>
      </c>
      <c r="D1525" s="6">
        <f t="shared" si="342"/>
        <v>0.17689905581169263</v>
      </c>
      <c r="E1525" s="7">
        <f t="shared" si="343"/>
        <v>144</v>
      </c>
      <c r="F1525" s="6">
        <f t="shared" si="344"/>
        <v>0.13926499032882012</v>
      </c>
      <c r="G1525" s="2">
        <v>27</v>
      </c>
      <c r="H1525" s="7">
        <f t="shared" si="345"/>
        <v>1</v>
      </c>
      <c r="I1525" s="6">
        <f t="shared" si="346"/>
        <v>1.8934081346423562E-2</v>
      </c>
      <c r="J1525" s="10">
        <f>IF(B1525="Pending","",C1525/(VLOOKUP(B1525,Population!$A$2:$B$10,2,FALSE)/100000))</f>
        <v>2738.200282267534</v>
      </c>
      <c r="K1525" s="10">
        <f>IF(B1525="Pending","",SUMIFS(E:E,A:A,"&lt;="&amp;A1525,A:A,"&gt;="&amp;A1525-30,B:B,B1525)/(VLOOKUP(B1525,Population!$A$2:$B$10,2,FALSE)/100000))</f>
        <v>1076.6294794010821</v>
      </c>
      <c r="L1525" s="13">
        <f>IF(B1525="Pending","",(G1525/C1525)/(VLOOKUP(B1525,Population!$A$2:$B$10,2,FALSE)/100000))</f>
        <v>1.2815015350524516E-4</v>
      </c>
    </row>
    <row r="1526" spans="1:12" x14ac:dyDescent="0.3">
      <c r="A1526" s="1">
        <v>44061</v>
      </c>
      <c r="B1526" t="s">
        <v>4</v>
      </c>
      <c r="C1526" s="2">
        <v>20689</v>
      </c>
      <c r="D1526" s="6">
        <f t="shared" si="342"/>
        <v>0.15237372770257332</v>
      </c>
      <c r="E1526" s="7">
        <f t="shared" si="343"/>
        <v>152</v>
      </c>
      <c r="F1526" s="6">
        <f t="shared" si="344"/>
        <v>0.14700193423597679</v>
      </c>
      <c r="G1526" s="2">
        <v>76</v>
      </c>
      <c r="H1526" s="7">
        <f t="shared" si="345"/>
        <v>1</v>
      </c>
      <c r="I1526" s="6">
        <f t="shared" si="346"/>
        <v>5.3295932678821878E-2</v>
      </c>
      <c r="J1526" s="10">
        <f>IF(B1526="Pending","",C1526/(VLOOKUP(B1526,Population!$A$2:$B$10,2,FALSE)/100000))</f>
        <v>2426.8052362407921</v>
      </c>
      <c r="K1526" s="10">
        <f>IF(B1526="Pending","",SUMIFS(E:E,A:A,"&lt;="&amp;A1526,A:A,"&gt;="&amp;A1526-30,B:B,B1526)/(VLOOKUP(B1526,Population!$A$2:$B$10,2,FALSE)/100000))</f>
        <v>1011.0026744240605</v>
      </c>
      <c r="L1526" s="13">
        <f>IF(B1526="Pending","",(G1526/C1526)/(VLOOKUP(B1526,Population!$A$2:$B$10,2,FALSE)/100000))</f>
        <v>4.3089307690602089E-4</v>
      </c>
    </row>
    <row r="1527" spans="1:12" x14ac:dyDescent="0.3">
      <c r="A1527" s="1">
        <v>44061</v>
      </c>
      <c r="B1527" t="s">
        <v>5</v>
      </c>
      <c r="C1527" s="2">
        <v>17197</v>
      </c>
      <c r="D1527" s="6">
        <f t="shared" si="342"/>
        <v>0.12665527552328065</v>
      </c>
      <c r="E1527" s="7">
        <f t="shared" si="343"/>
        <v>123</v>
      </c>
      <c r="F1527" s="6">
        <f t="shared" si="344"/>
        <v>0.11895551257253385</v>
      </c>
      <c r="G1527" s="2">
        <v>147</v>
      </c>
      <c r="H1527" s="7">
        <f t="shared" si="345"/>
        <v>2</v>
      </c>
      <c r="I1527" s="6">
        <f t="shared" si="346"/>
        <v>0.10308555399719495</v>
      </c>
      <c r="J1527" s="10">
        <f>IF(B1527="Pending","",C1527/(VLOOKUP(B1527,Population!$A$2:$B$10,2,FALSE)/100000))</f>
        <v>1920.6778048183919</v>
      </c>
      <c r="K1527" s="10">
        <f>IF(B1527="Pending","",SUMIFS(E:E,A:A,"&lt;="&amp;A1527,A:A,"&gt;="&amp;A1527-30,B:B,B1527)/(VLOOKUP(B1527,Population!$A$2:$B$10,2,FALSE)/100000))</f>
        <v>859.54157038334267</v>
      </c>
      <c r="L1527" s="13">
        <f>IF(B1527="Pending","",(G1527/C1527)/(VLOOKUP(B1527,Population!$A$2:$B$10,2,FALSE)/100000))</f>
        <v>9.5469900504777409E-4</v>
      </c>
    </row>
    <row r="1528" spans="1:12" x14ac:dyDescent="0.3">
      <c r="A1528" s="1">
        <v>44061</v>
      </c>
      <c r="B1528" t="s">
        <v>6</v>
      </c>
      <c r="C1528" s="2">
        <v>11146</v>
      </c>
      <c r="D1528" s="6">
        <f t="shared" si="342"/>
        <v>8.2089882013286389E-2</v>
      </c>
      <c r="E1528" s="7">
        <f t="shared" si="343"/>
        <v>121</v>
      </c>
      <c r="F1528" s="6">
        <f t="shared" si="344"/>
        <v>0.11702127659574468</v>
      </c>
      <c r="G1528" s="2">
        <v>282</v>
      </c>
      <c r="H1528" s="7">
        <f t="shared" si="345"/>
        <v>1</v>
      </c>
      <c r="I1528" s="6">
        <f t="shared" si="346"/>
        <v>0.19775596072931276</v>
      </c>
      <c r="J1528" s="10">
        <f>IF(B1528="Pending","",C1528/(VLOOKUP(B1528,Population!$A$2:$B$10,2,FALSE)/100000))</f>
        <v>1414.3987980275062</v>
      </c>
      <c r="K1528" s="10">
        <f>IF(B1528="Pending","",SUMIFS(E:E,A:A,"&lt;="&amp;A1528,A:A,"&gt;="&amp;A1528-30,B:B,B1528)/(VLOOKUP(B1528,Population!$A$2:$B$10,2,FALSE)/100000))</f>
        <v>714.81324504655868</v>
      </c>
      <c r="L1528" s="13">
        <f>IF(B1528="Pending","",(G1528/C1528)/(VLOOKUP(B1528,Population!$A$2:$B$10,2,FALSE)/100000))</f>
        <v>3.2105756642908639E-3</v>
      </c>
    </row>
    <row r="1529" spans="1:12" x14ac:dyDescent="0.3">
      <c r="A1529" s="1">
        <v>44061</v>
      </c>
      <c r="B1529" t="s">
        <v>7</v>
      </c>
      <c r="C1529" s="2">
        <v>5982</v>
      </c>
      <c r="D1529" s="6">
        <f t="shared" si="342"/>
        <v>4.4057211035661153E-2</v>
      </c>
      <c r="E1529" s="7">
        <f t="shared" si="343"/>
        <v>61</v>
      </c>
      <c r="F1529" s="6">
        <f t="shared" si="344"/>
        <v>5.8994197292069631E-2</v>
      </c>
      <c r="G1529" s="2">
        <v>405</v>
      </c>
      <c r="H1529" s="7">
        <f t="shared" si="345"/>
        <v>5</v>
      </c>
      <c r="I1529" s="6">
        <f t="shared" si="346"/>
        <v>0.28401122019635344</v>
      </c>
      <c r="J1529" s="10">
        <f>IF(B1529="Pending","",C1529/(VLOOKUP(B1529,Population!$A$2:$B$10,2,FALSE)/100000))</f>
        <v>1247.2972099491867</v>
      </c>
      <c r="K1529" s="10">
        <f>IF(B1529="Pending","",SUMIFS(E:E,A:A,"&lt;="&amp;A1529,A:A,"&gt;="&amp;A1529-30,B:B,B1529)/(VLOOKUP(B1529,Population!$A$2:$B$10,2,FALSE)/100000))</f>
        <v>655.34188078741113</v>
      </c>
      <c r="L1529" s="13">
        <f>IF(B1529="Pending","",(G1529/C1529)/(VLOOKUP(B1529,Population!$A$2:$B$10,2,FALSE)/100000))</f>
        <v>1.4116666561297082E-2</v>
      </c>
    </row>
    <row r="1530" spans="1:12" x14ac:dyDescent="0.3">
      <c r="A1530" s="1">
        <v>44061</v>
      </c>
      <c r="B1530" t="s">
        <v>25</v>
      </c>
      <c r="C1530" s="2">
        <v>3294</v>
      </c>
      <c r="D1530" s="6">
        <f t="shared" si="342"/>
        <v>2.426018942685855E-2</v>
      </c>
      <c r="E1530" s="7">
        <f t="shared" si="343"/>
        <v>46</v>
      </c>
      <c r="F1530" s="6">
        <f t="shared" si="344"/>
        <v>4.4487427466150871E-2</v>
      </c>
      <c r="G1530" s="2">
        <v>470</v>
      </c>
      <c r="H1530" s="7">
        <f t="shared" si="345"/>
        <v>29</v>
      </c>
      <c r="I1530" s="6">
        <f t="shared" si="346"/>
        <v>0.32959326788218796</v>
      </c>
      <c r="J1530" s="10">
        <f>IF(B1530="Pending","",C1530/(VLOOKUP(B1530,Population!$A$2:$B$10,2,FALSE)/100000))</f>
        <v>1488.013226784238</v>
      </c>
      <c r="K1530" s="10">
        <f>IF(B1530="Pending","",SUMIFS(E:E,A:A,"&lt;="&amp;A1530,A:A,"&gt;="&amp;A1530-30,B:B,B1530)/(VLOOKUP(B1530,Population!$A$2:$B$10,2,FALSE)/100000))</f>
        <v>759.36558416038372</v>
      </c>
      <c r="L1530" s="13">
        <f>IF(B1530="Pending","",(G1530/C1530)/(VLOOKUP(B1530,Population!$A$2:$B$10,2,FALSE)/100000))</f>
        <v>6.4455125728458462E-2</v>
      </c>
    </row>
    <row r="1531" spans="1:12" x14ac:dyDescent="0.3">
      <c r="A1531" s="1">
        <v>44061</v>
      </c>
      <c r="B1531" t="s">
        <v>21</v>
      </c>
      <c r="C1531" s="2">
        <v>208</v>
      </c>
      <c r="D1531" s="6">
        <f t="shared" si="342"/>
        <v>1.5319123863954396E-3</v>
      </c>
      <c r="E1531" s="7">
        <f t="shared" si="343"/>
        <v>3</v>
      </c>
      <c r="F1531" s="6">
        <f t="shared" si="344"/>
        <v>2.9013539651837525E-3</v>
      </c>
      <c r="G1531" s="2">
        <v>0</v>
      </c>
      <c r="H1531" s="7">
        <f t="shared" si="345"/>
        <v>0</v>
      </c>
      <c r="I1531" s="6">
        <f t="shared" si="346"/>
        <v>0</v>
      </c>
      <c r="J1531" s="10" t="str">
        <f>IF(B1531="Pending","",C1531/(VLOOKUP(B1531,Population!$A$2:$B$10,2,FALSE)/100000))</f>
        <v/>
      </c>
      <c r="K1531" s="10" t="str">
        <f>IF(B1531="Pending","",SUMIFS(E:E,A:A,"&lt;="&amp;A1531,A:A,"&gt;="&amp;A1531-30,B:B,B1531)/(VLOOKUP(B1531,Population!$A$2:$B$10,2,FALSE)/100000))</f>
        <v/>
      </c>
      <c r="L1531" s="13" t="str">
        <f>IF(B1531="Pending","",(G1531/C1531)/(VLOOKUP(B1531,Population!$A$2:$B$10,2,FALSE)/100000))</f>
        <v/>
      </c>
    </row>
    <row r="1532" spans="1:12" x14ac:dyDescent="0.3">
      <c r="A1532" s="1">
        <v>44062</v>
      </c>
      <c r="B1532" s="11" t="s">
        <v>0</v>
      </c>
      <c r="C1532" s="2">
        <v>6748</v>
      </c>
      <c r="D1532" s="6">
        <f t="shared" ref="D1532:D1541" si="347">C1532/SUMIF(A:A,A1532,C:C)</f>
        <v>4.8969521044992741E-2</v>
      </c>
      <c r="E1532" s="7">
        <f t="shared" ref="E1532:E1541" si="348">C1532-SUMIFS(C:C,A:A,A1532-1,B:B,B1532)</f>
        <v>101</v>
      </c>
      <c r="F1532" s="6">
        <f t="shared" ref="F1532:F1541" si="349">E1532/SUMIF(A:A,A1532,E:E)</f>
        <v>4.9950544015825916E-2</v>
      </c>
      <c r="G1532" s="2">
        <v>4</v>
      </c>
      <c r="H1532" s="7">
        <f t="shared" ref="H1532:H1541" si="350">G1532-SUMIFS(G:G,A:A,A1532-1,B:B,B1532)</f>
        <v>0</v>
      </c>
      <c r="I1532" s="6">
        <f t="shared" ref="I1532:I1541" si="351">G1532/SUMIF(A:A,A1532,G:G)</f>
        <v>2.7548209366391185E-3</v>
      </c>
      <c r="J1532" s="10">
        <f>IF(B1532="Pending","",C1532/(VLOOKUP(B1532,Population!$A$2:$B$10,2,FALSE)/100000))</f>
        <v>744.86662383793953</v>
      </c>
      <c r="K1532" s="10">
        <f>IF(B1532="Pending","",SUMIFS(E:E,A:A,"&lt;="&amp;A1532,A:A,"&gt;="&amp;A1532-30,B:B,B1532)/(VLOOKUP(B1532,Population!$A$2:$B$10,2,FALSE)/100000))</f>
        <v>349.9151152291447</v>
      </c>
      <c r="L1532" s="13">
        <f>IF(B1532="Pending","",(G1532/C1532)/(VLOOKUP(B1532,Population!$A$2:$B$10,2,FALSE)/100000))</f>
        <v>6.5431723240655425E-5</v>
      </c>
    </row>
    <row r="1533" spans="1:12" x14ac:dyDescent="0.3">
      <c r="A1533" s="1">
        <v>44062</v>
      </c>
      <c r="B1533" t="s">
        <v>1</v>
      </c>
      <c r="C1533" s="2">
        <v>16425</v>
      </c>
      <c r="D1533" s="6">
        <f t="shared" si="347"/>
        <v>0.1191944847605225</v>
      </c>
      <c r="E1533" s="7">
        <f t="shared" si="348"/>
        <v>298</v>
      </c>
      <c r="F1533" s="6">
        <f t="shared" si="349"/>
        <v>0.14737883283877348</v>
      </c>
      <c r="G1533" s="2">
        <v>0</v>
      </c>
      <c r="H1533" s="7">
        <f t="shared" si="350"/>
        <v>0</v>
      </c>
      <c r="I1533" s="6">
        <f t="shared" si="351"/>
        <v>0</v>
      </c>
      <c r="J1533" s="10">
        <f>IF(B1533="Pending","",C1533/(VLOOKUP(B1533,Population!$A$2:$B$10,2,FALSE)/100000))</f>
        <v>1917.1846275059092</v>
      </c>
      <c r="K1533" s="10">
        <f>IF(B1533="Pending","",SUMIFS(E:E,A:A,"&lt;="&amp;A1533,A:A,"&gt;="&amp;A1533-30,B:B,B1533)/(VLOOKUP(B1533,Population!$A$2:$B$10,2,FALSE)/100000))</f>
        <v>921.64930403571748</v>
      </c>
      <c r="L1533" s="13">
        <f>IF(B1533="Pending","",(G1533/C1533)/(VLOOKUP(B1533,Population!$A$2:$B$10,2,FALSE)/100000))</f>
        <v>0</v>
      </c>
    </row>
    <row r="1534" spans="1:12" x14ac:dyDescent="0.3">
      <c r="A1534" s="1">
        <v>44062</v>
      </c>
      <c r="B1534" t="s">
        <v>2</v>
      </c>
      <c r="C1534" s="2">
        <v>30829</v>
      </c>
      <c r="D1534" s="6">
        <f t="shared" si="347"/>
        <v>0.22372278664731496</v>
      </c>
      <c r="E1534" s="7">
        <f t="shared" si="348"/>
        <v>360</v>
      </c>
      <c r="F1534" s="6">
        <f t="shared" si="349"/>
        <v>0.17804154302670624</v>
      </c>
      <c r="G1534" s="2">
        <v>16</v>
      </c>
      <c r="H1534" s="7">
        <f t="shared" si="350"/>
        <v>1</v>
      </c>
      <c r="I1534" s="6">
        <f t="shared" si="351"/>
        <v>1.1019283746556474E-2</v>
      </c>
      <c r="J1534" s="10">
        <f>IF(B1534="Pending","",C1534/(VLOOKUP(B1534,Population!$A$2:$B$10,2,FALSE)/100000))</f>
        <v>3236.8171280741835</v>
      </c>
      <c r="K1534" s="10">
        <f>IF(B1534="Pending","",SUMIFS(E:E,A:A,"&lt;="&amp;A1534,A:A,"&gt;="&amp;A1534-30,B:B,B1534)/(VLOOKUP(B1534,Population!$A$2:$B$10,2,FALSE)/100000))</f>
        <v>1270.3055704878375</v>
      </c>
      <c r="L1534" s="13">
        <f>IF(B1534="Pending","",(G1534/C1534)/(VLOOKUP(B1534,Population!$A$2:$B$10,2,FALSE)/100000))</f>
        <v>5.4490309005344406E-5</v>
      </c>
    </row>
    <row r="1535" spans="1:12" x14ac:dyDescent="0.3">
      <c r="A1535" s="1">
        <v>44062</v>
      </c>
      <c r="B1535" t="s">
        <v>3</v>
      </c>
      <c r="C1535" s="2">
        <v>24321</v>
      </c>
      <c r="D1535" s="6">
        <f t="shared" si="347"/>
        <v>0.17649492017416546</v>
      </c>
      <c r="E1535" s="7">
        <f t="shared" si="348"/>
        <v>302</v>
      </c>
      <c r="F1535" s="6">
        <f t="shared" si="349"/>
        <v>0.14935707220573691</v>
      </c>
      <c r="G1535" s="2">
        <v>28</v>
      </c>
      <c r="H1535" s="7">
        <f t="shared" si="350"/>
        <v>1</v>
      </c>
      <c r="I1535" s="6">
        <f t="shared" si="351"/>
        <v>1.928374655647383E-2</v>
      </c>
      <c r="J1535" s="10">
        <f>IF(B1535="Pending","",C1535/(VLOOKUP(B1535,Population!$A$2:$B$10,2,FALSE)/100000))</f>
        <v>2772.6287133114906</v>
      </c>
      <c r="K1535" s="10">
        <f>IF(B1535="Pending","",SUMIFS(E:E,A:A,"&lt;="&amp;A1535,A:A,"&gt;="&amp;A1535-30,B:B,B1535)/(VLOOKUP(B1535,Population!$A$2:$B$10,2,FALSE)/100000))</f>
        <v>1076.1734736918906</v>
      </c>
      <c r="L1535" s="13">
        <f>IF(B1535="Pending","",(G1535/C1535)/(VLOOKUP(B1535,Population!$A$2:$B$10,2,FALSE)/100000))</f>
        <v>1.3124624663214316E-4</v>
      </c>
    </row>
    <row r="1536" spans="1:12" x14ac:dyDescent="0.3">
      <c r="A1536" s="1">
        <v>44062</v>
      </c>
      <c r="B1536" t="s">
        <v>4</v>
      </c>
      <c r="C1536" s="2">
        <v>21023</v>
      </c>
      <c r="D1536" s="6">
        <f t="shared" si="347"/>
        <v>0.15256168359941946</v>
      </c>
      <c r="E1536" s="7">
        <f t="shared" si="348"/>
        <v>334</v>
      </c>
      <c r="F1536" s="6">
        <f t="shared" si="349"/>
        <v>0.16518298714144411</v>
      </c>
      <c r="G1536" s="2">
        <v>75</v>
      </c>
      <c r="H1536" s="7">
        <f t="shared" si="350"/>
        <v>-1</v>
      </c>
      <c r="I1536" s="6">
        <f t="shared" si="351"/>
        <v>5.1652892561983473E-2</v>
      </c>
      <c r="J1536" s="10">
        <f>IF(B1536="Pending","",C1536/(VLOOKUP(B1536,Population!$A$2:$B$10,2,FALSE)/100000))</f>
        <v>2465.9832027401117</v>
      </c>
      <c r="K1536" s="10">
        <f>IF(B1536="Pending","",SUMIFS(E:E,A:A,"&lt;="&amp;A1536,A:A,"&gt;="&amp;A1536-30,B:B,B1536)/(VLOOKUP(B1536,Population!$A$2:$B$10,2,FALSE)/100000))</f>
        <v>1021.207713602027</v>
      </c>
      <c r="L1536" s="13">
        <f>IF(B1536="Pending","",(G1536/C1536)/(VLOOKUP(B1536,Population!$A$2:$B$10,2,FALSE)/100000))</f>
        <v>4.1846775280466632E-4</v>
      </c>
    </row>
    <row r="1537" spans="1:12" x14ac:dyDescent="0.3">
      <c r="A1537" s="1">
        <v>44062</v>
      </c>
      <c r="B1537" t="s">
        <v>5</v>
      </c>
      <c r="C1537" s="2">
        <v>17504</v>
      </c>
      <c r="D1537" s="6">
        <f t="shared" si="347"/>
        <v>0.12702467343976778</v>
      </c>
      <c r="E1537" s="7">
        <f t="shared" si="348"/>
        <v>307</v>
      </c>
      <c r="F1537" s="6">
        <f t="shared" si="349"/>
        <v>0.15182987141444115</v>
      </c>
      <c r="G1537" s="2">
        <v>149</v>
      </c>
      <c r="H1537" s="7">
        <f t="shared" si="350"/>
        <v>2</v>
      </c>
      <c r="I1537" s="6">
        <f t="shared" si="351"/>
        <v>0.10261707988980716</v>
      </c>
      <c r="J1537" s="10">
        <f>IF(B1537="Pending","",C1537/(VLOOKUP(B1537,Population!$A$2:$B$10,2,FALSE)/100000))</f>
        <v>1954.9656507263553</v>
      </c>
      <c r="K1537" s="10">
        <f>IF(B1537="Pending","",SUMIFS(E:E,A:A,"&lt;="&amp;A1537,A:A,"&gt;="&amp;A1537-30,B:B,B1537)/(VLOOKUP(B1537,Population!$A$2:$B$10,2,FALSE)/100000))</f>
        <v>872.16217816054086</v>
      </c>
      <c r="L1537" s="13">
        <f>IF(B1537="Pending","",(G1537/C1537)/(VLOOKUP(B1537,Population!$A$2:$B$10,2,FALSE)/100000))</f>
        <v>9.5071597227968058E-4</v>
      </c>
    </row>
    <row r="1538" spans="1:12" x14ac:dyDescent="0.3">
      <c r="A1538" s="1">
        <v>44062</v>
      </c>
      <c r="B1538" t="s">
        <v>6</v>
      </c>
      <c r="C1538" s="2">
        <v>11330</v>
      </c>
      <c r="D1538" s="6">
        <f t="shared" si="347"/>
        <v>8.2220609579100143E-2</v>
      </c>
      <c r="E1538" s="7">
        <f t="shared" si="348"/>
        <v>184</v>
      </c>
      <c r="F1538" s="6">
        <f t="shared" si="349"/>
        <v>9.0999010880316519E-2</v>
      </c>
      <c r="G1538" s="2">
        <v>286</v>
      </c>
      <c r="H1538" s="7">
        <f t="shared" si="350"/>
        <v>4</v>
      </c>
      <c r="I1538" s="6">
        <f t="shared" si="351"/>
        <v>0.19696969696969696</v>
      </c>
      <c r="J1538" s="10">
        <f>IF(B1538="Pending","",C1538/(VLOOKUP(B1538,Population!$A$2:$B$10,2,FALSE)/100000))</f>
        <v>1437.7479258614433</v>
      </c>
      <c r="K1538" s="10">
        <f>IF(B1538="Pending","",SUMIFS(E:E,A:A,"&lt;="&amp;A1538,A:A,"&gt;="&amp;A1538-30,B:B,B1538)/(VLOOKUP(B1538,Population!$A$2:$B$10,2,FALSE)/100000))</f>
        <v>721.2850141744434</v>
      </c>
      <c r="L1538" s="13">
        <f>IF(B1538="Pending","",(G1538/C1538)/(VLOOKUP(B1538,Population!$A$2:$B$10,2,FALSE)/100000))</f>
        <v>3.2032361950314506E-3</v>
      </c>
    </row>
    <row r="1539" spans="1:12" x14ac:dyDescent="0.3">
      <c r="A1539" s="1">
        <v>44062</v>
      </c>
      <c r="B1539" t="s">
        <v>7</v>
      </c>
      <c r="C1539" s="2">
        <v>6084</v>
      </c>
      <c r="D1539" s="6">
        <f t="shared" si="347"/>
        <v>4.4150943396226418E-2</v>
      </c>
      <c r="E1539" s="7">
        <f t="shared" si="348"/>
        <v>102</v>
      </c>
      <c r="F1539" s="6">
        <f t="shared" si="349"/>
        <v>5.0445103857566766E-2</v>
      </c>
      <c r="G1539" s="2">
        <v>419</v>
      </c>
      <c r="H1539" s="7">
        <f t="shared" si="350"/>
        <v>14</v>
      </c>
      <c r="I1539" s="6">
        <f t="shared" si="351"/>
        <v>0.28856749311294766</v>
      </c>
      <c r="J1539" s="10">
        <f>IF(B1539="Pending","",C1539/(VLOOKUP(B1539,Population!$A$2:$B$10,2,FALSE)/100000))</f>
        <v>1268.5650660867354</v>
      </c>
      <c r="K1539" s="10">
        <f>IF(B1539="Pending","",SUMIFS(E:E,A:A,"&lt;="&amp;A1539,A:A,"&gt;="&amp;A1539-30,B:B,B1539)/(VLOOKUP(B1539,Population!$A$2:$B$10,2,FALSE)/100000))</f>
        <v>659.92906544452956</v>
      </c>
      <c r="L1539" s="13">
        <f>IF(B1539="Pending","",(G1539/C1539)/(VLOOKUP(B1539,Population!$A$2:$B$10,2,FALSE)/100000))</f>
        <v>1.4359798961005006E-2</v>
      </c>
    </row>
    <row r="1540" spans="1:12" x14ac:dyDescent="0.3">
      <c r="A1540" s="1">
        <v>44062</v>
      </c>
      <c r="B1540" t="s">
        <v>25</v>
      </c>
      <c r="C1540" s="2">
        <v>3327</v>
      </c>
      <c r="D1540" s="6">
        <f t="shared" si="347"/>
        <v>2.4143686502177068E-2</v>
      </c>
      <c r="E1540" s="7">
        <f t="shared" si="348"/>
        <v>33</v>
      </c>
      <c r="F1540" s="6">
        <f t="shared" si="349"/>
        <v>1.6320474777448073E-2</v>
      </c>
      <c r="G1540" s="2">
        <v>475</v>
      </c>
      <c r="H1540" s="7">
        <f t="shared" si="350"/>
        <v>5</v>
      </c>
      <c r="I1540" s="6">
        <f t="shared" si="351"/>
        <v>0.32713498622589532</v>
      </c>
      <c r="J1540" s="10">
        <f>IF(B1540="Pending","",C1540/(VLOOKUP(B1540,Population!$A$2:$B$10,2,FALSE)/100000))</f>
        <v>1502.9204631181419</v>
      </c>
      <c r="K1540" s="10">
        <f>IF(B1540="Pending","",SUMIFS(E:E,A:A,"&lt;="&amp;A1540,A:A,"&gt;="&amp;A1540-30,B:B,B1540)/(VLOOKUP(B1540,Population!$A$2:$B$10,2,FALSE)/100000))</f>
        <v>751.23436434189068</v>
      </c>
      <c r="L1540" s="13">
        <f>IF(B1540="Pending","",(G1540/C1540)/(VLOOKUP(B1540,Population!$A$2:$B$10,2,FALSE)/100000))</f>
        <v>6.4494696820362421E-2</v>
      </c>
    </row>
    <row r="1541" spans="1:12" x14ac:dyDescent="0.3">
      <c r="A1541" s="1">
        <v>44062</v>
      </c>
      <c r="B1541" t="s">
        <v>21</v>
      </c>
      <c r="C1541" s="2">
        <v>209</v>
      </c>
      <c r="D1541" s="6">
        <f t="shared" si="347"/>
        <v>1.5166908563134978E-3</v>
      </c>
      <c r="E1541" s="7">
        <f t="shared" si="348"/>
        <v>1</v>
      </c>
      <c r="F1541" s="6">
        <f t="shared" si="349"/>
        <v>4.9455984174085062E-4</v>
      </c>
      <c r="G1541" s="2">
        <v>0</v>
      </c>
      <c r="H1541" s="7">
        <f t="shared" si="350"/>
        <v>0</v>
      </c>
      <c r="I1541" s="6">
        <f t="shared" si="351"/>
        <v>0</v>
      </c>
      <c r="J1541" s="10" t="str">
        <f>IF(B1541="Pending","",C1541/(VLOOKUP(B1541,Population!$A$2:$B$10,2,FALSE)/100000))</f>
        <v/>
      </c>
      <c r="K1541" s="10" t="str">
        <f>IF(B1541="Pending","",SUMIFS(E:E,A:A,"&lt;="&amp;A1541,A:A,"&gt;="&amp;A1541-30,B:B,B1541)/(VLOOKUP(B1541,Population!$A$2:$B$10,2,FALSE)/100000))</f>
        <v/>
      </c>
      <c r="L1541" s="13" t="str">
        <f>IF(B1541="Pending","",(G1541/C1541)/(VLOOKUP(B1541,Population!$A$2:$B$10,2,FALSE)/100000))</f>
        <v/>
      </c>
    </row>
    <row r="1542" spans="1:12" x14ac:dyDescent="0.3">
      <c r="A1542" s="1">
        <v>44063</v>
      </c>
      <c r="B1542" s="11" t="s">
        <v>0</v>
      </c>
      <c r="C1542" s="2">
        <v>6832</v>
      </c>
      <c r="D1542" s="6">
        <f t="shared" ref="D1542:D1551" si="352">C1542/SUMIF(A:A,A1542,C:C)</f>
        <v>4.9089276091252021E-2</v>
      </c>
      <c r="E1542" s="7">
        <f t="shared" ref="E1542:E1551" si="353">C1542-SUMIFS(C:C,A:A,A1542-1,B:B,B1542)</f>
        <v>84</v>
      </c>
      <c r="F1542" s="6">
        <f t="shared" ref="F1542:F1551" si="354">E1542/SUMIF(A:A,A1542,E:E)</f>
        <v>6.1090909090909092E-2</v>
      </c>
      <c r="G1542" s="2">
        <v>4</v>
      </c>
      <c r="H1542" s="7">
        <f t="shared" ref="H1542:H1551" si="355">G1542-SUMIFS(G:G,A:A,A1542-1,B:B,B1542)</f>
        <v>0</v>
      </c>
      <c r="I1542" s="6">
        <f t="shared" ref="I1542:I1551" si="356">G1542/SUMIF(A:A,A1542,G:G)</f>
        <v>2.6881720430107529E-3</v>
      </c>
      <c r="J1542" s="10">
        <f>IF(B1542="Pending","",C1542/(VLOOKUP(B1542,Population!$A$2:$B$10,2,FALSE)/100000))</f>
        <v>754.13882247492643</v>
      </c>
      <c r="K1542" s="10">
        <f>IF(B1542="Pending","",SUMIFS(E:E,A:A,"&lt;="&amp;A1542,A:A,"&gt;="&amp;A1542-30,B:B,B1542)/(VLOOKUP(B1542,Population!$A$2:$B$10,2,FALSE)/100000))</f>
        <v>351.57086498574949</v>
      </c>
      <c r="L1542" s="13">
        <f>IF(B1542="Pending","",(G1542/C1542)/(VLOOKUP(B1542,Population!$A$2:$B$10,2,FALSE)/100000))</f>
        <v>6.4627234840155572E-5</v>
      </c>
    </row>
    <row r="1543" spans="1:12" x14ac:dyDescent="0.3">
      <c r="A1543" s="1">
        <v>44063</v>
      </c>
      <c r="B1543" t="s">
        <v>1</v>
      </c>
      <c r="C1543" s="2">
        <v>16648</v>
      </c>
      <c r="D1543" s="6">
        <f t="shared" si="352"/>
        <v>0.11961918447997126</v>
      </c>
      <c r="E1543" s="7">
        <f t="shared" si="353"/>
        <v>223</v>
      </c>
      <c r="F1543" s="6">
        <f t="shared" si="354"/>
        <v>0.16218181818181818</v>
      </c>
      <c r="G1543" s="2">
        <v>0</v>
      </c>
      <c r="H1543" s="7">
        <f t="shared" si="355"/>
        <v>0</v>
      </c>
      <c r="I1543" s="6">
        <f t="shared" si="356"/>
        <v>0</v>
      </c>
      <c r="J1543" s="10">
        <f>IF(B1543="Pending","",C1543/(VLOOKUP(B1543,Population!$A$2:$B$10,2,FALSE)/100000))</f>
        <v>1943.213983483615</v>
      </c>
      <c r="K1543" s="10">
        <f>IF(B1543="Pending","",SUMIFS(E:E,A:A,"&lt;="&amp;A1543,A:A,"&gt;="&amp;A1543-30,B:B,B1543)/(VLOOKUP(B1543,Population!$A$2:$B$10,2,FALSE)/100000))</f>
        <v>921.06568618868369</v>
      </c>
      <c r="L1543" s="13">
        <f>IF(B1543="Pending","",(G1543/C1543)/(VLOOKUP(B1543,Population!$A$2:$B$10,2,FALSE)/100000))</f>
        <v>0</v>
      </c>
    </row>
    <row r="1544" spans="1:12" x14ac:dyDescent="0.3">
      <c r="A1544" s="1">
        <v>44063</v>
      </c>
      <c r="B1544" t="s">
        <v>2</v>
      </c>
      <c r="C1544" s="2">
        <v>31066</v>
      </c>
      <c r="D1544" s="6">
        <f t="shared" si="352"/>
        <v>0.22321537632477098</v>
      </c>
      <c r="E1544" s="7">
        <f t="shared" si="353"/>
        <v>237</v>
      </c>
      <c r="F1544" s="6">
        <f t="shared" si="354"/>
        <v>0.17236363636363636</v>
      </c>
      <c r="G1544" s="2">
        <v>16</v>
      </c>
      <c r="H1544" s="7">
        <f t="shared" si="355"/>
        <v>0</v>
      </c>
      <c r="I1544" s="6">
        <f t="shared" si="356"/>
        <v>1.0752688172043012E-2</v>
      </c>
      <c r="J1544" s="10">
        <f>IF(B1544="Pending","",C1544/(VLOOKUP(B1544,Population!$A$2:$B$10,2,FALSE)/100000))</f>
        <v>3261.7003762935087</v>
      </c>
      <c r="K1544" s="10">
        <f>IF(B1544="Pending","",SUMIFS(E:E,A:A,"&lt;="&amp;A1544,A:A,"&gt;="&amp;A1544-30,B:B,B1544)/(VLOOKUP(B1544,Population!$A$2:$B$10,2,FALSE)/100000))</f>
        <v>1255.0816422523853</v>
      </c>
      <c r="L1544" s="13">
        <f>IF(B1544="Pending","",(G1544/C1544)/(VLOOKUP(B1544,Population!$A$2:$B$10,2,FALSE)/100000))</f>
        <v>5.4074606847542741E-5</v>
      </c>
    </row>
    <row r="1545" spans="1:12" x14ac:dyDescent="0.3">
      <c r="A1545" s="1">
        <v>44063</v>
      </c>
      <c r="B1545" t="s">
        <v>3</v>
      </c>
      <c r="C1545" s="2">
        <v>24514</v>
      </c>
      <c r="D1545" s="6">
        <f t="shared" si="352"/>
        <v>0.17613795581102928</v>
      </c>
      <c r="E1545" s="7">
        <f t="shared" si="353"/>
        <v>193</v>
      </c>
      <c r="F1545" s="6">
        <f t="shared" si="354"/>
        <v>0.14036363636363636</v>
      </c>
      <c r="G1545" s="2">
        <v>28</v>
      </c>
      <c r="H1545" s="7">
        <f t="shared" si="355"/>
        <v>0</v>
      </c>
      <c r="I1545" s="6">
        <f t="shared" si="356"/>
        <v>1.8817204301075269E-2</v>
      </c>
      <c r="J1545" s="10">
        <f>IF(B1545="Pending","",C1545/(VLOOKUP(B1545,Population!$A$2:$B$10,2,FALSE)/100000))</f>
        <v>2794.6309887799794</v>
      </c>
      <c r="K1545" s="10">
        <f>IF(B1545="Pending","",SUMIFS(E:E,A:A,"&lt;="&amp;A1545,A:A,"&gt;="&amp;A1545-30,B:B,B1545)/(VLOOKUP(B1545,Population!$A$2:$B$10,2,FALSE)/100000))</f>
        <v>1068.3073752083376</v>
      </c>
      <c r="L1545" s="13">
        <f>IF(B1545="Pending","",(G1545/C1545)/(VLOOKUP(B1545,Population!$A$2:$B$10,2,FALSE)/100000))</f>
        <v>1.3021293809008539E-4</v>
      </c>
    </row>
    <row r="1546" spans="1:12" x14ac:dyDescent="0.3">
      <c r="A1546" s="1">
        <v>44063</v>
      </c>
      <c r="B1546" t="s">
        <v>4</v>
      </c>
      <c r="C1546" s="2">
        <v>21225</v>
      </c>
      <c r="D1546" s="6">
        <f t="shared" si="352"/>
        <v>0.15250583797377404</v>
      </c>
      <c r="E1546" s="7">
        <f t="shared" si="353"/>
        <v>202</v>
      </c>
      <c r="F1546" s="6">
        <f t="shared" si="354"/>
        <v>0.14690909090909091</v>
      </c>
      <c r="G1546" s="2">
        <v>75</v>
      </c>
      <c r="H1546" s="7">
        <f t="shared" si="355"/>
        <v>0</v>
      </c>
      <c r="I1546" s="6">
        <f t="shared" si="356"/>
        <v>5.040322580645161E-2</v>
      </c>
      <c r="J1546" s="10">
        <f>IF(B1546="Pending","",C1546/(VLOOKUP(B1546,Population!$A$2:$B$10,2,FALSE)/100000))</f>
        <v>2489.6776615211375</v>
      </c>
      <c r="K1546" s="10">
        <f>IF(B1546="Pending","",SUMIFS(E:E,A:A,"&lt;="&amp;A1546,A:A,"&gt;="&amp;A1546-30,B:B,B1546)/(VLOOKUP(B1546,Population!$A$2:$B$10,2,FALSE)/100000))</f>
        <v>1011.3545723267489</v>
      </c>
      <c r="L1546" s="13">
        <f>IF(B1546="Pending","",(G1546/C1546)/(VLOOKUP(B1546,Population!$A$2:$B$10,2,FALSE)/100000))</f>
        <v>4.1448516217726736E-4</v>
      </c>
    </row>
    <row r="1547" spans="1:12" x14ac:dyDescent="0.3">
      <c r="A1547" s="1">
        <v>44063</v>
      </c>
      <c r="B1547" t="s">
        <v>5</v>
      </c>
      <c r="C1547" s="2">
        <v>17697</v>
      </c>
      <c r="D1547" s="6">
        <f t="shared" si="352"/>
        <v>0.12715645769714387</v>
      </c>
      <c r="E1547" s="7">
        <f t="shared" si="353"/>
        <v>193</v>
      </c>
      <c r="F1547" s="6">
        <f t="shared" si="354"/>
        <v>0.14036363636363636</v>
      </c>
      <c r="G1547" s="2">
        <v>156</v>
      </c>
      <c r="H1547" s="7">
        <f t="shared" si="355"/>
        <v>7</v>
      </c>
      <c r="I1547" s="6">
        <f t="shared" si="356"/>
        <v>0.10483870967741936</v>
      </c>
      <c r="J1547" s="10">
        <f>IF(B1547="Pending","",C1547/(VLOOKUP(B1547,Population!$A$2:$B$10,2,FALSE)/100000))</f>
        <v>1976.5212020626318</v>
      </c>
      <c r="K1547" s="10">
        <f>IF(B1547="Pending","",SUMIFS(E:E,A:A,"&lt;="&amp;A1547,A:A,"&gt;="&amp;A1547-30,B:B,B1547)/(VLOOKUP(B1547,Population!$A$2:$B$10,2,FALSE)/100000))</f>
        <v>872.60892533849483</v>
      </c>
      <c r="L1547" s="13">
        <f>IF(B1547="Pending","",(G1547/C1547)/(VLOOKUP(B1547,Population!$A$2:$B$10,2,FALSE)/100000))</f>
        <v>9.8452505736581846E-4</v>
      </c>
    </row>
    <row r="1548" spans="1:12" x14ac:dyDescent="0.3">
      <c r="A1548" s="1">
        <v>44063</v>
      </c>
      <c r="B1548" t="s">
        <v>6</v>
      </c>
      <c r="C1548" s="2">
        <v>11469</v>
      </c>
      <c r="D1548" s="6">
        <f t="shared" si="352"/>
        <v>8.2407041494521285E-2</v>
      </c>
      <c r="E1548" s="7">
        <f t="shared" si="353"/>
        <v>139</v>
      </c>
      <c r="F1548" s="6">
        <f t="shared" si="354"/>
        <v>0.10109090909090909</v>
      </c>
      <c r="G1548" s="2">
        <v>294</v>
      </c>
      <c r="H1548" s="7">
        <f t="shared" si="355"/>
        <v>8</v>
      </c>
      <c r="I1548" s="6">
        <f t="shared" si="356"/>
        <v>0.19758064516129031</v>
      </c>
      <c r="J1548" s="10">
        <f>IF(B1548="Pending","",C1548/(VLOOKUP(B1548,Population!$A$2:$B$10,2,FALSE)/100000))</f>
        <v>1455.386669170776</v>
      </c>
      <c r="K1548" s="10">
        <f>IF(B1548="Pending","",SUMIFS(E:E,A:A,"&lt;="&amp;A1548,A:A,"&gt;="&amp;A1548-30,B:B,B1548)/(VLOOKUP(B1548,Population!$A$2:$B$10,2,FALSE)/100000))</f>
        <v>724.45745002144565</v>
      </c>
      <c r="L1548" s="13">
        <f>IF(B1548="Pending","",(G1548/C1548)/(VLOOKUP(B1548,Population!$A$2:$B$10,2,FALSE)/100000))</f>
        <v>3.2529292493458078E-3</v>
      </c>
    </row>
    <row r="1549" spans="1:12" x14ac:dyDescent="0.3">
      <c r="A1549" s="1">
        <v>44063</v>
      </c>
      <c r="B1549" t="s">
        <v>7</v>
      </c>
      <c r="C1549" s="2">
        <v>6147</v>
      </c>
      <c r="D1549" s="6">
        <f t="shared" si="352"/>
        <v>4.4167415124842825E-2</v>
      </c>
      <c r="E1549" s="7">
        <f t="shared" si="353"/>
        <v>63</v>
      </c>
      <c r="F1549" s="6">
        <f t="shared" si="354"/>
        <v>4.581818181818182E-2</v>
      </c>
      <c r="G1549" s="2">
        <v>434</v>
      </c>
      <c r="H1549" s="7">
        <f t="shared" si="355"/>
        <v>15</v>
      </c>
      <c r="I1549" s="6">
        <f t="shared" si="356"/>
        <v>0.29166666666666669</v>
      </c>
      <c r="J1549" s="10">
        <f>IF(B1549="Pending","",C1549/(VLOOKUP(B1549,Population!$A$2:$B$10,2,FALSE)/100000))</f>
        <v>1281.7010948775744</v>
      </c>
      <c r="K1549" s="10">
        <f>IF(B1549="Pending","",SUMIFS(E:E,A:A,"&lt;="&amp;A1549,A:A,"&gt;="&amp;A1549-30,B:B,B1549)/(VLOOKUP(B1549,Population!$A$2:$B$10,2,FALSE)/100000))</f>
        <v>656.3844227549381</v>
      </c>
      <c r="L1549" s="13">
        <f>IF(B1549="Pending","",(G1549/C1549)/(VLOOKUP(B1549,Population!$A$2:$B$10,2,FALSE)/100000))</f>
        <v>1.472143204511716E-2</v>
      </c>
    </row>
    <row r="1550" spans="1:12" x14ac:dyDescent="0.3">
      <c r="A1550" s="1">
        <v>44063</v>
      </c>
      <c r="B1550" t="s">
        <v>25</v>
      </c>
      <c r="C1550" s="2">
        <v>3364</v>
      </c>
      <c r="D1550" s="6">
        <f t="shared" si="352"/>
        <v>2.4171007724088377E-2</v>
      </c>
      <c r="E1550" s="7">
        <f t="shared" si="353"/>
        <v>37</v>
      </c>
      <c r="F1550" s="6">
        <f t="shared" si="354"/>
        <v>2.690909090909091E-2</v>
      </c>
      <c r="G1550" s="2">
        <v>481</v>
      </c>
      <c r="H1550" s="7">
        <f t="shared" si="355"/>
        <v>6</v>
      </c>
      <c r="I1550" s="6">
        <f t="shared" si="356"/>
        <v>0.323252688172043</v>
      </c>
      <c r="J1550" s="10">
        <f>IF(B1550="Pending","",C1550/(VLOOKUP(B1550,Population!$A$2:$B$10,2,FALSE)/100000))</f>
        <v>1519.634637189489</v>
      </c>
      <c r="K1550" s="10">
        <f>IF(B1550="Pending","",SUMIFS(E:E,A:A,"&lt;="&amp;A1550,A:A,"&gt;="&amp;A1550-30,B:B,B1550)/(VLOOKUP(B1550,Population!$A$2:$B$10,2,FALSE)/100000))</f>
        <v>755.75170868549787</v>
      </c>
      <c r="L1550" s="13">
        <f>IF(B1550="Pending","",(G1550/C1550)/(VLOOKUP(B1550,Population!$A$2:$B$10,2,FALSE)/100000))</f>
        <v>6.4591041298308616E-2</v>
      </c>
    </row>
    <row r="1551" spans="1:12" x14ac:dyDescent="0.3">
      <c r="A1551" s="1">
        <v>44063</v>
      </c>
      <c r="B1551" t="s">
        <v>21</v>
      </c>
      <c r="C1551" s="2">
        <v>213</v>
      </c>
      <c r="D1551" s="6">
        <f t="shared" si="352"/>
        <v>1.5304472786060715E-3</v>
      </c>
      <c r="E1551" s="7">
        <f t="shared" si="353"/>
        <v>4</v>
      </c>
      <c r="F1551" s="6">
        <f t="shared" si="354"/>
        <v>2.9090909090909089E-3</v>
      </c>
      <c r="G1551" s="2">
        <v>0</v>
      </c>
      <c r="H1551" s="7">
        <f t="shared" si="355"/>
        <v>0</v>
      </c>
      <c r="I1551" s="6">
        <f t="shared" si="356"/>
        <v>0</v>
      </c>
      <c r="J1551" s="10" t="str">
        <f>IF(B1551="Pending","",C1551/(VLOOKUP(B1551,Population!$A$2:$B$10,2,FALSE)/100000))</f>
        <v/>
      </c>
      <c r="K1551" s="10" t="str">
        <f>IF(B1551="Pending","",SUMIFS(E:E,A:A,"&lt;="&amp;A1551,A:A,"&gt;="&amp;A1551-30,B:B,B1551)/(VLOOKUP(B1551,Population!$A$2:$B$10,2,FALSE)/100000))</f>
        <v/>
      </c>
      <c r="L1551" s="13" t="str">
        <f>IF(B1551="Pending","",(G1551/C1551)/(VLOOKUP(B1551,Population!$A$2:$B$10,2,FALSE)/100000))</f>
        <v/>
      </c>
    </row>
    <row r="1552" spans="1:12" x14ac:dyDescent="0.3">
      <c r="A1552" s="1">
        <v>44064</v>
      </c>
      <c r="B1552" s="11" t="s">
        <v>0</v>
      </c>
      <c r="C1552">
        <v>6923</v>
      </c>
      <c r="D1552" s="6">
        <f t="shared" ref="D1552:D1561" si="357">C1552/SUMIF(A:A,A1552,C:C)</f>
        <v>4.9153673567919116E-2</v>
      </c>
      <c r="E1552" s="7">
        <f t="shared" ref="E1552:E1561" si="358">C1552-SUMIFS(C:C,A:A,A1552-1,B:B,B1552)</f>
        <v>91</v>
      </c>
      <c r="F1552" s="6">
        <f t="shared" ref="F1552:F1561" si="359">E1552/SUMIF(A:A,A1552,E:E)</f>
        <v>5.4523666866387058E-2</v>
      </c>
      <c r="G1552" s="2">
        <v>4</v>
      </c>
      <c r="H1552" s="7">
        <f t="shared" ref="H1552:H1561" si="360">G1552-SUMIFS(G:G,A:A,A1552-1,B:B,B1552)</f>
        <v>0</v>
      </c>
      <c r="I1552" s="6">
        <f t="shared" ref="I1552:I1561" si="361">G1552/SUMIF(A:A,A1552,G:G)</f>
        <v>2.5823111684958036E-3</v>
      </c>
      <c r="J1552" s="10">
        <f>IF(B1552="Pending","",C1552/(VLOOKUP(B1552,Population!$A$2:$B$10,2,FALSE)/100000))</f>
        <v>764.18370433166206</v>
      </c>
      <c r="K1552" s="10">
        <f>IF(B1552="Pending","",SUMIFS(E:E,A:A,"&lt;="&amp;A1552,A:A,"&gt;="&amp;A1552-30,B:B,B1552)/(VLOOKUP(B1552,Population!$A$2:$B$10,2,FALSE)/100000))</f>
        <v>352.01239825417741</v>
      </c>
      <c r="L1552" s="13">
        <f>IF(B1552="Pending","",(G1552/C1552)/(VLOOKUP(B1552,Population!$A$2:$B$10,2,FALSE)/100000))</f>
        <v>6.3777736303328444E-5</v>
      </c>
    </row>
    <row r="1553" spans="1:12" x14ac:dyDescent="0.3">
      <c r="A1553" s="1">
        <v>44064</v>
      </c>
      <c r="B1553" t="s">
        <v>1</v>
      </c>
      <c r="C1553">
        <v>16923</v>
      </c>
      <c r="D1553" s="6">
        <f t="shared" si="357"/>
        <v>0.1201542131720201</v>
      </c>
      <c r="E1553" s="7">
        <f t="shared" si="358"/>
        <v>275</v>
      </c>
      <c r="F1553" s="6">
        <f t="shared" si="359"/>
        <v>0.16476932294787297</v>
      </c>
      <c r="G1553" s="2">
        <v>0</v>
      </c>
      <c r="H1553" s="7">
        <f t="shared" si="360"/>
        <v>0</v>
      </c>
      <c r="I1553" s="6">
        <f t="shared" si="361"/>
        <v>0</v>
      </c>
      <c r="J1553" s="10">
        <f>IF(B1553="Pending","",C1553/(VLOOKUP(B1553,Population!$A$2:$B$10,2,FALSE)/100000))</f>
        <v>1975.312965070472</v>
      </c>
      <c r="K1553" s="10">
        <f>IF(B1553="Pending","",SUMIFS(E:E,A:A,"&lt;="&amp;A1553,A:A,"&gt;="&amp;A1553-30,B:B,B1553)/(VLOOKUP(B1553,Population!$A$2:$B$10,2,FALSE)/100000))</f>
        <v>916.98036125944736</v>
      </c>
      <c r="L1553" s="13">
        <f>IF(B1553="Pending","",(G1553/C1553)/(VLOOKUP(B1553,Population!$A$2:$B$10,2,FALSE)/100000))</f>
        <v>0</v>
      </c>
    </row>
    <row r="1554" spans="1:12" x14ac:dyDescent="0.3">
      <c r="A1554" s="1">
        <v>44064</v>
      </c>
      <c r="B1554" t="s">
        <v>2</v>
      </c>
      <c r="C1554">
        <v>31387</v>
      </c>
      <c r="D1554" s="6">
        <f t="shared" si="357"/>
        <v>0.22284939365539178</v>
      </c>
      <c r="E1554" s="7">
        <f t="shared" si="358"/>
        <v>321</v>
      </c>
      <c r="F1554" s="6">
        <f t="shared" si="359"/>
        <v>0.19233073696824446</v>
      </c>
      <c r="G1554" s="2">
        <v>16</v>
      </c>
      <c r="H1554" s="7">
        <f t="shared" si="360"/>
        <v>0</v>
      </c>
      <c r="I1554" s="6">
        <f t="shared" si="361"/>
        <v>1.0329244673983214E-2</v>
      </c>
      <c r="J1554" s="10">
        <f>IF(B1554="Pending","",C1554/(VLOOKUP(B1554,Population!$A$2:$B$10,2,FALSE)/100000))</f>
        <v>3295.4030036285444</v>
      </c>
      <c r="K1554" s="10">
        <f>IF(B1554="Pending","",SUMIFS(E:E,A:A,"&lt;="&amp;A1554,A:A,"&gt;="&amp;A1554-30,B:B,B1554)/(VLOOKUP(B1554,Population!$A$2:$B$10,2,FALSE)/100000))</f>
        <v>1237.4428840209648</v>
      </c>
      <c r="L1554" s="13">
        <f>IF(B1554="Pending","",(G1554/C1554)/(VLOOKUP(B1554,Population!$A$2:$B$10,2,FALSE)/100000))</f>
        <v>5.3521576968992343E-5</v>
      </c>
    </row>
    <row r="1555" spans="1:12" x14ac:dyDescent="0.3">
      <c r="A1555" s="1">
        <v>44064</v>
      </c>
      <c r="B1555" t="s">
        <v>3</v>
      </c>
      <c r="C1555">
        <v>24776</v>
      </c>
      <c r="D1555" s="6">
        <f t="shared" si="357"/>
        <v>0.17591093692312063</v>
      </c>
      <c r="E1555" s="7">
        <f t="shared" si="358"/>
        <v>262</v>
      </c>
      <c r="F1555" s="6">
        <f t="shared" si="359"/>
        <v>0.15698022768124625</v>
      </c>
      <c r="G1555" s="2">
        <v>29</v>
      </c>
      <c r="H1555" s="7">
        <f t="shared" si="360"/>
        <v>1</v>
      </c>
      <c r="I1555" s="6">
        <f t="shared" si="361"/>
        <v>1.8721755971594579E-2</v>
      </c>
      <c r="J1555" s="10">
        <f>IF(B1555="Pending","",C1555/(VLOOKUP(B1555,Population!$A$2:$B$10,2,FALSE)/100000))</f>
        <v>2824.4993627320214</v>
      </c>
      <c r="K1555" s="10">
        <f>IF(B1555="Pending","",SUMIFS(E:E,A:A,"&lt;="&amp;A1555,A:A,"&gt;="&amp;A1555-30,B:B,B1555)/(VLOOKUP(B1555,Population!$A$2:$B$10,2,FALSE)/100000))</f>
        <v>1055.7672182055719</v>
      </c>
      <c r="L1555" s="13">
        <f>IF(B1555="Pending","",(G1555/C1555)/(VLOOKUP(B1555,Population!$A$2:$B$10,2,FALSE)/100000))</f>
        <v>1.3343725345649917E-4</v>
      </c>
    </row>
    <row r="1556" spans="1:12" x14ac:dyDescent="0.3">
      <c r="A1556" s="1">
        <v>44064</v>
      </c>
      <c r="B1556" t="s">
        <v>4</v>
      </c>
      <c r="C1556">
        <v>21458</v>
      </c>
      <c r="D1556" s="6">
        <f t="shared" si="357"/>
        <v>0.15235295788247991</v>
      </c>
      <c r="E1556" s="7">
        <f t="shared" si="358"/>
        <v>233</v>
      </c>
      <c r="F1556" s="6">
        <f t="shared" si="359"/>
        <v>0.1396045536249251</v>
      </c>
      <c r="G1556" s="2">
        <v>77</v>
      </c>
      <c r="H1556" s="7">
        <f t="shared" si="360"/>
        <v>2</v>
      </c>
      <c r="I1556" s="6">
        <f t="shared" si="361"/>
        <v>4.9709489993544222E-2</v>
      </c>
      <c r="J1556" s="10">
        <f>IF(B1556="Pending","",C1556/(VLOOKUP(B1556,Population!$A$2:$B$10,2,FALSE)/100000))</f>
        <v>2517.0083986299442</v>
      </c>
      <c r="K1556" s="10">
        <f>IF(B1556="Pending","",SUMIFS(E:E,A:A,"&lt;="&amp;A1556,A:A,"&gt;="&amp;A1556-30,B:B,B1556)/(VLOOKUP(B1556,Population!$A$2:$B$10,2,FALSE)/100000))</f>
        <v>1001.6187303523672</v>
      </c>
      <c r="L1556" s="13">
        <f>IF(B1556="Pending","",(G1556/C1556)/(VLOOKUP(B1556,Population!$A$2:$B$10,2,FALSE)/100000))</f>
        <v>4.2091742795250409E-4</v>
      </c>
    </row>
    <row r="1557" spans="1:12" x14ac:dyDescent="0.3">
      <c r="A1557" s="1">
        <v>44064</v>
      </c>
      <c r="B1557" t="s">
        <v>5</v>
      </c>
      <c r="C1557">
        <v>17896</v>
      </c>
      <c r="D1557" s="6">
        <f t="shared" si="357"/>
        <v>0.12706256567549915</v>
      </c>
      <c r="E1557" s="7">
        <f t="shared" si="358"/>
        <v>199</v>
      </c>
      <c r="F1557" s="6">
        <f t="shared" si="359"/>
        <v>0.11923307369682444</v>
      </c>
      <c r="G1557" s="2">
        <v>160</v>
      </c>
      <c r="H1557" s="7">
        <f t="shared" si="360"/>
        <v>4</v>
      </c>
      <c r="I1557" s="6">
        <f t="shared" si="361"/>
        <v>0.10329244673983215</v>
      </c>
      <c r="J1557" s="10">
        <f>IF(B1557="Pending","",C1557/(VLOOKUP(B1557,Population!$A$2:$B$10,2,FALSE)/100000))</f>
        <v>1998.7468741658395</v>
      </c>
      <c r="K1557" s="10">
        <f>IF(B1557="Pending","",SUMIFS(E:E,A:A,"&lt;="&amp;A1557,A:A,"&gt;="&amp;A1557-30,B:B,B1557)/(VLOOKUP(B1557,Population!$A$2:$B$10,2,FALSE)/100000))</f>
        <v>862.11036665657764</v>
      </c>
      <c r="L1557" s="13">
        <f>IF(B1557="Pending","",(G1557/C1557)/(VLOOKUP(B1557,Population!$A$2:$B$10,2,FALSE)/100000))</f>
        <v>9.9854085371908871E-4</v>
      </c>
    </row>
    <row r="1558" spans="1:12" x14ac:dyDescent="0.3">
      <c r="A1558" s="1">
        <v>44064</v>
      </c>
      <c r="B1558" t="s">
        <v>6</v>
      </c>
      <c r="C1558">
        <v>11634</v>
      </c>
      <c r="D1558" s="6">
        <f t="shared" si="357"/>
        <v>8.2602027775411091E-2</v>
      </c>
      <c r="E1558" s="7">
        <f t="shared" si="358"/>
        <v>165</v>
      </c>
      <c r="F1558" s="6">
        <f t="shared" si="359"/>
        <v>9.8861593768723791E-2</v>
      </c>
      <c r="G1558" s="2">
        <v>300</v>
      </c>
      <c r="H1558" s="7">
        <f t="shared" si="360"/>
        <v>6</v>
      </c>
      <c r="I1558" s="6">
        <f t="shared" si="361"/>
        <v>0.19367333763718528</v>
      </c>
      <c r="J1558" s="10">
        <f>IF(B1558="Pending","",C1558/(VLOOKUP(B1558,Population!$A$2:$B$10,2,FALSE)/100000))</f>
        <v>1476.3247457609912</v>
      </c>
      <c r="K1558" s="10">
        <f>IF(B1558="Pending","",SUMIFS(E:E,A:A,"&lt;="&amp;A1558,A:A,"&gt;="&amp;A1558-30,B:B,B1558)/(VLOOKUP(B1558,Population!$A$2:$B$10,2,FALSE)/100000))</f>
        <v>722.93468081488459</v>
      </c>
      <c r="L1558" s="13">
        <f>IF(B1558="Pending","",(G1558/C1558)/(VLOOKUP(B1558,Population!$A$2:$B$10,2,FALSE)/100000))</f>
        <v>3.272239140796598E-3</v>
      </c>
    </row>
    <row r="1559" spans="1:12" x14ac:dyDescent="0.3">
      <c r="A1559" s="1">
        <v>44064</v>
      </c>
      <c r="B1559" t="s">
        <v>7</v>
      </c>
      <c r="C1559">
        <v>6222</v>
      </c>
      <c r="D1559" s="6">
        <f t="shared" si="357"/>
        <v>4.4176535741671637E-2</v>
      </c>
      <c r="E1559" s="7">
        <f t="shared" si="358"/>
        <v>75</v>
      </c>
      <c r="F1559" s="6">
        <f t="shared" si="359"/>
        <v>4.4937088076692631E-2</v>
      </c>
      <c r="G1559" s="2">
        <v>461</v>
      </c>
      <c r="H1559" s="7">
        <f t="shared" si="360"/>
        <v>27</v>
      </c>
      <c r="I1559" s="6">
        <f t="shared" si="361"/>
        <v>0.29761136216914136</v>
      </c>
      <c r="J1559" s="10">
        <f>IF(B1559="Pending","",C1559/(VLOOKUP(B1559,Population!$A$2:$B$10,2,FALSE)/100000))</f>
        <v>1297.339224390478</v>
      </c>
      <c r="K1559" s="10">
        <f>IF(B1559="Pending","",SUMIFS(E:E,A:A,"&lt;="&amp;A1559,A:A,"&gt;="&amp;A1559-30,B:B,B1559)/(VLOOKUP(B1559,Population!$A$2:$B$10,2,FALSE)/100000))</f>
        <v>649.92066255627128</v>
      </c>
      <c r="L1559" s="13">
        <f>IF(B1559="Pending","",(G1559/C1559)/(VLOOKUP(B1559,Population!$A$2:$B$10,2,FALSE)/100000))</f>
        <v>1.5448789682735525E-2</v>
      </c>
    </row>
    <row r="1560" spans="1:12" x14ac:dyDescent="0.3">
      <c r="A1560" s="1">
        <v>44064</v>
      </c>
      <c r="B1560" t="s">
        <v>25</v>
      </c>
      <c r="C1560">
        <v>3413</v>
      </c>
      <c r="D1560" s="6">
        <f t="shared" si="357"/>
        <v>2.4232484166879668E-2</v>
      </c>
      <c r="E1560" s="7">
        <f t="shared" si="358"/>
        <v>49</v>
      </c>
      <c r="F1560" s="6">
        <f t="shared" si="359"/>
        <v>2.9358897543439184E-2</v>
      </c>
      <c r="G1560" s="2">
        <v>502</v>
      </c>
      <c r="H1560" s="7">
        <f t="shared" si="360"/>
        <v>21</v>
      </c>
      <c r="I1560" s="6">
        <f t="shared" si="361"/>
        <v>0.32408005164622339</v>
      </c>
      <c r="J1560" s="10">
        <f>IF(B1560="Pending","",C1560/(VLOOKUP(B1560,Population!$A$2:$B$10,2,FALSE)/100000))</f>
        <v>1541.7696244731646</v>
      </c>
      <c r="K1560" s="10">
        <f>IF(B1560="Pending","",SUMIFS(E:E,A:A,"&lt;="&amp;A1560,A:A,"&gt;="&amp;A1560-30,B:B,B1560)/(VLOOKUP(B1560,Population!$A$2:$B$10,2,FALSE)/100000))</f>
        <v>753.49303651369428</v>
      </c>
      <c r="L1560" s="13">
        <f>IF(B1560="Pending","",(G1560/C1560)/(VLOOKUP(B1560,Population!$A$2:$B$10,2,FALSE)/100000))</f>
        <v>6.6443213023464828E-2</v>
      </c>
    </row>
    <row r="1561" spans="1:12" x14ac:dyDescent="0.3">
      <c r="A1561" s="1">
        <v>44064</v>
      </c>
      <c r="B1561" t="s">
        <v>21</v>
      </c>
      <c r="C1561">
        <v>212</v>
      </c>
      <c r="D1561" s="6">
        <f t="shared" si="357"/>
        <v>1.5052114396069409E-3</v>
      </c>
      <c r="E1561" s="7">
        <f t="shared" si="358"/>
        <v>-1</v>
      </c>
      <c r="F1561" s="6">
        <f t="shared" si="359"/>
        <v>-5.9916117435590175E-4</v>
      </c>
      <c r="G1561" s="2">
        <v>0</v>
      </c>
      <c r="H1561" s="7">
        <f t="shared" si="360"/>
        <v>0</v>
      </c>
      <c r="I1561" s="6">
        <f t="shared" si="361"/>
        <v>0</v>
      </c>
      <c r="J1561" s="10" t="str">
        <f>IF(B1561="Pending","",C1561/(VLOOKUP(B1561,Population!$A$2:$B$10,2,FALSE)/100000))</f>
        <v/>
      </c>
      <c r="K1561" s="10" t="str">
        <f>IF(B1561="Pending","",SUMIFS(E:E,A:A,"&lt;="&amp;A1561,A:A,"&gt;="&amp;A1561-30,B:B,B1561)/(VLOOKUP(B1561,Population!$A$2:$B$10,2,FALSE)/100000))</f>
        <v/>
      </c>
      <c r="L1561" s="13" t="str">
        <f>IF(B1561="Pending","",(G1561/C1561)/(VLOOKUP(B1561,Population!$A$2:$B$10,2,FALSE)/100000))</f>
        <v/>
      </c>
    </row>
    <row r="1562" spans="1:12" x14ac:dyDescent="0.3">
      <c r="A1562" s="1">
        <v>44065</v>
      </c>
      <c r="B1562" s="11" t="s">
        <v>0</v>
      </c>
      <c r="C1562" s="2">
        <v>7007</v>
      </c>
      <c r="D1562" s="6">
        <f t="shared" ref="D1562:D1571" si="362">C1562/SUMIF(A:A,A1562,C:C)</f>
        <v>4.9316244730192915E-2</v>
      </c>
      <c r="E1562" s="7">
        <f t="shared" ref="E1562:E1571" si="363">C1562-SUMIFS(C:C,A:A,A1562-1,B:B,B1562)</f>
        <v>84</v>
      </c>
      <c r="F1562" s="6">
        <f t="shared" ref="F1562:F1571" si="364">E1562/SUMIF(A:A,A1562,E:E)</f>
        <v>6.7796610169491525E-2</v>
      </c>
      <c r="G1562">
        <v>4</v>
      </c>
      <c r="H1562" s="7">
        <f t="shared" ref="H1562:H1571" si="365">G1562-SUMIFS(G:G,A:A,A1562-1,B:B,B1562)</f>
        <v>0</v>
      </c>
      <c r="I1562" s="6">
        <f t="shared" ref="I1562:I1571" si="366">G1562/SUMIF(A:A,A1562,G:G)</f>
        <v>2.5591810620601407E-3</v>
      </c>
      <c r="J1562" s="10">
        <f>IF(B1562="Pending","",C1562/(VLOOKUP(B1562,Population!$A$2:$B$10,2,FALSE)/100000))</f>
        <v>773.45590296864884</v>
      </c>
      <c r="K1562" s="10">
        <f>IF(B1562="Pending","",SUMIFS(E:E,A:A,"&lt;="&amp;A1562,A:A,"&gt;="&amp;A1562-30,B:B,B1562)/(VLOOKUP(B1562,Population!$A$2:$B$10,2,FALSE)/100000))</f>
        <v>345.72054917907923</v>
      </c>
      <c r="L1562" s="13">
        <f>IF(B1562="Pending","",(G1562/C1562)/(VLOOKUP(B1562,Population!$A$2:$B$10,2,FALSE)/100000))</f>
        <v>6.3013168035955879E-5</v>
      </c>
    </row>
    <row r="1563" spans="1:12" x14ac:dyDescent="0.3">
      <c r="A1563" s="1">
        <v>44065</v>
      </c>
      <c r="B1563" t="s">
        <v>1</v>
      </c>
      <c r="C1563" s="2">
        <v>17122</v>
      </c>
      <c r="D1563" s="6">
        <f t="shared" si="362"/>
        <v>0.12050702758246939</v>
      </c>
      <c r="E1563" s="7">
        <f t="shared" si="363"/>
        <v>199</v>
      </c>
      <c r="F1563" s="6">
        <f t="shared" si="364"/>
        <v>0.16061339790153351</v>
      </c>
      <c r="G1563">
        <v>1</v>
      </c>
      <c r="H1563" s="7">
        <f t="shared" si="365"/>
        <v>1</v>
      </c>
      <c r="I1563" s="6">
        <f t="shared" si="366"/>
        <v>6.3979526551503517E-4</v>
      </c>
      <c r="J1563" s="10">
        <f>IF(B1563="Pending","",C1563/(VLOOKUP(B1563,Population!$A$2:$B$10,2,FALSE)/100000))</f>
        <v>1998.5409553824156</v>
      </c>
      <c r="K1563" s="10">
        <f>IF(B1563="Pending","",SUMIFS(E:E,A:A,"&lt;="&amp;A1563,A:A,"&gt;="&amp;A1563-30,B:B,B1563)/(VLOOKUP(B1563,Population!$A$2:$B$10,2,FALSE)/100000))</f>
        <v>902.62336222241686</v>
      </c>
      <c r="L1563" s="13">
        <f>IF(B1563="Pending","",(G1563/C1563)/(VLOOKUP(B1563,Population!$A$2:$B$10,2,FALSE)/100000))</f>
        <v>6.8171691044710006E-6</v>
      </c>
    </row>
    <row r="1564" spans="1:12" x14ac:dyDescent="0.3">
      <c r="A1564" s="1">
        <v>44065</v>
      </c>
      <c r="B1564" t="s">
        <v>2</v>
      </c>
      <c r="C1564" s="2">
        <v>31614</v>
      </c>
      <c r="D1564" s="6">
        <f t="shared" si="362"/>
        <v>0.22250374780937904</v>
      </c>
      <c r="E1564" s="7">
        <f t="shared" si="363"/>
        <v>227</v>
      </c>
      <c r="F1564" s="6">
        <f t="shared" si="364"/>
        <v>0.18321226795803067</v>
      </c>
      <c r="G1564">
        <v>16</v>
      </c>
      <c r="H1564" s="7">
        <f t="shared" si="365"/>
        <v>0</v>
      </c>
      <c r="I1564" s="6">
        <f t="shared" si="366"/>
        <v>1.0236724248240563E-2</v>
      </c>
      <c r="J1564" s="10">
        <f>IF(B1564="Pending","",C1564/(VLOOKUP(B1564,Population!$A$2:$B$10,2,FALSE)/100000))</f>
        <v>3319.2363257626662</v>
      </c>
      <c r="K1564" s="10">
        <f>IF(B1564="Pending","",SUMIFS(E:E,A:A,"&lt;="&amp;A1564,A:A,"&gt;="&amp;A1564-30,B:B,B1564)/(VLOOKUP(B1564,Population!$A$2:$B$10,2,FALSE)/100000))</f>
        <v>1202.3753527751646</v>
      </c>
      <c r="L1564" s="13">
        <f>IF(B1564="Pending","",(G1564/C1564)/(VLOOKUP(B1564,Population!$A$2:$B$10,2,FALSE)/100000))</f>
        <v>5.3137272611050876E-5</v>
      </c>
    </row>
    <row r="1565" spans="1:12" x14ac:dyDescent="0.3">
      <c r="A1565" s="1">
        <v>44065</v>
      </c>
      <c r="B1565" t="s">
        <v>3</v>
      </c>
      <c r="C1565" s="2">
        <v>25001</v>
      </c>
      <c r="D1565" s="6">
        <f t="shared" si="362"/>
        <v>0.17596053011268062</v>
      </c>
      <c r="E1565" s="7">
        <f t="shared" si="363"/>
        <v>225</v>
      </c>
      <c r="F1565" s="6">
        <f t="shared" si="364"/>
        <v>0.18159806295399517</v>
      </c>
      <c r="G1565">
        <v>29</v>
      </c>
      <c r="H1565" s="7">
        <f t="shared" si="365"/>
        <v>0</v>
      </c>
      <c r="I1565" s="6">
        <f t="shared" si="366"/>
        <v>1.8554062699936022E-2</v>
      </c>
      <c r="J1565" s="10">
        <f>IF(B1565="Pending","",C1565/(VLOOKUP(B1565,Population!$A$2:$B$10,2,FALSE)/100000))</f>
        <v>2850.1496838740422</v>
      </c>
      <c r="K1565" s="10">
        <f>IF(B1565="Pending","",SUMIFS(E:E,A:A,"&lt;="&amp;A1565,A:A,"&gt;="&amp;A1565-30,B:B,B1565)/(VLOOKUP(B1565,Population!$A$2:$B$10,2,FALSE)/100000))</f>
        <v>1036.9569827014234</v>
      </c>
      <c r="L1565" s="13">
        <f>IF(B1565="Pending","",(G1565/C1565)/(VLOOKUP(B1565,Population!$A$2:$B$10,2,FALSE)/100000))</f>
        <v>1.3223636621088051E-4</v>
      </c>
    </row>
    <row r="1566" spans="1:12" x14ac:dyDescent="0.3">
      <c r="A1566" s="1">
        <v>44065</v>
      </c>
      <c r="B1566" t="s">
        <v>4</v>
      </c>
      <c r="C1566" s="2">
        <v>21630</v>
      </c>
      <c r="D1566" s="6">
        <f t="shared" si="362"/>
        <v>0.15223496125504107</v>
      </c>
      <c r="E1566" s="7">
        <f t="shared" si="363"/>
        <v>172</v>
      </c>
      <c r="F1566" s="6">
        <f t="shared" si="364"/>
        <v>0.13882163034705408</v>
      </c>
      <c r="G1566">
        <v>78</v>
      </c>
      <c r="H1566" s="7">
        <f t="shared" si="365"/>
        <v>1</v>
      </c>
      <c r="I1566" s="6">
        <f t="shared" si="366"/>
        <v>4.9904030710172742E-2</v>
      </c>
      <c r="J1566" s="10">
        <f>IF(B1566="Pending","",C1566/(VLOOKUP(B1566,Population!$A$2:$B$10,2,FALSE)/100000))</f>
        <v>2537.1838783840849</v>
      </c>
      <c r="K1566" s="10">
        <f>IF(B1566="Pending","",SUMIFS(E:E,A:A,"&lt;="&amp;A1566,A:A,"&gt;="&amp;A1566-30,B:B,B1566)/(VLOOKUP(B1566,Population!$A$2:$B$10,2,FALSE)/100000))</f>
        <v>984.61033172242298</v>
      </c>
      <c r="L1566" s="13">
        <f>IF(B1566="Pending","",(G1566/C1566)/(VLOOKUP(B1566,Population!$A$2:$B$10,2,FALSE)/100000))</f>
        <v>4.2299331807216825E-4</v>
      </c>
    </row>
    <row r="1567" spans="1:12" x14ac:dyDescent="0.3">
      <c r="A1567" s="1">
        <v>44065</v>
      </c>
      <c r="B1567" t="s">
        <v>5</v>
      </c>
      <c r="C1567" s="2">
        <v>18065</v>
      </c>
      <c r="D1567" s="6">
        <f t="shared" si="362"/>
        <v>0.12714399329969103</v>
      </c>
      <c r="E1567" s="7">
        <f t="shared" si="363"/>
        <v>169</v>
      </c>
      <c r="F1567" s="6">
        <f t="shared" si="364"/>
        <v>0.13640032284100082</v>
      </c>
      <c r="G1567">
        <v>161</v>
      </c>
      <c r="H1567" s="7">
        <f t="shared" si="365"/>
        <v>1</v>
      </c>
      <c r="I1567" s="6">
        <f t="shared" si="366"/>
        <v>0.10300703774792067</v>
      </c>
      <c r="J1567" s="10">
        <f>IF(B1567="Pending","",C1567/(VLOOKUP(B1567,Population!$A$2:$B$10,2,FALSE)/100000))</f>
        <v>2017.6219424343926</v>
      </c>
      <c r="K1567" s="10">
        <f>IF(B1567="Pending","",SUMIFS(E:E,A:A,"&lt;="&amp;A1567,A:A,"&gt;="&amp;A1567-30,B:B,B1567)/(VLOOKUP(B1567,Population!$A$2:$B$10,2,FALSE)/100000))</f>
        <v>847.81445696205219</v>
      </c>
      <c r="L1567" s="13">
        <f>IF(B1567="Pending","",(G1567/C1567)/(VLOOKUP(B1567,Population!$A$2:$B$10,2,FALSE)/100000))</f>
        <v>9.9538189386356437E-4</v>
      </c>
    </row>
    <row r="1568" spans="1:12" x14ac:dyDescent="0.3">
      <c r="A1568" s="1">
        <v>44065</v>
      </c>
      <c r="B1568" t="s">
        <v>6</v>
      </c>
      <c r="C1568" s="2">
        <v>11714</v>
      </c>
      <c r="D1568" s="6">
        <f t="shared" si="362"/>
        <v>8.2444768198869672E-2</v>
      </c>
      <c r="E1568" s="7">
        <f t="shared" si="363"/>
        <v>80</v>
      </c>
      <c r="F1568" s="6">
        <f t="shared" si="364"/>
        <v>6.4568200161420494E-2</v>
      </c>
      <c r="G1568">
        <v>302</v>
      </c>
      <c r="H1568" s="7">
        <f t="shared" si="365"/>
        <v>2</v>
      </c>
      <c r="I1568" s="6">
        <f t="shared" si="366"/>
        <v>0.19321817018554063</v>
      </c>
      <c r="J1568" s="10">
        <f>IF(B1568="Pending","",C1568/(VLOOKUP(B1568,Population!$A$2:$B$10,2,FALSE)/100000))</f>
        <v>1486.4765404713987</v>
      </c>
      <c r="K1568" s="10">
        <f>IF(B1568="Pending","",SUMIFS(E:E,A:A,"&lt;="&amp;A1568,A:A,"&gt;="&amp;A1568-30,B:B,B1568)/(VLOOKUP(B1568,Population!$A$2:$B$10,2,FALSE)/100000))</f>
        <v>703.90006573287076</v>
      </c>
      <c r="L1568" s="13">
        <f>IF(B1568="Pending","",(G1568/C1568)/(VLOOKUP(B1568,Population!$A$2:$B$10,2,FALSE)/100000))</f>
        <v>3.2715575407023909E-3</v>
      </c>
    </row>
    <row r="1569" spans="1:12" x14ac:dyDescent="0.3">
      <c r="A1569" s="1">
        <v>44065</v>
      </c>
      <c r="B1569" t="s">
        <v>7</v>
      </c>
      <c r="C1569" s="2">
        <v>6285</v>
      </c>
      <c r="D1569" s="6">
        <f t="shared" si="362"/>
        <v>4.4234707882012628E-2</v>
      </c>
      <c r="E1569" s="7">
        <f t="shared" si="363"/>
        <v>63</v>
      </c>
      <c r="F1569" s="6">
        <f t="shared" si="364"/>
        <v>5.0847457627118647E-2</v>
      </c>
      <c r="G1569">
        <v>464</v>
      </c>
      <c r="H1569" s="7">
        <f t="shared" si="365"/>
        <v>3</v>
      </c>
      <c r="I1569" s="6">
        <f t="shared" si="366"/>
        <v>0.29686500319897635</v>
      </c>
      <c r="J1569" s="10">
        <f>IF(B1569="Pending","",C1569/(VLOOKUP(B1569,Population!$A$2:$B$10,2,FALSE)/100000))</f>
        <v>1310.4752531813169</v>
      </c>
      <c r="K1569" s="10">
        <f>IF(B1569="Pending","",SUMIFS(E:E,A:A,"&lt;="&amp;A1569,A:A,"&gt;="&amp;A1569-30,B:B,B1569)/(VLOOKUP(B1569,Population!$A$2:$B$10,2,FALSE)/100000))</f>
        <v>638.45270091347527</v>
      </c>
      <c r="L1569" s="13">
        <f>IF(B1569="Pending","",(G1569/C1569)/(VLOOKUP(B1569,Population!$A$2:$B$10,2,FALSE)/100000))</f>
        <v>1.5393459759188001E-2</v>
      </c>
    </row>
    <row r="1570" spans="1:12" x14ac:dyDescent="0.3">
      <c r="A1570" s="1">
        <v>44065</v>
      </c>
      <c r="B1570" t="s">
        <v>25</v>
      </c>
      <c r="C1570" s="2">
        <v>3437</v>
      </c>
      <c r="D1570" s="6">
        <f t="shared" si="362"/>
        <v>2.4190086076448274E-2</v>
      </c>
      <c r="E1570" s="7">
        <f t="shared" si="363"/>
        <v>24</v>
      </c>
      <c r="F1570" s="6">
        <f t="shared" si="364"/>
        <v>1.9370460048426151E-2</v>
      </c>
      <c r="G1570">
        <v>508</v>
      </c>
      <c r="H1570" s="7">
        <f t="shared" si="365"/>
        <v>6</v>
      </c>
      <c r="I1570" s="6">
        <f t="shared" si="366"/>
        <v>0.32501599488163785</v>
      </c>
      <c r="J1570" s="10">
        <f>IF(B1570="Pending","",C1570/(VLOOKUP(B1570,Population!$A$2:$B$10,2,FALSE)/100000))</f>
        <v>1552.6112508978222</v>
      </c>
      <c r="K1570" s="10">
        <f>IF(B1570="Pending","",SUMIFS(E:E,A:A,"&lt;="&amp;A1570,A:A,"&gt;="&amp;A1570-30,B:B,B1570)/(VLOOKUP(B1570,Population!$A$2:$B$10,2,FALSE)/100000))</f>
        <v>730.90631479565786</v>
      </c>
      <c r="L1570" s="13">
        <f>IF(B1570="Pending","",(G1570/C1570)/(VLOOKUP(B1570,Population!$A$2:$B$10,2,FALSE)/100000))</f>
        <v>6.6767847732106422E-2</v>
      </c>
    </row>
    <row r="1571" spans="1:12" x14ac:dyDescent="0.3">
      <c r="A1571" s="1">
        <v>44065</v>
      </c>
      <c r="B1571" t="s">
        <v>21</v>
      </c>
      <c r="C1571" s="2">
        <v>208</v>
      </c>
      <c r="D1571" s="6">
        <f t="shared" si="362"/>
        <v>1.4639330532153741E-3</v>
      </c>
      <c r="E1571" s="7">
        <f t="shared" si="363"/>
        <v>-4</v>
      </c>
      <c r="F1571" s="6">
        <f t="shared" si="364"/>
        <v>-3.2284100080710249E-3</v>
      </c>
      <c r="G1571">
        <v>0</v>
      </c>
      <c r="H1571" s="7">
        <f t="shared" si="365"/>
        <v>0</v>
      </c>
      <c r="I1571" s="6">
        <f t="shared" si="366"/>
        <v>0</v>
      </c>
      <c r="J1571" s="10" t="str">
        <f>IF(B1571="Pending","",C1571/(VLOOKUP(B1571,Population!$A$2:$B$10,2,FALSE)/100000))</f>
        <v/>
      </c>
      <c r="K1571" s="10" t="str">
        <f>IF(B1571="Pending","",SUMIFS(E:E,A:A,"&lt;="&amp;A1571,A:A,"&gt;="&amp;A1571-30,B:B,B1571)/(VLOOKUP(B1571,Population!$A$2:$B$10,2,FALSE)/100000))</f>
        <v/>
      </c>
      <c r="L1571" s="13" t="str">
        <f>IF(B1571="Pending","",(G1571/C1571)/(VLOOKUP(B1571,Population!$A$2:$B$10,2,FALSE)/100000))</f>
        <v/>
      </c>
    </row>
    <row r="1572" spans="1:12" x14ac:dyDescent="0.3">
      <c r="A1572" s="1">
        <v>44066</v>
      </c>
      <c r="B1572" s="11" t="s">
        <v>0</v>
      </c>
      <c r="C1572" s="2">
        <v>7115</v>
      </c>
      <c r="D1572" s="6">
        <f t="shared" ref="D1572:D1581" si="367">C1572/SUMIF(A:A,A1572,C:C)</f>
        <v>4.9431348437163479E-2</v>
      </c>
      <c r="E1572" s="7">
        <f t="shared" ref="E1572:E1581" si="368">C1572-SUMIFS(C:C,A:A,A1572-1,B:B,B1572)</f>
        <v>108</v>
      </c>
      <c r="F1572" s="6">
        <f t="shared" ref="F1572:F1581" si="369">E1572/SUMIF(A:A,A1572,E:E)</f>
        <v>5.8252427184466021E-2</v>
      </c>
      <c r="G1572" s="15">
        <v>4</v>
      </c>
      <c r="H1572" s="7">
        <f t="shared" ref="H1572:H1581" si="370">G1572-SUMIFS(G:G,A:A,A1572-1,B:B,B1572)</f>
        <v>0</v>
      </c>
      <c r="I1572" s="6">
        <f t="shared" ref="I1572:I1581" si="371">G1572/SUMIF(A:A,A1572,G:G)</f>
        <v>2.5526483726866626E-3</v>
      </c>
      <c r="J1572" s="10">
        <f>IF(B1572="Pending","",C1572/(VLOOKUP(B1572,Population!$A$2:$B$10,2,FALSE)/100000))</f>
        <v>785.37730121620336</v>
      </c>
      <c r="K1572" s="10">
        <f>IF(B1572="Pending","",SUMIFS(E:E,A:A,"&lt;="&amp;A1572,A:A,"&gt;="&amp;A1572-30,B:B,B1572)/(VLOOKUP(B1572,Population!$A$2:$B$10,2,FALSE)/100000))</f>
        <v>345.4997825448653</v>
      </c>
      <c r="L1572" s="13">
        <f>IF(B1572="Pending","",(G1572/C1572)/(VLOOKUP(B1572,Population!$A$2:$B$10,2,FALSE)/100000))</f>
        <v>6.2056678626555561E-5</v>
      </c>
    </row>
    <row r="1573" spans="1:12" x14ac:dyDescent="0.3">
      <c r="A1573" s="1">
        <v>44066</v>
      </c>
      <c r="B1573" t="s">
        <v>1</v>
      </c>
      <c r="C1573" s="2">
        <v>17401</v>
      </c>
      <c r="D1573" s="6">
        <f t="shared" si="367"/>
        <v>0.12089316853901359</v>
      </c>
      <c r="E1573" s="7">
        <f t="shared" si="368"/>
        <v>279</v>
      </c>
      <c r="F1573" s="6">
        <f t="shared" si="369"/>
        <v>0.15048543689320387</v>
      </c>
      <c r="G1573" s="15">
        <v>1</v>
      </c>
      <c r="H1573" s="7">
        <f t="shared" si="370"/>
        <v>0</v>
      </c>
      <c r="I1573" s="6">
        <f t="shared" si="371"/>
        <v>6.3816209317166565E-4</v>
      </c>
      <c r="J1573" s="10">
        <f>IF(B1573="Pending","",C1573/(VLOOKUP(B1573,Population!$A$2:$B$10,2,FALSE)/100000))</f>
        <v>2031.1068312468997</v>
      </c>
      <c r="K1573" s="10">
        <f>IF(B1573="Pending","",SUMIFS(E:E,A:A,"&lt;="&amp;A1573,A:A,"&gt;="&amp;A1573-30,B:B,B1573)/(VLOOKUP(B1573,Population!$A$2:$B$10,2,FALSE)/100000))</f>
        <v>902.97353293063702</v>
      </c>
      <c r="L1573" s="13">
        <f>IF(B1573="Pending","",(G1573/C1573)/(VLOOKUP(B1573,Population!$A$2:$B$10,2,FALSE)/100000))</f>
        <v>6.7078656058130257E-6</v>
      </c>
    </row>
    <row r="1574" spans="1:12" x14ac:dyDescent="0.3">
      <c r="A1574" s="1">
        <v>44066</v>
      </c>
      <c r="B1574" t="s">
        <v>2</v>
      </c>
      <c r="C1574" s="2">
        <v>31959</v>
      </c>
      <c r="D1574" s="6">
        <f t="shared" si="367"/>
        <v>0.22203464015506785</v>
      </c>
      <c r="E1574" s="7">
        <f t="shared" si="368"/>
        <v>345</v>
      </c>
      <c r="F1574" s="6">
        <f t="shared" si="369"/>
        <v>0.18608414239482202</v>
      </c>
      <c r="G1574" s="15">
        <v>16</v>
      </c>
      <c r="H1574" s="7">
        <f t="shared" si="370"/>
        <v>0</v>
      </c>
      <c r="I1574" s="6">
        <f t="shared" si="371"/>
        <v>1.021059349074665E-2</v>
      </c>
      <c r="J1574" s="10">
        <f>IF(B1574="Pending","",C1574/(VLOOKUP(B1574,Population!$A$2:$B$10,2,FALSE)/100000))</f>
        <v>3355.4587757021905</v>
      </c>
      <c r="K1574" s="10">
        <f>IF(B1574="Pending","",SUMIFS(E:E,A:A,"&lt;="&amp;A1574,A:A,"&gt;="&amp;A1574-30,B:B,B1574)/(VLOOKUP(B1574,Population!$A$2:$B$10,2,FALSE)/100000))</f>
        <v>1179.3819715092056</v>
      </c>
      <c r="L1574" s="13">
        <f>IF(B1574="Pending","",(G1574/C1574)/(VLOOKUP(B1574,Population!$A$2:$B$10,2,FALSE)/100000))</f>
        <v>5.2563651438585771E-5</v>
      </c>
    </row>
    <row r="1575" spans="1:12" x14ac:dyDescent="0.3">
      <c r="A1575" s="1">
        <v>44066</v>
      </c>
      <c r="B1575" t="s">
        <v>3</v>
      </c>
      <c r="C1575" s="2">
        <v>25273</v>
      </c>
      <c r="D1575" s="6">
        <f t="shared" si="367"/>
        <v>0.17558376234046841</v>
      </c>
      <c r="E1575" s="7">
        <f t="shared" si="368"/>
        <v>272</v>
      </c>
      <c r="F1575" s="6">
        <f t="shared" si="369"/>
        <v>0.14670981661272922</v>
      </c>
      <c r="G1575" s="15">
        <v>29</v>
      </c>
      <c r="H1575" s="7">
        <f t="shared" si="370"/>
        <v>0</v>
      </c>
      <c r="I1575" s="6">
        <f t="shared" si="371"/>
        <v>1.8506700701978303E-2</v>
      </c>
      <c r="J1575" s="10">
        <f>IF(B1575="Pending","",C1575/(VLOOKUP(B1575,Population!$A$2:$B$10,2,FALSE)/100000))</f>
        <v>2881.1580720990628</v>
      </c>
      <c r="K1575" s="10">
        <f>IF(B1575="Pending","",SUMIFS(E:E,A:A,"&lt;="&amp;A1575,A:A,"&gt;="&amp;A1575-30,B:B,B1575)/(VLOOKUP(B1575,Population!$A$2:$B$10,2,FALSE)/100000))</f>
        <v>1018.0327457699771</v>
      </c>
      <c r="L1575" s="13">
        <f>IF(B1575="Pending","",(G1575/C1575)/(VLOOKUP(B1575,Population!$A$2:$B$10,2,FALSE)/100000))</f>
        <v>1.308131757859464E-4</v>
      </c>
    </row>
    <row r="1576" spans="1:12" x14ac:dyDescent="0.3">
      <c r="A1576" s="1">
        <v>44066</v>
      </c>
      <c r="B1576" t="s">
        <v>4</v>
      </c>
      <c r="C1576" s="2">
        <v>21890</v>
      </c>
      <c r="D1576" s="6">
        <f t="shared" si="367"/>
        <v>0.15208042407442146</v>
      </c>
      <c r="E1576" s="7">
        <f t="shared" si="368"/>
        <v>260</v>
      </c>
      <c r="F1576" s="6">
        <f t="shared" si="369"/>
        <v>0.14023732470334413</v>
      </c>
      <c r="G1576" s="15">
        <v>78</v>
      </c>
      <c r="H1576" s="7">
        <f t="shared" si="370"/>
        <v>0</v>
      </c>
      <c r="I1576" s="6">
        <f t="shared" si="371"/>
        <v>4.9776643267389918E-2</v>
      </c>
      <c r="J1576" s="10">
        <f>IF(B1576="Pending","",C1576/(VLOOKUP(B1576,Population!$A$2:$B$10,2,FALSE)/100000))</f>
        <v>2567.6816966170882</v>
      </c>
      <c r="K1576" s="10">
        <f>IF(B1576="Pending","",SUMIFS(E:E,A:A,"&lt;="&amp;A1576,A:A,"&gt;="&amp;A1576-30,B:B,B1576)/(VLOOKUP(B1576,Population!$A$2:$B$10,2,FALSE)/100000))</f>
        <v>970.88631351757147</v>
      </c>
      <c r="L1576" s="13">
        <f>IF(B1576="Pending","",(G1576/C1576)/(VLOOKUP(B1576,Population!$A$2:$B$10,2,FALSE)/100000))</f>
        <v>4.1796918546829602E-4</v>
      </c>
    </row>
    <row r="1577" spans="1:12" x14ac:dyDescent="0.3">
      <c r="A1577" s="1">
        <v>44066</v>
      </c>
      <c r="B1577" t="s">
        <v>5</v>
      </c>
      <c r="C1577" s="2">
        <v>18296</v>
      </c>
      <c r="D1577" s="6">
        <f t="shared" si="367"/>
        <v>0.12711116669098285</v>
      </c>
      <c r="E1577" s="7">
        <f t="shared" si="368"/>
        <v>231</v>
      </c>
      <c r="F1577" s="6">
        <f t="shared" si="369"/>
        <v>0.12459546925566344</v>
      </c>
      <c r="G1577" s="15">
        <v>162</v>
      </c>
      <c r="H1577" s="7">
        <f t="shared" si="370"/>
        <v>1</v>
      </c>
      <c r="I1577" s="6">
        <f t="shared" si="371"/>
        <v>0.10338225909380983</v>
      </c>
      <c r="J1577" s="10">
        <f>IF(B1577="Pending","",C1577/(VLOOKUP(B1577,Population!$A$2:$B$10,2,FALSE)/100000))</f>
        <v>2043.4215919612313</v>
      </c>
      <c r="K1577" s="10">
        <f>IF(B1577="Pending","",SUMIFS(E:E,A:A,"&lt;="&amp;A1577,A:A,"&gt;="&amp;A1577-30,B:B,B1577)/(VLOOKUP(B1577,Population!$A$2:$B$10,2,FALSE)/100000))</f>
        <v>834.74710200690004</v>
      </c>
      <c r="L1577" s="13">
        <f>IF(B1577="Pending","",(G1577/C1577)/(VLOOKUP(B1577,Population!$A$2:$B$10,2,FALSE)/100000))</f>
        <v>9.8891892802436447E-4</v>
      </c>
    </row>
    <row r="1578" spans="1:12" x14ac:dyDescent="0.3">
      <c r="A1578" s="1">
        <v>44066</v>
      </c>
      <c r="B1578" t="s">
        <v>6</v>
      </c>
      <c r="C1578" s="2">
        <v>11904</v>
      </c>
      <c r="D1578" s="6">
        <f t="shared" si="367"/>
        <v>8.2702849163175551E-2</v>
      </c>
      <c r="E1578" s="7">
        <f t="shared" si="368"/>
        <v>190</v>
      </c>
      <c r="F1578" s="6">
        <f t="shared" si="369"/>
        <v>0.10248112189859762</v>
      </c>
      <c r="G1578" s="15">
        <v>302</v>
      </c>
      <c r="H1578" s="7">
        <f t="shared" si="370"/>
        <v>0</v>
      </c>
      <c r="I1578" s="6">
        <f t="shared" si="371"/>
        <v>0.19272495213784302</v>
      </c>
      <c r="J1578" s="10">
        <f>IF(B1578="Pending","",C1578/(VLOOKUP(B1578,Population!$A$2:$B$10,2,FALSE)/100000))</f>
        <v>1510.5870529086162</v>
      </c>
      <c r="K1578" s="10">
        <f>IF(B1578="Pending","",SUMIFS(E:E,A:A,"&lt;="&amp;A1578,A:A,"&gt;="&amp;A1578-30,B:B,B1578)/(VLOOKUP(B1578,Population!$A$2:$B$10,2,FALSE)/100000))</f>
        <v>695.52483509678473</v>
      </c>
      <c r="L1578" s="13">
        <f>IF(B1578="Pending","",(G1578/C1578)/(VLOOKUP(B1578,Population!$A$2:$B$10,2,FALSE)/100000))</f>
        <v>3.219340140439164E-3</v>
      </c>
    </row>
    <row r="1579" spans="1:12" x14ac:dyDescent="0.3">
      <c r="A1579" s="1">
        <v>44066</v>
      </c>
      <c r="B1579" t="s">
        <v>7</v>
      </c>
      <c r="C1579" s="2">
        <v>6409</v>
      </c>
      <c r="D1579" s="6">
        <f t="shared" si="367"/>
        <v>4.4526424755274879E-2</v>
      </c>
      <c r="E1579" s="7">
        <f t="shared" si="368"/>
        <v>124</v>
      </c>
      <c r="F1579" s="6">
        <f t="shared" si="369"/>
        <v>6.6882416396979505E-2</v>
      </c>
      <c r="G1579" s="15">
        <v>466</v>
      </c>
      <c r="H1579" s="7">
        <f t="shared" si="370"/>
        <v>2</v>
      </c>
      <c r="I1579" s="6">
        <f t="shared" si="371"/>
        <v>0.29738353541799617</v>
      </c>
      <c r="J1579" s="10">
        <f>IF(B1579="Pending","",C1579/(VLOOKUP(B1579,Population!$A$2:$B$10,2,FALSE)/100000))</f>
        <v>1336.3302939759842</v>
      </c>
      <c r="K1579" s="10">
        <f>IF(B1579="Pending","",SUMIFS(E:E,A:A,"&lt;="&amp;A1579,A:A,"&gt;="&amp;A1579-30,B:B,B1579)/(VLOOKUP(B1579,Population!$A$2:$B$10,2,FALSE)/100000))</f>
        <v>632.19744910831389</v>
      </c>
      <c r="L1579" s="13">
        <f>IF(B1579="Pending","",(G1579/C1579)/(VLOOKUP(B1579,Population!$A$2:$B$10,2,FALSE)/100000))</f>
        <v>1.5160697671010663E-2</v>
      </c>
    </row>
    <row r="1580" spans="1:12" x14ac:dyDescent="0.3">
      <c r="A1580" s="1">
        <v>44066</v>
      </c>
      <c r="B1580" t="s">
        <v>25</v>
      </c>
      <c r="C1580" s="2">
        <v>3481</v>
      </c>
      <c r="D1580" s="6">
        <f t="shared" si="367"/>
        <v>2.4184191694977663E-2</v>
      </c>
      <c r="E1580" s="7">
        <f t="shared" si="368"/>
        <v>44</v>
      </c>
      <c r="F1580" s="6">
        <f t="shared" si="369"/>
        <v>2.3732470334412083E-2</v>
      </c>
      <c r="G1580" s="15">
        <v>509</v>
      </c>
      <c r="H1580" s="7">
        <f t="shared" si="370"/>
        <v>1</v>
      </c>
      <c r="I1580" s="6">
        <f t="shared" si="371"/>
        <v>0.3248245054243778</v>
      </c>
      <c r="J1580" s="10">
        <f>IF(B1580="Pending","",C1580/(VLOOKUP(B1580,Population!$A$2:$B$10,2,FALSE)/100000))</f>
        <v>1572.4875660096941</v>
      </c>
      <c r="K1580" s="10">
        <f>IF(B1580="Pending","",SUMIFS(E:E,A:A,"&lt;="&amp;A1580,A:A,"&gt;="&amp;A1580-30,B:B,B1580)/(VLOOKUP(B1580,Population!$A$2:$B$10,2,FALSE)/100000))</f>
        <v>728.19590818949348</v>
      </c>
      <c r="L1580" s="13">
        <f>IF(B1580="Pending","",(G1580/C1580)/(VLOOKUP(B1580,Population!$A$2:$B$10,2,FALSE)/100000))</f>
        <v>6.6053670522726385E-2</v>
      </c>
    </row>
    <row r="1581" spans="1:12" x14ac:dyDescent="0.3">
      <c r="A1581" s="1">
        <v>44066</v>
      </c>
      <c r="B1581" t="s">
        <v>21</v>
      </c>
      <c r="C1581" s="2">
        <v>209</v>
      </c>
      <c r="D1581" s="6">
        <f t="shared" si="367"/>
        <v>1.4520241494542752E-3</v>
      </c>
      <c r="E1581" s="7">
        <f t="shared" si="368"/>
        <v>1</v>
      </c>
      <c r="F1581" s="6">
        <f t="shared" si="369"/>
        <v>5.3937432578209273E-4</v>
      </c>
      <c r="G1581" s="15">
        <v>0</v>
      </c>
      <c r="H1581" s="7">
        <f t="shared" si="370"/>
        <v>0</v>
      </c>
      <c r="I1581" s="6">
        <f t="shared" si="371"/>
        <v>0</v>
      </c>
      <c r="J1581" s="10" t="str">
        <f>IF(B1581="Pending","",C1581/(VLOOKUP(B1581,Population!$A$2:$B$10,2,FALSE)/100000))</f>
        <v/>
      </c>
      <c r="K1581" s="10" t="str">
        <f>IF(B1581="Pending","",SUMIFS(E:E,A:A,"&lt;="&amp;A1581,A:A,"&gt;="&amp;A1581-30,B:B,B1581)/(VLOOKUP(B1581,Population!$A$2:$B$10,2,FALSE)/100000))</f>
        <v/>
      </c>
      <c r="L1581" s="13" t="str">
        <f>IF(B1581="Pending","",(G1581/C1581)/(VLOOKUP(B1581,Population!$A$2:$B$10,2,FALSE)/100000))</f>
        <v/>
      </c>
    </row>
    <row r="1582" spans="1:12" x14ac:dyDescent="0.3">
      <c r="A1582" s="1">
        <v>44067</v>
      </c>
      <c r="B1582" s="11" t="s">
        <v>0</v>
      </c>
      <c r="C1582" s="15">
        <v>7151</v>
      </c>
      <c r="D1582" s="6">
        <f t="shared" ref="D1582:D1591" si="372">C1582/SUMIF(A:A,A1582,C:C)</f>
        <v>4.9452297308511521E-2</v>
      </c>
      <c r="E1582" s="7">
        <f t="shared" ref="E1582:E1591" si="373">C1582-SUMIFS(C:C,A:A,A1582-1,B:B,B1582)</f>
        <v>36</v>
      </c>
      <c r="F1582" s="6">
        <f t="shared" ref="F1582:F1591" si="374">E1582/SUMIF(A:A,A1582,E:E)</f>
        <v>5.3973013493253376E-2</v>
      </c>
      <c r="G1582" s="15">
        <v>4</v>
      </c>
      <c r="H1582" s="7">
        <f t="shared" ref="H1582:H1591" si="375">G1582-SUMIFS(G:G,A:A,A1582-1,B:B,B1582)</f>
        <v>0</v>
      </c>
      <c r="I1582" s="6">
        <f t="shared" ref="I1582:I1591" si="376">G1582/SUMIF(A:A,A1582,G:G)</f>
        <v>2.5188916876574307E-3</v>
      </c>
      <c r="J1582" s="10">
        <f>IF(B1582="Pending","",C1582/(VLOOKUP(B1582,Population!$A$2:$B$10,2,FALSE)/100000))</f>
        <v>789.35110063205479</v>
      </c>
      <c r="K1582" s="10">
        <f>IF(B1582="Pending","",SUMIFS(E:E,A:A,"&lt;="&amp;A1582,A:A,"&gt;="&amp;A1582-30,B:B,B1582)/(VLOOKUP(B1582,Population!$A$2:$B$10,2,FALSE)/100000))</f>
        <v>339.31831678687405</v>
      </c>
      <c r="L1582" s="13">
        <f>IF(B1582="Pending","",(G1582/C1582)/(VLOOKUP(B1582,Population!$A$2:$B$10,2,FALSE)/100000))</f>
        <v>6.1744269113123045E-5</v>
      </c>
    </row>
    <row r="1583" spans="1:12" x14ac:dyDescent="0.3">
      <c r="A1583" s="1">
        <v>44067</v>
      </c>
      <c r="B1583" s="15" t="s">
        <v>1</v>
      </c>
      <c r="C1583" s="15">
        <v>17493</v>
      </c>
      <c r="D1583" s="6">
        <f t="shared" si="372"/>
        <v>0.12097175735111063</v>
      </c>
      <c r="E1583" s="7">
        <f t="shared" si="373"/>
        <v>92</v>
      </c>
      <c r="F1583" s="6">
        <f t="shared" si="374"/>
        <v>0.13793103448275862</v>
      </c>
      <c r="G1583" s="15">
        <v>1</v>
      </c>
      <c r="H1583" s="7">
        <f t="shared" si="375"/>
        <v>0</v>
      </c>
      <c r="I1583" s="6">
        <f t="shared" si="376"/>
        <v>6.2972292191435767E-4</v>
      </c>
      <c r="J1583" s="10">
        <f>IF(B1583="Pending","",C1583/(VLOOKUP(B1583,Population!$A$2:$B$10,2,FALSE)/100000))</f>
        <v>2041.8453996323208</v>
      </c>
      <c r="K1583" s="10">
        <f>IF(B1583="Pending","",SUMIFS(E:E,A:A,"&lt;="&amp;A1583,A:A,"&gt;="&amp;A1583-30,B:B,B1583)/(VLOOKUP(B1583,Population!$A$2:$B$10,2,FALSE)/100000))</f>
        <v>884.53120896437019</v>
      </c>
      <c r="L1583" s="13">
        <f>IF(B1583="Pending","",(G1583/C1583)/(VLOOKUP(B1583,Population!$A$2:$B$10,2,FALSE)/100000))</f>
        <v>6.6725872867291185E-6</v>
      </c>
    </row>
    <row r="1584" spans="1:12" x14ac:dyDescent="0.3">
      <c r="A1584" s="1">
        <v>44067</v>
      </c>
      <c r="B1584" s="15" t="s">
        <v>2</v>
      </c>
      <c r="C1584" s="15">
        <v>32092</v>
      </c>
      <c r="D1584" s="6">
        <f t="shared" si="372"/>
        <v>0.22193023706121545</v>
      </c>
      <c r="E1584" s="7">
        <f t="shared" si="373"/>
        <v>133</v>
      </c>
      <c r="F1584" s="6">
        <f t="shared" si="374"/>
        <v>0.19940029985007496</v>
      </c>
      <c r="G1584" s="15">
        <v>16</v>
      </c>
      <c r="H1584" s="7">
        <f t="shared" si="375"/>
        <v>0</v>
      </c>
      <c r="I1584" s="6">
        <f t="shared" si="376"/>
        <v>1.0075566750629723E-2</v>
      </c>
      <c r="J1584" s="10">
        <f>IF(B1584="Pending","",C1584/(VLOOKUP(B1584,Population!$A$2:$B$10,2,FALSE)/100000))</f>
        <v>3369.4227926353983</v>
      </c>
      <c r="K1584" s="10">
        <f>IF(B1584="Pending","",SUMIFS(E:E,A:A,"&lt;="&amp;A1584,A:A,"&gt;="&amp;A1584-30,B:B,B1584)/(VLOOKUP(B1584,Population!$A$2:$B$10,2,FALSE)/100000))</f>
        <v>1147.3592259104958</v>
      </c>
      <c r="L1584" s="13">
        <f>IF(B1584="Pending","",(G1584/C1584)/(VLOOKUP(B1584,Population!$A$2:$B$10,2,FALSE)/100000))</f>
        <v>5.2345810056268314E-5</v>
      </c>
    </row>
    <row r="1585" spans="1:12" x14ac:dyDescent="0.3">
      <c r="A1585" s="1">
        <v>44067</v>
      </c>
      <c r="B1585" s="15" t="s">
        <v>3</v>
      </c>
      <c r="C1585" s="15">
        <v>25373</v>
      </c>
      <c r="D1585" s="6">
        <f t="shared" si="372"/>
        <v>0.17546540897900473</v>
      </c>
      <c r="E1585" s="7">
        <f t="shared" si="373"/>
        <v>100</v>
      </c>
      <c r="F1585" s="6">
        <f t="shared" si="374"/>
        <v>0.14992503748125938</v>
      </c>
      <c r="G1585" s="15">
        <v>29</v>
      </c>
      <c r="H1585" s="7">
        <f t="shared" si="375"/>
        <v>0</v>
      </c>
      <c r="I1585" s="6">
        <f t="shared" si="376"/>
        <v>1.8261964735516372E-2</v>
      </c>
      <c r="J1585" s="10">
        <f>IF(B1585="Pending","",C1585/(VLOOKUP(B1585,Population!$A$2:$B$10,2,FALSE)/100000))</f>
        <v>2892.5582148288495</v>
      </c>
      <c r="K1585" s="10">
        <f>IF(B1585="Pending","",SUMIFS(E:E,A:A,"&lt;="&amp;A1585,A:A,"&gt;="&amp;A1585-30,B:B,B1585)/(VLOOKUP(B1585,Population!$A$2:$B$10,2,FALSE)/100000))</f>
        <v>988.84838038172234</v>
      </c>
      <c r="L1585" s="13">
        <f>IF(B1585="Pending","",(G1585/C1585)/(VLOOKUP(B1585,Population!$A$2:$B$10,2,FALSE)/100000))</f>
        <v>1.3029761524605774E-4</v>
      </c>
    </row>
    <row r="1586" spans="1:12" x14ac:dyDescent="0.3">
      <c r="A1586" s="1">
        <v>44067</v>
      </c>
      <c r="B1586" s="15" t="s">
        <v>4</v>
      </c>
      <c r="C1586" s="15">
        <v>21978</v>
      </c>
      <c r="D1586" s="6">
        <f t="shared" si="372"/>
        <v>0.15198749688805288</v>
      </c>
      <c r="E1586" s="7">
        <f t="shared" si="373"/>
        <v>88</v>
      </c>
      <c r="F1586" s="6">
        <f t="shared" si="374"/>
        <v>0.13193403298350825</v>
      </c>
      <c r="G1586" s="15">
        <v>78</v>
      </c>
      <c r="H1586" s="7">
        <f t="shared" si="375"/>
        <v>0</v>
      </c>
      <c r="I1586" s="6">
        <f t="shared" si="376"/>
        <v>4.9118387909319897E-2</v>
      </c>
      <c r="J1586" s="10">
        <f>IF(B1586="Pending","",C1586/(VLOOKUP(B1586,Population!$A$2:$B$10,2,FALSE)/100000))</f>
        <v>2578.0040350959507</v>
      </c>
      <c r="K1586" s="10">
        <f>IF(B1586="Pending","",SUMIFS(E:E,A:A,"&lt;="&amp;A1586,A:A,"&gt;="&amp;A1586-30,B:B,B1586)/(VLOOKUP(B1586,Population!$A$2:$B$10,2,FALSE)/100000))</f>
        <v>944.72856941772625</v>
      </c>
      <c r="L1586" s="13">
        <f>IF(B1586="Pending","",(G1586/C1586)/(VLOOKUP(B1586,Population!$A$2:$B$10,2,FALSE)/100000))</f>
        <v>4.1629563517613067E-4</v>
      </c>
    </row>
    <row r="1587" spans="1:12" x14ac:dyDescent="0.3">
      <c r="A1587" s="1">
        <v>44067</v>
      </c>
      <c r="B1587" s="15" t="s">
        <v>5</v>
      </c>
      <c r="C1587" s="15">
        <v>18364</v>
      </c>
      <c r="D1587" s="6">
        <f t="shared" si="372"/>
        <v>0.12699510386987911</v>
      </c>
      <c r="E1587" s="7">
        <f t="shared" si="373"/>
        <v>68</v>
      </c>
      <c r="F1587" s="6">
        <f t="shared" si="374"/>
        <v>0.10194902548725637</v>
      </c>
      <c r="G1587" s="15">
        <v>163</v>
      </c>
      <c r="H1587" s="7">
        <f t="shared" si="375"/>
        <v>1</v>
      </c>
      <c r="I1587" s="6">
        <f t="shared" si="376"/>
        <v>0.1026448362720403</v>
      </c>
      <c r="J1587" s="10">
        <f>IF(B1587="Pending","",C1587/(VLOOKUP(B1587,Population!$A$2:$B$10,2,FALSE)/100000))</f>
        <v>2051.0162939864481</v>
      </c>
      <c r="K1587" s="10">
        <f>IF(B1587="Pending","",SUMIFS(E:E,A:A,"&lt;="&amp;A1587,A:A,"&gt;="&amp;A1587-30,B:B,B1587)/(VLOOKUP(B1587,Population!$A$2:$B$10,2,FALSE)/100000))</f>
        <v>811.62793554778466</v>
      </c>
      <c r="L1587" s="13">
        <f>IF(B1587="Pending","",(G1587/C1587)/(VLOOKUP(B1587,Population!$A$2:$B$10,2,FALSE)/100000))</f>
        <v>9.9133889684285847E-4</v>
      </c>
    </row>
    <row r="1588" spans="1:12" x14ac:dyDescent="0.3">
      <c r="A1588" s="1">
        <v>44067</v>
      </c>
      <c r="B1588" s="15" t="s">
        <v>6</v>
      </c>
      <c r="C1588" s="15">
        <v>11983</v>
      </c>
      <c r="D1588" s="6">
        <f t="shared" si="372"/>
        <v>8.2867693839727807E-2</v>
      </c>
      <c r="E1588" s="7">
        <f t="shared" si="373"/>
        <v>79</v>
      </c>
      <c r="F1588" s="6">
        <f t="shared" si="374"/>
        <v>0.1184407796101949</v>
      </c>
      <c r="G1588" s="15">
        <v>307</v>
      </c>
      <c r="H1588" s="7">
        <f t="shared" si="375"/>
        <v>5</v>
      </c>
      <c r="I1588" s="6">
        <f t="shared" si="376"/>
        <v>0.19332493702770781</v>
      </c>
      <c r="J1588" s="10">
        <f>IF(B1588="Pending","",C1588/(VLOOKUP(B1588,Population!$A$2:$B$10,2,FALSE)/100000))</f>
        <v>1520.6119501851433</v>
      </c>
      <c r="K1588" s="10">
        <f>IF(B1588="Pending","",SUMIFS(E:E,A:A,"&lt;="&amp;A1588,A:A,"&gt;="&amp;A1588-30,B:B,B1588)/(VLOOKUP(B1588,Population!$A$2:$B$10,2,FALSE)/100000))</f>
        <v>680.55093789893385</v>
      </c>
      <c r="L1588" s="13">
        <f>IF(B1588="Pending","",(G1588/C1588)/(VLOOKUP(B1588,Population!$A$2:$B$10,2,FALSE)/100000))</f>
        <v>3.2510650255518875E-3</v>
      </c>
    </row>
    <row r="1589" spans="1:12" x14ac:dyDescent="0.3">
      <c r="A1589" s="1">
        <v>44067</v>
      </c>
      <c r="B1589" s="15" t="s">
        <v>7</v>
      </c>
      <c r="C1589" s="15">
        <v>6447</v>
      </c>
      <c r="D1589" s="6">
        <f t="shared" si="372"/>
        <v>4.458382893972504E-2</v>
      </c>
      <c r="E1589" s="7">
        <f t="shared" si="373"/>
        <v>38</v>
      </c>
      <c r="F1589" s="6">
        <f t="shared" si="374"/>
        <v>5.6971514242878558E-2</v>
      </c>
      <c r="G1589" s="15">
        <v>471</v>
      </c>
      <c r="H1589" s="7">
        <f t="shared" si="375"/>
        <v>5</v>
      </c>
      <c r="I1589" s="6">
        <f t="shared" si="376"/>
        <v>0.29659949622166248</v>
      </c>
      <c r="J1589" s="10">
        <f>IF(B1589="Pending","",C1589/(VLOOKUP(B1589,Population!$A$2:$B$10,2,FALSE)/100000))</f>
        <v>1344.2536129291886</v>
      </c>
      <c r="K1589" s="10">
        <f>IF(B1589="Pending","",SUMIFS(E:E,A:A,"&lt;="&amp;A1589,A:A,"&gt;="&amp;A1589-30,B:B,B1589)/(VLOOKUP(B1589,Population!$A$2:$B$10,2,FALSE)/100000))</f>
        <v>619.47843710448569</v>
      </c>
      <c r="L1589" s="13">
        <f>IF(B1589="Pending","",(G1589/C1589)/(VLOOKUP(B1589,Population!$A$2:$B$10,2,FALSE)/100000))</f>
        <v>1.5233046896391229E-2</v>
      </c>
    </row>
    <row r="1590" spans="1:12" x14ac:dyDescent="0.3">
      <c r="A1590" s="1">
        <v>44067</v>
      </c>
      <c r="B1590" s="15" t="s">
        <v>25</v>
      </c>
      <c r="C1590" s="15">
        <v>3513</v>
      </c>
      <c r="D1590" s="6">
        <f t="shared" si="372"/>
        <v>2.4293933777765484E-2</v>
      </c>
      <c r="E1590" s="7">
        <f t="shared" si="373"/>
        <v>32</v>
      </c>
      <c r="F1590" s="6">
        <f t="shared" si="374"/>
        <v>4.7976011994002997E-2</v>
      </c>
      <c r="G1590" s="15">
        <v>519</v>
      </c>
      <c r="H1590" s="7">
        <f t="shared" si="375"/>
        <v>10</v>
      </c>
      <c r="I1590" s="6">
        <f t="shared" si="376"/>
        <v>0.32682619647355166</v>
      </c>
      <c r="J1590" s="10">
        <f>IF(B1590="Pending","",C1590/(VLOOKUP(B1590,Population!$A$2:$B$10,2,FALSE)/100000))</f>
        <v>1586.9430679092375</v>
      </c>
      <c r="K1590" s="10">
        <f>IF(B1590="Pending","",SUMIFS(E:E,A:A,"&lt;="&amp;A1590,A:A,"&gt;="&amp;A1590-30,B:B,B1590)/(VLOOKUP(B1590,Population!$A$2:$B$10,2,FALSE)/100000))</f>
        <v>713.74040628995022</v>
      </c>
      <c r="L1590" s="13">
        <f>IF(B1590="Pending","",(G1590/C1590)/(VLOOKUP(B1590,Population!$A$2:$B$10,2,FALSE)/100000))</f>
        <v>6.6737879713412426E-2</v>
      </c>
    </row>
    <row r="1591" spans="1:12" x14ac:dyDescent="0.3">
      <c r="A1591" s="1">
        <v>44067</v>
      </c>
      <c r="B1591" s="15" t="s">
        <v>21</v>
      </c>
      <c r="C1591" s="15">
        <v>210</v>
      </c>
      <c r="D1591" s="6">
        <f t="shared" si="372"/>
        <v>1.4522419850073304E-3</v>
      </c>
      <c r="E1591" s="7">
        <f t="shared" si="373"/>
        <v>1</v>
      </c>
      <c r="F1591" s="6">
        <f t="shared" si="374"/>
        <v>1.4992503748125937E-3</v>
      </c>
      <c r="G1591" s="15">
        <v>0</v>
      </c>
      <c r="H1591" s="7">
        <f t="shared" si="375"/>
        <v>0</v>
      </c>
      <c r="I1591" s="6">
        <f t="shared" si="376"/>
        <v>0</v>
      </c>
      <c r="J1591" s="10" t="str">
        <f>IF(B1591="Pending","",C1591/(VLOOKUP(B1591,Population!$A$2:$B$10,2,FALSE)/100000))</f>
        <v/>
      </c>
      <c r="K1591" s="10" t="str">
        <f>IF(B1591="Pending","",SUMIFS(E:E,A:A,"&lt;="&amp;A1591,A:A,"&gt;="&amp;A1591-30,B:B,B1591)/(VLOOKUP(B1591,Population!$A$2:$B$10,2,FALSE)/100000))</f>
        <v/>
      </c>
      <c r="L1591" s="13" t="str">
        <f>IF(B1591="Pending","",(G1591/C1591)/(VLOOKUP(B1591,Population!$A$2:$B$10,2,FALSE)/100000))</f>
        <v/>
      </c>
    </row>
    <row r="1592" spans="1:12" x14ac:dyDescent="0.3">
      <c r="A1592" s="1">
        <v>44068</v>
      </c>
      <c r="B1592" s="11" t="s">
        <v>0</v>
      </c>
      <c r="C1592" s="15">
        <v>7201</v>
      </c>
      <c r="D1592" s="6">
        <f t="shared" ref="D1592:D1601" si="377">C1592/SUMIF(A:A,A1592,C:C)</f>
        <v>4.9519657261530632E-2</v>
      </c>
      <c r="E1592" s="7">
        <f t="shared" ref="E1592:E1601" si="378">C1592-SUMIFS(C:C,A:A,A1592-1,B:B,B1592)</f>
        <v>50</v>
      </c>
      <c r="F1592" s="6">
        <f t="shared" ref="F1592:F1601" si="379">E1592/SUMIF(A:A,A1592,E:E)</f>
        <v>6.1500615006150061E-2</v>
      </c>
      <c r="G1592" s="2">
        <v>4</v>
      </c>
      <c r="H1592" s="7">
        <f t="shared" ref="H1592:H1601" si="380">G1592-SUMIFS(G:G,A:A,A1592-1,B:B,B1592)</f>
        <v>0</v>
      </c>
      <c r="I1592" s="6">
        <f t="shared" ref="I1592:I1601" si="381">G1592/SUMIF(A:A,A1592,G:G)</f>
        <v>2.4570024570024569E-3</v>
      </c>
      <c r="J1592" s="10">
        <f>IF(B1592="Pending","",C1592/(VLOOKUP(B1592,Population!$A$2:$B$10,2,FALSE)/100000))</f>
        <v>794.87026648740414</v>
      </c>
      <c r="K1592" s="10">
        <f>IF(B1592="Pending","",SUMIFS(E:E,A:A,"&lt;="&amp;A1592,A:A,"&gt;="&amp;A1592-30,B:B,B1592)/(VLOOKUP(B1592,Population!$A$2:$B$10,2,FALSE)/100000))</f>
        <v>335.34451737102262</v>
      </c>
      <c r="L1592" s="13">
        <f>IF(B1592="Pending","",(G1592/C1592)/(VLOOKUP(B1592,Population!$A$2:$B$10,2,FALSE)/100000))</f>
        <v>6.1315549010962754E-5</v>
      </c>
    </row>
    <row r="1593" spans="1:12" x14ac:dyDescent="0.3">
      <c r="A1593" s="1">
        <v>44068</v>
      </c>
      <c r="B1593" s="15" t="s">
        <v>1</v>
      </c>
      <c r="C1593" s="15">
        <v>17606</v>
      </c>
      <c r="D1593" s="6">
        <f t="shared" si="377"/>
        <v>0.12107250183953733</v>
      </c>
      <c r="E1593" s="7">
        <f t="shared" si="378"/>
        <v>113</v>
      </c>
      <c r="F1593" s="6">
        <f t="shared" si="379"/>
        <v>0.13899138991389914</v>
      </c>
      <c r="G1593" s="2">
        <v>1</v>
      </c>
      <c r="H1593" s="7">
        <f t="shared" si="380"/>
        <v>0</v>
      </c>
      <c r="I1593" s="6">
        <f t="shared" si="381"/>
        <v>6.1425061425061424E-4</v>
      </c>
      <c r="J1593" s="10">
        <f>IF(B1593="Pending","",C1593/(VLOOKUP(B1593,Population!$A$2:$B$10,2,FALSE)/100000))</f>
        <v>2055.035162975284</v>
      </c>
      <c r="K1593" s="10">
        <f>IF(B1593="Pending","",SUMIFS(E:E,A:A,"&lt;="&amp;A1593,A:A,"&gt;="&amp;A1593-30,B:B,B1593)/(VLOOKUP(B1593,Population!$A$2:$B$10,2,FALSE)/100000))</f>
        <v>872.04178703784771</v>
      </c>
      <c r="L1593" s="13">
        <f>IF(B1593="Pending","",(G1593/C1593)/(VLOOKUP(B1593,Population!$A$2:$B$10,2,FALSE)/100000))</f>
        <v>6.6297608432780004E-6</v>
      </c>
    </row>
    <row r="1594" spans="1:12" x14ac:dyDescent="0.3">
      <c r="A1594" s="1">
        <v>44068</v>
      </c>
      <c r="B1594" s="15" t="s">
        <v>2</v>
      </c>
      <c r="C1594" s="15">
        <v>32231</v>
      </c>
      <c r="D1594" s="6">
        <f t="shared" si="377"/>
        <v>0.22164533720266544</v>
      </c>
      <c r="E1594" s="7">
        <f t="shared" si="378"/>
        <v>139</v>
      </c>
      <c r="F1594" s="6">
        <f t="shared" si="379"/>
        <v>0.17097170971709716</v>
      </c>
      <c r="G1594" s="2">
        <v>16</v>
      </c>
      <c r="H1594" s="7">
        <f t="shared" si="380"/>
        <v>0</v>
      </c>
      <c r="I1594" s="6">
        <f t="shared" si="381"/>
        <v>9.8280098280098278E-3</v>
      </c>
      <c r="J1594" s="10">
        <f>IF(B1594="Pending","",C1594/(VLOOKUP(B1594,Population!$A$2:$B$10,2,FALSE)/100000))</f>
        <v>3384.0167652197283</v>
      </c>
      <c r="K1594" s="10">
        <f>IF(B1594="Pending","",SUMIFS(E:E,A:A,"&lt;="&amp;A1594,A:A,"&gt;="&amp;A1594-30,B:B,B1594)/(VLOOKUP(B1594,Population!$A$2:$B$10,2,FALSE)/100000))</f>
        <v>1121.0060811718854</v>
      </c>
      <c r="L1594" s="13">
        <f>IF(B1594="Pending","",(G1594/C1594)/(VLOOKUP(B1594,Population!$A$2:$B$10,2,FALSE)/100000))</f>
        <v>5.2120062558585295E-5</v>
      </c>
    </row>
    <row r="1595" spans="1:12" x14ac:dyDescent="0.3">
      <c r="A1595" s="1">
        <v>44068</v>
      </c>
      <c r="B1595" s="15" t="s">
        <v>3</v>
      </c>
      <c r="C1595" s="15">
        <v>25517</v>
      </c>
      <c r="D1595" s="6">
        <f t="shared" si="377"/>
        <v>0.17547466939903864</v>
      </c>
      <c r="E1595" s="7">
        <f t="shared" si="378"/>
        <v>144</v>
      </c>
      <c r="F1595" s="6">
        <f t="shared" si="379"/>
        <v>0.17712177121771217</v>
      </c>
      <c r="G1595" s="2">
        <v>30</v>
      </c>
      <c r="H1595" s="7">
        <f t="shared" si="380"/>
        <v>1</v>
      </c>
      <c r="I1595" s="6">
        <f t="shared" si="381"/>
        <v>1.8427518427518427E-2</v>
      </c>
      <c r="J1595" s="10">
        <f>IF(B1595="Pending","",C1595/(VLOOKUP(B1595,Population!$A$2:$B$10,2,FALSE)/100000))</f>
        <v>2908.9744203597429</v>
      </c>
      <c r="K1595" s="10">
        <f>IF(B1595="Pending","",SUMIFS(E:E,A:A,"&lt;="&amp;A1595,A:A,"&gt;="&amp;A1595-30,B:B,B1595)/(VLOOKUP(B1595,Population!$A$2:$B$10,2,FALSE)/100000))</f>
        <v>973.00218198731852</v>
      </c>
      <c r="L1595" s="13">
        <f>IF(B1595="Pending","",(G1595/C1595)/(VLOOKUP(B1595,Population!$A$2:$B$10,2,FALSE)/100000))</f>
        <v>1.3402997291750963E-4</v>
      </c>
    </row>
    <row r="1596" spans="1:12" x14ac:dyDescent="0.3">
      <c r="A1596" s="1">
        <v>44068</v>
      </c>
      <c r="B1596" s="15" t="s">
        <v>4</v>
      </c>
      <c r="C1596" s="15">
        <v>22094</v>
      </c>
      <c r="D1596" s="6">
        <f t="shared" si="377"/>
        <v>0.15193546834276597</v>
      </c>
      <c r="E1596" s="7">
        <f t="shared" si="378"/>
        <v>116</v>
      </c>
      <c r="F1596" s="6">
        <f t="shared" si="379"/>
        <v>0.14268142681426815</v>
      </c>
      <c r="G1596" s="2">
        <v>79</v>
      </c>
      <c r="H1596" s="7">
        <f t="shared" si="380"/>
        <v>1</v>
      </c>
      <c r="I1596" s="6">
        <f t="shared" si="381"/>
        <v>4.8525798525798525E-2</v>
      </c>
      <c r="J1596" s="10">
        <f>IF(B1596="Pending","",C1596/(VLOOKUP(B1596,Population!$A$2:$B$10,2,FALSE)/100000))</f>
        <v>2591.6107539999061</v>
      </c>
      <c r="K1596" s="10">
        <f>IF(B1596="Pending","",SUMIFS(E:E,A:A,"&lt;="&amp;A1596,A:A,"&gt;="&amp;A1596-30,B:B,B1596)/(VLOOKUP(B1596,Population!$A$2:$B$10,2,FALSE)/100000))</f>
        <v>924.20119176089713</v>
      </c>
      <c r="L1596" s="13">
        <f>IF(B1596="Pending","",(G1596/C1596)/(VLOOKUP(B1596,Population!$A$2:$B$10,2,FALSE)/100000))</f>
        <v>4.1941906267752179E-4</v>
      </c>
    </row>
    <row r="1597" spans="1:12" x14ac:dyDescent="0.3">
      <c r="A1597" s="1">
        <v>44068</v>
      </c>
      <c r="B1597" s="15" t="s">
        <v>5</v>
      </c>
      <c r="C1597" s="15">
        <v>18452</v>
      </c>
      <c r="D1597" s="6">
        <f t="shared" si="377"/>
        <v>0.12689025354669675</v>
      </c>
      <c r="E1597" s="7">
        <f t="shared" si="378"/>
        <v>88</v>
      </c>
      <c r="F1597" s="6">
        <f t="shared" si="379"/>
        <v>0.10824108241082411</v>
      </c>
      <c r="G1597" s="2">
        <v>168</v>
      </c>
      <c r="H1597" s="7">
        <f t="shared" si="380"/>
        <v>5</v>
      </c>
      <c r="I1597" s="6">
        <f t="shared" si="381"/>
        <v>0.10319410319410319</v>
      </c>
      <c r="J1597" s="10">
        <f>IF(B1597="Pending","",C1597/(VLOOKUP(B1597,Population!$A$2:$B$10,2,FALSE)/100000))</f>
        <v>2060.8447319014344</v>
      </c>
      <c r="K1597" s="10">
        <f>IF(B1597="Pending","",SUMIFS(E:E,A:A,"&lt;="&amp;A1597,A:A,"&gt;="&amp;A1597-30,B:B,B1597)/(VLOOKUP(B1597,Population!$A$2:$B$10,2,FALSE)/100000))</f>
        <v>799.56576174302882</v>
      </c>
      <c r="L1597" s="13">
        <f>IF(B1597="Pending","",(G1597/C1597)/(VLOOKUP(B1597,Population!$A$2:$B$10,2,FALSE)/100000))</f>
        <v>1.0168752153731115E-3</v>
      </c>
    </row>
    <row r="1598" spans="1:12" x14ac:dyDescent="0.3">
      <c r="A1598" s="1">
        <v>44068</v>
      </c>
      <c r="B1598" s="15" t="s">
        <v>6</v>
      </c>
      <c r="C1598" s="15">
        <v>12061</v>
      </c>
      <c r="D1598" s="6">
        <f t="shared" si="377"/>
        <v>8.2940784089893207E-2</v>
      </c>
      <c r="E1598" s="7">
        <f t="shared" si="378"/>
        <v>78</v>
      </c>
      <c r="F1598" s="6">
        <f t="shared" si="379"/>
        <v>9.5940959409594101E-2</v>
      </c>
      <c r="G1598" s="2">
        <v>317</v>
      </c>
      <c r="H1598" s="7">
        <f t="shared" si="380"/>
        <v>10</v>
      </c>
      <c r="I1598" s="6">
        <f t="shared" si="381"/>
        <v>0.1947174447174447</v>
      </c>
      <c r="J1598" s="10">
        <f>IF(B1598="Pending","",C1598/(VLOOKUP(B1598,Population!$A$2:$B$10,2,FALSE)/100000))</f>
        <v>1530.5099500277906</v>
      </c>
      <c r="K1598" s="10">
        <f>IF(B1598="Pending","",SUMIFS(E:E,A:A,"&lt;="&amp;A1598,A:A,"&gt;="&amp;A1598-30,B:B,B1598)/(VLOOKUP(B1598,Population!$A$2:$B$10,2,FALSE)/100000))</f>
        <v>673.57157903552877</v>
      </c>
      <c r="L1598" s="13">
        <f>IF(B1598="Pending","",(G1598/C1598)/(VLOOKUP(B1598,Population!$A$2:$B$10,2,FALSE)/100000))</f>
        <v>3.3352530088706731E-3</v>
      </c>
    </row>
    <row r="1599" spans="1:12" x14ac:dyDescent="0.3">
      <c r="A1599" s="1">
        <v>44068</v>
      </c>
      <c r="B1599" s="15" t="s">
        <v>7</v>
      </c>
      <c r="C1599" s="15">
        <v>6484</v>
      </c>
      <c r="D1599" s="6">
        <f t="shared" si="377"/>
        <v>4.4589009538087018E-2</v>
      </c>
      <c r="E1599" s="7">
        <f t="shared" si="378"/>
        <v>37</v>
      </c>
      <c r="F1599" s="6">
        <f t="shared" si="379"/>
        <v>4.5510455104551047E-2</v>
      </c>
      <c r="G1599" s="2">
        <v>480</v>
      </c>
      <c r="H1599" s="7">
        <f t="shared" si="380"/>
        <v>9</v>
      </c>
      <c r="I1599" s="6">
        <f t="shared" si="381"/>
        <v>0.29484029484029484</v>
      </c>
      <c r="J1599" s="10">
        <f>IF(B1599="Pending","",C1599/(VLOOKUP(B1599,Population!$A$2:$B$10,2,FALSE)/100000))</f>
        <v>1351.9684234888875</v>
      </c>
      <c r="K1599" s="10">
        <f>IF(B1599="Pending","",SUMIFS(E:E,A:A,"&lt;="&amp;A1599,A:A,"&gt;="&amp;A1599-30,B:B,B1599)/(VLOOKUP(B1599,Population!$A$2:$B$10,2,FALSE)/100000))</f>
        <v>610.51257618375428</v>
      </c>
      <c r="L1599" s="13">
        <f>IF(B1599="Pending","",(G1599/C1599)/(VLOOKUP(B1599,Population!$A$2:$B$10,2,FALSE)/100000))</f>
        <v>1.5435538075660499E-2</v>
      </c>
    </row>
    <row r="1600" spans="1:12" x14ac:dyDescent="0.3">
      <c r="A1600" s="1">
        <v>44068</v>
      </c>
      <c r="B1600" s="15" t="s">
        <v>25</v>
      </c>
      <c r="C1600" s="15">
        <v>3554</v>
      </c>
      <c r="D1600" s="6">
        <f t="shared" si="377"/>
        <v>2.4440058590123576E-2</v>
      </c>
      <c r="E1600" s="7">
        <f t="shared" si="378"/>
        <v>41</v>
      </c>
      <c r="F1600" s="6">
        <f t="shared" si="379"/>
        <v>5.0430504305043047E-2</v>
      </c>
      <c r="G1600" s="2">
        <v>533</v>
      </c>
      <c r="H1600" s="7">
        <f t="shared" si="380"/>
        <v>14</v>
      </c>
      <c r="I1600" s="6">
        <f t="shared" si="381"/>
        <v>0.3273955773955774</v>
      </c>
      <c r="J1600" s="10">
        <f>IF(B1600="Pending","",C1600/(VLOOKUP(B1600,Population!$A$2:$B$10,2,FALSE)/100000))</f>
        <v>1605.4641797180273</v>
      </c>
      <c r="K1600" s="10">
        <f>IF(B1600="Pending","",SUMIFS(E:E,A:A,"&lt;="&amp;A1600,A:A,"&gt;="&amp;A1600-30,B:B,B1600)/(VLOOKUP(B1600,Population!$A$2:$B$10,2,FALSE)/100000))</f>
        <v>712.38520298686808</v>
      </c>
      <c r="L1600" s="13">
        <f>IF(B1600="Pending","",(G1600/C1600)/(VLOOKUP(B1600,Population!$A$2:$B$10,2,FALSE)/100000))</f>
        <v>6.7747454562258877E-2</v>
      </c>
    </row>
    <row r="1601" spans="1:12" x14ac:dyDescent="0.3">
      <c r="A1601" s="1">
        <v>44068</v>
      </c>
      <c r="B1601" s="15" t="s">
        <v>21</v>
      </c>
      <c r="C1601" s="15">
        <v>217</v>
      </c>
      <c r="D1601" s="6">
        <f t="shared" si="377"/>
        <v>1.4922601896614563E-3</v>
      </c>
      <c r="E1601" s="7">
        <f t="shared" si="378"/>
        <v>7</v>
      </c>
      <c r="F1601" s="6">
        <f t="shared" si="379"/>
        <v>8.6100861008610082E-3</v>
      </c>
      <c r="G1601" s="2">
        <v>0</v>
      </c>
      <c r="H1601" s="7">
        <f t="shared" si="380"/>
        <v>0</v>
      </c>
      <c r="I1601" s="6">
        <f t="shared" si="381"/>
        <v>0</v>
      </c>
      <c r="J1601" s="10" t="str">
        <f>IF(B1601="Pending","",C1601/(VLOOKUP(B1601,Population!$A$2:$B$10,2,FALSE)/100000))</f>
        <v/>
      </c>
      <c r="K1601" s="10" t="str">
        <f>IF(B1601="Pending","",SUMIFS(E:E,A:A,"&lt;="&amp;A1601,A:A,"&gt;="&amp;A1601-30,B:B,B1601)/(VLOOKUP(B1601,Population!$A$2:$B$10,2,FALSE)/100000))</f>
        <v/>
      </c>
      <c r="L1601" s="13" t="str">
        <f>IF(B1601="Pending","",(G1601/C1601)/(VLOOKUP(B1601,Population!$A$2:$B$10,2,FALSE)/100000))</f>
        <v/>
      </c>
    </row>
    <row r="1602" spans="1:12" x14ac:dyDescent="0.3">
      <c r="A1602" s="1">
        <v>44069</v>
      </c>
      <c r="B1602" s="11" t="s">
        <v>0</v>
      </c>
      <c r="C1602" s="15">
        <v>7315</v>
      </c>
      <c r="D1602" s="6">
        <f t="shared" ref="D1602:D1611" si="382">C1602/SUMIF(A:A,A1602,C:C)</f>
        <v>4.9642694753415269E-2</v>
      </c>
      <c r="E1602" s="7">
        <f t="shared" ref="E1602:E1611" si="383">C1602-SUMIFS(C:C,A:A,A1602-1,B:B,B1602)</f>
        <v>114</v>
      </c>
      <c r="F1602" s="6">
        <f t="shared" ref="F1602:F1611" si="384">E1602/SUMIF(A:A,A1602,E:E)</f>
        <v>5.8884297520661155E-2</v>
      </c>
      <c r="G1602" s="15">
        <v>4</v>
      </c>
      <c r="H1602" s="7">
        <f t="shared" ref="H1602:H1611" si="385">G1602-SUMIFS(G:G,A:A,A1602-1,B:B,B1602)</f>
        <v>0</v>
      </c>
      <c r="I1602" s="6">
        <f t="shared" ref="I1602:I1611" si="386">G1602/SUMIF(A:A,A1602,G:G)</f>
        <v>2.4271844660194173E-3</v>
      </c>
      <c r="J1602" s="10">
        <f>IF(B1602="Pending","",C1602/(VLOOKUP(B1602,Population!$A$2:$B$10,2,FALSE)/100000))</f>
        <v>807.45396463760051</v>
      </c>
      <c r="K1602" s="10">
        <f>IF(B1602="Pending","",SUMIFS(E:E,A:A,"&lt;="&amp;A1602,A:A,"&gt;="&amp;A1602-30,B:B,B1602)/(VLOOKUP(B1602,Population!$A$2:$B$10,2,FALSE)/100000))</f>
        <v>325.52040214850086</v>
      </c>
      <c r="L1602" s="13">
        <f>IF(B1602="Pending","",(G1602/C1602)/(VLOOKUP(B1602,Population!$A$2:$B$10,2,FALSE)/100000))</f>
        <v>6.035998201338931E-5</v>
      </c>
    </row>
    <row r="1603" spans="1:12" x14ac:dyDescent="0.3">
      <c r="A1603" s="1">
        <v>44069</v>
      </c>
      <c r="B1603" s="15" t="s">
        <v>1</v>
      </c>
      <c r="C1603" s="15">
        <v>17901</v>
      </c>
      <c r="D1603" s="6">
        <f t="shared" si="382"/>
        <v>0.12148378383880885</v>
      </c>
      <c r="E1603" s="7">
        <f t="shared" si="383"/>
        <v>295</v>
      </c>
      <c r="F1603" s="6">
        <f t="shared" si="384"/>
        <v>0.15237603305785125</v>
      </c>
      <c r="G1603" s="15">
        <v>1</v>
      </c>
      <c r="H1603" s="7">
        <f t="shared" si="385"/>
        <v>0</v>
      </c>
      <c r="I1603" s="6">
        <f t="shared" si="386"/>
        <v>6.0679611650485432E-4</v>
      </c>
      <c r="J1603" s="10">
        <f>IF(B1603="Pending","",C1603/(VLOOKUP(B1603,Population!$A$2:$B$10,2,FALSE)/100000))</f>
        <v>2089.4686159502758</v>
      </c>
      <c r="K1603" s="10">
        <f>IF(B1603="Pending","",SUMIFS(E:E,A:A,"&lt;="&amp;A1603,A:A,"&gt;="&amp;A1603-30,B:B,B1603)/(VLOOKUP(B1603,Population!$A$2:$B$10,2,FALSE)/100000))</f>
        <v>857.45134086200358</v>
      </c>
      <c r="L1603" s="13">
        <f>IF(B1603="Pending","",(G1603/C1603)/(VLOOKUP(B1603,Population!$A$2:$B$10,2,FALSE)/100000))</f>
        <v>6.5205055252082262E-6</v>
      </c>
    </row>
    <row r="1604" spans="1:12" x14ac:dyDescent="0.3">
      <c r="A1604" s="1">
        <v>44069</v>
      </c>
      <c r="B1604" s="15" t="s">
        <v>2</v>
      </c>
      <c r="C1604" s="15">
        <v>32579</v>
      </c>
      <c r="D1604" s="6">
        <f t="shared" si="382"/>
        <v>0.22109492171859413</v>
      </c>
      <c r="E1604" s="7">
        <f t="shared" si="383"/>
        <v>348</v>
      </c>
      <c r="F1604" s="6">
        <f t="shared" si="384"/>
        <v>0.17975206611570249</v>
      </c>
      <c r="G1604" s="15">
        <v>16</v>
      </c>
      <c r="H1604" s="7">
        <f t="shared" si="385"/>
        <v>0</v>
      </c>
      <c r="I1604" s="6">
        <f t="shared" si="386"/>
        <v>9.7087378640776691E-3</v>
      </c>
      <c r="J1604" s="10">
        <f>IF(B1604="Pending","",C1604/(VLOOKUP(B1604,Population!$A$2:$B$10,2,FALSE)/100000))</f>
        <v>3420.5541929848137</v>
      </c>
      <c r="K1604" s="10">
        <f>IF(B1604="Pending","",SUMIFS(E:E,A:A,"&lt;="&amp;A1604,A:A,"&gt;="&amp;A1604-30,B:B,B1604)/(VLOOKUP(B1604,Population!$A$2:$B$10,2,FALSE)/100000))</f>
        <v>1082.9987568875151</v>
      </c>
      <c r="L1604" s="13">
        <f>IF(B1604="Pending","",(G1604/C1604)/(VLOOKUP(B1604,Population!$A$2:$B$10,2,FALSE)/100000))</f>
        <v>5.1563330253407487E-5</v>
      </c>
    </row>
    <row r="1605" spans="1:12" x14ac:dyDescent="0.3">
      <c r="A1605" s="1">
        <v>44069</v>
      </c>
      <c r="B1605" s="15" t="s">
        <v>3</v>
      </c>
      <c r="C1605" s="15">
        <v>25792</v>
      </c>
      <c r="D1605" s="6">
        <f t="shared" si="382"/>
        <v>0.175035459067681</v>
      </c>
      <c r="E1605" s="7">
        <f t="shared" si="383"/>
        <v>275</v>
      </c>
      <c r="F1605" s="6">
        <f t="shared" si="384"/>
        <v>0.14204545454545456</v>
      </c>
      <c r="G1605" s="15">
        <v>31</v>
      </c>
      <c r="H1605" s="7">
        <f t="shared" si="385"/>
        <v>1</v>
      </c>
      <c r="I1605" s="6">
        <f t="shared" si="386"/>
        <v>1.8810679611650484E-2</v>
      </c>
      <c r="J1605" s="10">
        <f>IF(B1605="Pending","",C1605/(VLOOKUP(B1605,Population!$A$2:$B$10,2,FALSE)/100000))</f>
        <v>2940.3248128666569</v>
      </c>
      <c r="K1605" s="10">
        <f>IF(B1605="Pending","",SUMIFS(E:E,A:A,"&lt;="&amp;A1605,A:A,"&gt;="&amp;A1605-30,B:B,B1605)/(VLOOKUP(B1605,Population!$A$2:$B$10,2,FALSE)/100000))</f>
        <v>949.28988510936153</v>
      </c>
      <c r="L1605" s="13">
        <f>IF(B1605="Pending","",(G1605/C1605)/(VLOOKUP(B1605,Population!$A$2:$B$10,2,FALSE)/100000))</f>
        <v>1.370209462714781E-4</v>
      </c>
    </row>
    <row r="1606" spans="1:12" x14ac:dyDescent="0.3">
      <c r="A1606" s="1">
        <v>44069</v>
      </c>
      <c r="B1606" s="15" t="s">
        <v>4</v>
      </c>
      <c r="C1606" s="15">
        <v>22375</v>
      </c>
      <c r="D1606" s="6">
        <f t="shared" si="382"/>
        <v>0.15184624676796535</v>
      </c>
      <c r="E1606" s="7">
        <f t="shared" si="383"/>
        <v>281</v>
      </c>
      <c r="F1606" s="6">
        <f t="shared" si="384"/>
        <v>0.14514462809917356</v>
      </c>
      <c r="G1606" s="15">
        <v>79</v>
      </c>
      <c r="H1606" s="7">
        <f t="shared" si="385"/>
        <v>0</v>
      </c>
      <c r="I1606" s="6">
        <f t="shared" si="386"/>
        <v>4.7936893203883495E-2</v>
      </c>
      <c r="J1606" s="10">
        <f>IF(B1606="Pending","",C1606/(VLOOKUP(B1606,Population!$A$2:$B$10,2,FALSE)/100000))</f>
        <v>2624.571857551729</v>
      </c>
      <c r="K1606" s="10">
        <f>IF(B1606="Pending","",SUMIFS(E:E,A:A,"&lt;="&amp;A1606,A:A,"&gt;="&amp;A1606-30,B:B,B1606)/(VLOOKUP(B1606,Population!$A$2:$B$10,2,FALSE)/100000))</f>
        <v>905.31600431661434</v>
      </c>
      <c r="L1606" s="13">
        <f>IF(B1606="Pending","",(G1606/C1606)/(VLOOKUP(B1606,Population!$A$2:$B$10,2,FALSE)/100000))</f>
        <v>4.1415172159987336E-4</v>
      </c>
    </row>
    <row r="1607" spans="1:12" x14ac:dyDescent="0.3">
      <c r="A1607" s="1">
        <v>44069</v>
      </c>
      <c r="B1607" s="15" t="s">
        <v>5</v>
      </c>
      <c r="C1607" s="15">
        <v>18710</v>
      </c>
      <c r="D1607" s="6">
        <f t="shared" si="382"/>
        <v>0.12697400120798355</v>
      </c>
      <c r="E1607" s="7">
        <f t="shared" si="383"/>
        <v>258</v>
      </c>
      <c r="F1607" s="6">
        <f t="shared" si="384"/>
        <v>0.13326446280991736</v>
      </c>
      <c r="G1607" s="15">
        <v>170</v>
      </c>
      <c r="H1607" s="7">
        <f t="shared" si="385"/>
        <v>2</v>
      </c>
      <c r="I1607" s="6">
        <f t="shared" si="386"/>
        <v>0.10315533980582524</v>
      </c>
      <c r="J1607" s="10">
        <f>IF(B1607="Pending","",C1607/(VLOOKUP(B1607,Population!$A$2:$B$10,2,FALSE)/100000))</f>
        <v>2089.6599248794623</v>
      </c>
      <c r="K1607" s="10">
        <f>IF(B1607="Pending","",SUMIFS(E:E,A:A,"&lt;="&amp;A1607,A:A,"&gt;="&amp;A1607-30,B:B,B1607)/(VLOOKUP(B1607,Population!$A$2:$B$10,2,FALSE)/100000))</f>
        <v>786.94515396583063</v>
      </c>
      <c r="L1607" s="13">
        <f>IF(B1607="Pending","",(G1607/C1607)/(VLOOKUP(B1607,Population!$A$2:$B$10,2,FALSE)/100000))</f>
        <v>1.0147918259241909E-3</v>
      </c>
    </row>
    <row r="1608" spans="1:12" x14ac:dyDescent="0.3">
      <c r="A1608" s="1">
        <v>44069</v>
      </c>
      <c r="B1608" s="15" t="s">
        <v>6</v>
      </c>
      <c r="C1608" s="15">
        <v>12248</v>
      </c>
      <c r="D1608" s="6">
        <f t="shared" si="382"/>
        <v>8.3120126498951494E-2</v>
      </c>
      <c r="E1608" s="7">
        <f t="shared" si="383"/>
        <v>187</v>
      </c>
      <c r="F1608" s="6">
        <f t="shared" si="384"/>
        <v>9.6590909090909088E-2</v>
      </c>
      <c r="G1608" s="15">
        <v>322</v>
      </c>
      <c r="H1608" s="7">
        <f t="shared" si="385"/>
        <v>5</v>
      </c>
      <c r="I1608" s="6">
        <f t="shared" si="386"/>
        <v>0.1953883495145631</v>
      </c>
      <c r="J1608" s="10">
        <f>IF(B1608="Pending","",C1608/(VLOOKUP(B1608,Population!$A$2:$B$10,2,FALSE)/100000))</f>
        <v>1554.2397701633679</v>
      </c>
      <c r="K1608" s="10">
        <f>IF(B1608="Pending","",SUMIFS(E:E,A:A,"&lt;="&amp;A1608,A:A,"&gt;="&amp;A1608-30,B:B,B1608)/(VLOOKUP(B1608,Population!$A$2:$B$10,2,FALSE)/100000))</f>
        <v>661.64322025080014</v>
      </c>
      <c r="L1608" s="13">
        <f>IF(B1608="Pending","",(G1608/C1608)/(VLOOKUP(B1608,Population!$A$2:$B$10,2,FALSE)/100000))</f>
        <v>3.336134365560879E-3</v>
      </c>
    </row>
    <row r="1609" spans="1:12" x14ac:dyDescent="0.3">
      <c r="A1609" s="1">
        <v>44069</v>
      </c>
      <c r="B1609" s="15" t="s">
        <v>7</v>
      </c>
      <c r="C1609" s="15">
        <v>6605</v>
      </c>
      <c r="D1609" s="6">
        <f t="shared" si="382"/>
        <v>4.4824333403459718E-2</v>
      </c>
      <c r="E1609" s="7">
        <f t="shared" si="383"/>
        <v>121</v>
      </c>
      <c r="F1609" s="6">
        <f t="shared" si="384"/>
        <v>6.25E-2</v>
      </c>
      <c r="G1609" s="15">
        <v>488</v>
      </c>
      <c r="H1609" s="7">
        <f t="shared" si="385"/>
        <v>8</v>
      </c>
      <c r="I1609" s="6">
        <f t="shared" si="386"/>
        <v>0.29611650485436891</v>
      </c>
      <c r="J1609" s="10">
        <f>IF(B1609="Pending","",C1609/(VLOOKUP(B1609,Population!$A$2:$B$10,2,FALSE)/100000))</f>
        <v>1377.1979391030386</v>
      </c>
      <c r="K1609" s="10">
        <f>IF(B1609="Pending","",SUMIFS(E:E,A:A,"&lt;="&amp;A1609,A:A,"&gt;="&amp;A1609-30,B:B,B1609)/(VLOOKUP(B1609,Population!$A$2:$B$10,2,FALSE)/100000))</f>
        <v>604.04881598508757</v>
      </c>
      <c r="L1609" s="13">
        <f>IF(B1609="Pending","",(G1609/C1609)/(VLOOKUP(B1609,Population!$A$2:$B$10,2,FALSE)/100000))</f>
        <v>1.5405313554977401E-2</v>
      </c>
    </row>
    <row r="1610" spans="1:12" x14ac:dyDescent="0.3">
      <c r="A1610" s="1">
        <v>44069</v>
      </c>
      <c r="B1610" s="15" t="s">
        <v>25</v>
      </c>
      <c r="C1610" s="15">
        <v>3613</v>
      </c>
      <c r="D1610" s="6">
        <f t="shared" si="382"/>
        <v>2.4519351489280843E-2</v>
      </c>
      <c r="E1610" s="7">
        <f t="shared" si="383"/>
        <v>59</v>
      </c>
      <c r="F1610" s="6">
        <f t="shared" si="384"/>
        <v>3.0475206611570247E-2</v>
      </c>
      <c r="G1610" s="15">
        <v>537</v>
      </c>
      <c r="H1610" s="7">
        <f t="shared" si="385"/>
        <v>4</v>
      </c>
      <c r="I1610" s="6">
        <f t="shared" si="386"/>
        <v>0.32584951456310679</v>
      </c>
      <c r="J1610" s="10">
        <f>IF(B1610="Pending","",C1610/(VLOOKUP(B1610,Population!$A$2:$B$10,2,FALSE)/100000))</f>
        <v>1632.1165113453103</v>
      </c>
      <c r="K1610" s="10">
        <f>IF(B1610="Pending","",SUMIFS(E:E,A:A,"&lt;="&amp;A1610,A:A,"&gt;="&amp;A1610-30,B:B,B1610)/(VLOOKUP(B1610,Population!$A$2:$B$10,2,FALSE)/100000))</f>
        <v>707.41612420889999</v>
      </c>
      <c r="L1610" s="13">
        <f>IF(B1610="Pending","",(G1610/C1610)/(VLOOKUP(B1610,Population!$A$2:$B$10,2,FALSE)/100000))</f>
        <v>6.7141265223280067E-2</v>
      </c>
    </row>
    <row r="1611" spans="1:12" x14ac:dyDescent="0.3">
      <c r="A1611" s="1">
        <v>44069</v>
      </c>
      <c r="B1611" s="15" t="s">
        <v>21</v>
      </c>
      <c r="C1611" s="15">
        <v>215</v>
      </c>
      <c r="D1611" s="6">
        <f t="shared" si="382"/>
        <v>1.459081253859779E-3</v>
      </c>
      <c r="E1611" s="7">
        <f t="shared" si="383"/>
        <v>-2</v>
      </c>
      <c r="F1611" s="6">
        <f t="shared" si="384"/>
        <v>-1.0330578512396695E-3</v>
      </c>
      <c r="G1611" s="15">
        <v>0</v>
      </c>
      <c r="H1611" s="7">
        <f t="shared" si="385"/>
        <v>0</v>
      </c>
      <c r="I1611" s="6">
        <f t="shared" si="386"/>
        <v>0</v>
      </c>
      <c r="J1611" s="10" t="str">
        <f>IF(B1611="Pending","",C1611/(VLOOKUP(B1611,Population!$A$2:$B$10,2,FALSE)/100000))</f>
        <v/>
      </c>
      <c r="K1611" s="10" t="str">
        <f>IF(B1611="Pending","",SUMIFS(E:E,A:A,"&lt;="&amp;A1611,A:A,"&gt;="&amp;A1611-30,B:B,B1611)/(VLOOKUP(B1611,Population!$A$2:$B$10,2,FALSE)/100000))</f>
        <v/>
      </c>
      <c r="L1611" s="13" t="str">
        <f>IF(B1611="Pending","",(G1611/C1611)/(VLOOKUP(B1611,Population!$A$2:$B$10,2,FALSE)/100000))</f>
        <v/>
      </c>
    </row>
    <row r="1612" spans="1:12" x14ac:dyDescent="0.3">
      <c r="A1612" s="1">
        <v>44070</v>
      </c>
      <c r="B1612" s="11" t="s">
        <v>0</v>
      </c>
      <c r="C1612" s="15">
        <v>7405</v>
      </c>
      <c r="D1612" s="6">
        <f t="shared" ref="D1612:D1621" si="387">C1612/SUMIF(A:A,A1612,C:C)</f>
        <v>4.963835392380965E-2</v>
      </c>
      <c r="E1612" s="7">
        <f t="shared" ref="E1612:E1621" si="388">C1612-SUMIFS(C:C,A:A,A1612-1,B:B,B1612)</f>
        <v>90</v>
      </c>
      <c r="F1612" s="6">
        <f t="shared" ref="F1612:F1621" si="389">E1612/SUMIF(A:A,A1612,E:E)</f>
        <v>4.9288061336254109E-2</v>
      </c>
      <c r="G1612" s="15">
        <v>4</v>
      </c>
      <c r="H1612" s="7">
        <f t="shared" ref="H1612:H1621" si="390">G1612-SUMIFS(G:G,A:A,A1612-1,B:B,B1612)</f>
        <v>0</v>
      </c>
      <c r="I1612" s="6">
        <f t="shared" ref="I1612:I1621" si="391">G1612/SUMIF(A:A,A1612,G:G)</f>
        <v>2.390914524805738E-3</v>
      </c>
      <c r="J1612" s="10">
        <f>IF(B1612="Pending","",C1612/(VLOOKUP(B1612,Population!$A$2:$B$10,2,FALSE)/100000))</f>
        <v>817.38846317722914</v>
      </c>
      <c r="K1612" s="10">
        <f>IF(B1612="Pending","",SUMIFS(E:E,A:A,"&lt;="&amp;A1612,A:A,"&gt;="&amp;A1612-30,B:B,B1612)/(VLOOKUP(B1612,Population!$A$2:$B$10,2,FALSE)/100000))</f>
        <v>321.32583609843539</v>
      </c>
      <c r="L1612" s="13">
        <f>IF(B1612="Pending","",(G1612/C1612)/(VLOOKUP(B1612,Population!$A$2:$B$10,2,FALSE)/100000))</f>
        <v>5.9626369807959864E-5</v>
      </c>
    </row>
    <row r="1613" spans="1:12" x14ac:dyDescent="0.3">
      <c r="A1613" s="1">
        <v>44070</v>
      </c>
      <c r="B1613" s="15" t="s">
        <v>1</v>
      </c>
      <c r="C1613" s="15">
        <v>18194</v>
      </c>
      <c r="D1613" s="6">
        <f t="shared" si="387"/>
        <v>0.12196086580550881</v>
      </c>
      <c r="E1613" s="7">
        <f t="shared" si="388"/>
        <v>293</v>
      </c>
      <c r="F1613" s="6">
        <f t="shared" si="389"/>
        <v>0.16046002190580505</v>
      </c>
      <c r="G1613" s="15">
        <v>1</v>
      </c>
      <c r="H1613" s="7">
        <f t="shared" si="390"/>
        <v>0</v>
      </c>
      <c r="I1613" s="6">
        <f t="shared" si="391"/>
        <v>5.977286312014345E-4</v>
      </c>
      <c r="J1613" s="10">
        <f>IF(B1613="Pending","",C1613/(VLOOKUP(B1613,Population!$A$2:$B$10,2,FALSE)/100000))</f>
        <v>2123.6686217864544</v>
      </c>
      <c r="K1613" s="10">
        <f>IF(B1613="Pending","",SUMIFS(E:E,A:A,"&lt;="&amp;A1613,A:A,"&gt;="&amp;A1613-30,B:B,B1613)/(VLOOKUP(B1613,Population!$A$2:$B$10,2,FALSE)/100000))</f>
        <v>856.40082873734286</v>
      </c>
      <c r="L1613" s="13">
        <f>IF(B1613="Pending","",(G1613/C1613)/(VLOOKUP(B1613,Population!$A$2:$B$10,2,FALSE)/100000))</f>
        <v>6.4154979337557692E-6</v>
      </c>
    </row>
    <row r="1614" spans="1:12" x14ac:dyDescent="0.3">
      <c r="A1614" s="1">
        <v>44070</v>
      </c>
      <c r="B1614" s="15" t="s">
        <v>2</v>
      </c>
      <c r="C1614" s="15">
        <v>32918</v>
      </c>
      <c r="D1614" s="6">
        <f t="shared" si="387"/>
        <v>0.22066108500526213</v>
      </c>
      <c r="E1614" s="7">
        <f t="shared" si="388"/>
        <v>339</v>
      </c>
      <c r="F1614" s="6">
        <f t="shared" si="389"/>
        <v>0.18565169769989048</v>
      </c>
      <c r="G1614" s="15">
        <v>16</v>
      </c>
      <c r="H1614" s="7">
        <f t="shared" si="390"/>
        <v>0</v>
      </c>
      <c r="I1614" s="6">
        <f t="shared" si="391"/>
        <v>9.563658099222952E-3</v>
      </c>
      <c r="J1614" s="10">
        <f>IF(B1614="Pending","",C1614/(VLOOKUP(B1614,Population!$A$2:$B$10,2,FALSE)/100000))</f>
        <v>3456.1466872732158</v>
      </c>
      <c r="K1614" s="10">
        <f>IF(B1614="Pending","",SUMIFS(E:E,A:A,"&lt;="&amp;A1614,A:A,"&gt;="&amp;A1614-30,B:B,B1614)/(VLOOKUP(B1614,Population!$A$2:$B$10,2,FALSE)/100000))</f>
        <v>1055.7006786722213</v>
      </c>
      <c r="L1614" s="13">
        <f>IF(B1614="Pending","",(G1614/C1614)/(VLOOKUP(B1614,Population!$A$2:$B$10,2,FALSE)/100000))</f>
        <v>5.1032314731325191E-5</v>
      </c>
    </row>
    <row r="1615" spans="1:12" x14ac:dyDescent="0.3">
      <c r="A1615" s="1">
        <v>44070</v>
      </c>
      <c r="B1615" s="15" t="s">
        <v>3</v>
      </c>
      <c r="C1615" s="15">
        <v>26072</v>
      </c>
      <c r="D1615" s="6">
        <f t="shared" si="387"/>
        <v>0.17476990729258141</v>
      </c>
      <c r="E1615" s="7">
        <f t="shared" si="388"/>
        <v>280</v>
      </c>
      <c r="F1615" s="6">
        <f t="shared" si="389"/>
        <v>0.1533406352683461</v>
      </c>
      <c r="G1615" s="15">
        <v>32</v>
      </c>
      <c r="H1615" s="7">
        <f t="shared" si="390"/>
        <v>1</v>
      </c>
      <c r="I1615" s="6">
        <f t="shared" si="391"/>
        <v>1.9127316198445904E-2</v>
      </c>
      <c r="J1615" s="10">
        <f>IF(B1615="Pending","",C1615/(VLOOKUP(B1615,Population!$A$2:$B$10,2,FALSE)/100000))</f>
        <v>2972.2452125100608</v>
      </c>
      <c r="K1615" s="10">
        <f>IF(B1615="Pending","",SUMIFS(E:E,A:A,"&lt;="&amp;A1615,A:A,"&gt;="&amp;A1615-30,B:B,B1615)/(VLOOKUP(B1615,Population!$A$2:$B$10,2,FALSE)/100000))</f>
        <v>934.01369385144699</v>
      </c>
      <c r="L1615" s="13">
        <f>IF(B1615="Pending","",(G1615/C1615)/(VLOOKUP(B1615,Population!$A$2:$B$10,2,FALSE)/100000))</f>
        <v>1.3992197274976346E-4</v>
      </c>
    </row>
    <row r="1616" spans="1:12" x14ac:dyDescent="0.3">
      <c r="A1616" s="1">
        <v>44070</v>
      </c>
      <c r="B1616" s="15" t="s">
        <v>4</v>
      </c>
      <c r="C1616" s="15">
        <v>22645</v>
      </c>
      <c r="D1616" s="6">
        <f t="shared" si="387"/>
        <v>0.15179750501075889</v>
      </c>
      <c r="E1616" s="7">
        <f t="shared" si="388"/>
        <v>270</v>
      </c>
      <c r="F1616" s="6">
        <f t="shared" si="389"/>
        <v>0.14786418400876233</v>
      </c>
      <c r="G1616" s="15">
        <v>80</v>
      </c>
      <c r="H1616" s="7">
        <f t="shared" si="390"/>
        <v>1</v>
      </c>
      <c r="I1616" s="6">
        <f t="shared" si="391"/>
        <v>4.7818290496114767E-2</v>
      </c>
      <c r="J1616" s="10">
        <f>IF(B1616="Pending","",C1616/(VLOOKUP(B1616,Population!$A$2:$B$10,2,FALSE)/100000))</f>
        <v>2656.2426687936941</v>
      </c>
      <c r="K1616" s="10">
        <f>IF(B1616="Pending","",SUMIFS(E:E,A:A,"&lt;="&amp;A1616,A:A,"&gt;="&amp;A1616-30,B:B,B1616)/(VLOOKUP(B1616,Population!$A$2:$B$10,2,FALSE)/100000))</f>
        <v>892.41308121803593</v>
      </c>
      <c r="L1616" s="13">
        <f>IF(B1616="Pending","",(G1616/C1616)/(VLOOKUP(B1616,Population!$A$2:$B$10,2,FALSE)/100000))</f>
        <v>4.143936441463163E-4</v>
      </c>
    </row>
    <row r="1617" spans="1:12" x14ac:dyDescent="0.3">
      <c r="A1617" s="1">
        <v>44070</v>
      </c>
      <c r="B1617" s="15" t="s">
        <v>5</v>
      </c>
      <c r="C1617" s="15">
        <v>18935</v>
      </c>
      <c r="D1617" s="6">
        <f t="shared" si="387"/>
        <v>0.12692805287607506</v>
      </c>
      <c r="E1617" s="7">
        <f t="shared" si="388"/>
        <v>225</v>
      </c>
      <c r="F1617" s="6">
        <f t="shared" si="389"/>
        <v>0.12322015334063527</v>
      </c>
      <c r="G1617" s="15">
        <v>171</v>
      </c>
      <c r="H1617" s="7">
        <f t="shared" si="390"/>
        <v>1</v>
      </c>
      <c r="I1617" s="6">
        <f t="shared" si="391"/>
        <v>0.10221159593544531</v>
      </c>
      <c r="J1617" s="10">
        <f>IF(B1617="Pending","",C1617/(VLOOKUP(B1617,Population!$A$2:$B$10,2,FALSE)/100000))</f>
        <v>2114.7894536393701</v>
      </c>
      <c r="K1617" s="10">
        <f>IF(B1617="Pending","",SUMIFS(E:E,A:A,"&lt;="&amp;A1617,A:A,"&gt;="&amp;A1617-30,B:B,B1617)/(VLOOKUP(B1617,Population!$A$2:$B$10,2,FALSE)/100000))</f>
        <v>778.1218972012407</v>
      </c>
      <c r="L1617" s="13">
        <f>IF(B1617="Pending","",(G1617/C1617)/(VLOOKUP(B1617,Population!$A$2:$B$10,2,FALSE)/100000))</f>
        <v>1.0086317326395613E-3</v>
      </c>
    </row>
    <row r="1618" spans="1:12" x14ac:dyDescent="0.3">
      <c r="A1618" s="1">
        <v>44070</v>
      </c>
      <c r="B1618" s="15" t="s">
        <v>6</v>
      </c>
      <c r="C1618" s="15">
        <v>12403</v>
      </c>
      <c r="D1618" s="6">
        <f t="shared" si="387"/>
        <v>8.3141729063742217E-2</v>
      </c>
      <c r="E1618" s="7">
        <f t="shared" si="388"/>
        <v>155</v>
      </c>
      <c r="F1618" s="6">
        <f t="shared" si="389"/>
        <v>8.4884994523548737E-2</v>
      </c>
      <c r="G1618" s="15">
        <v>325</v>
      </c>
      <c r="H1618" s="7">
        <f t="shared" si="390"/>
        <v>3</v>
      </c>
      <c r="I1618" s="6">
        <f t="shared" si="391"/>
        <v>0.19426180514046623</v>
      </c>
      <c r="J1618" s="10">
        <f>IF(B1618="Pending","",C1618/(VLOOKUP(B1618,Population!$A$2:$B$10,2,FALSE)/100000))</f>
        <v>1573.9088724147821</v>
      </c>
      <c r="K1618" s="10">
        <f>IF(B1618="Pending","",SUMIFS(E:E,A:A,"&lt;="&amp;A1618,A:A,"&gt;="&amp;A1618-30,B:B,B1618)/(VLOOKUP(B1618,Population!$A$2:$B$10,2,FALSE)/100000))</f>
        <v>651.36452810651269</v>
      </c>
      <c r="L1618" s="13">
        <f>IF(B1618="Pending","",(G1618/C1618)/(VLOOKUP(B1618,Population!$A$2:$B$10,2,FALSE)/100000))</f>
        <v>3.3251363388720413E-3</v>
      </c>
    </row>
    <row r="1619" spans="1:12" x14ac:dyDescent="0.3">
      <c r="A1619" s="1">
        <v>44070</v>
      </c>
      <c r="B1619" s="15" t="s">
        <v>7</v>
      </c>
      <c r="C1619" s="15">
        <v>6719</v>
      </c>
      <c r="D1619" s="6">
        <f t="shared" si="387"/>
        <v>4.5039851453622826E-2</v>
      </c>
      <c r="E1619" s="7">
        <f t="shared" si="388"/>
        <v>114</v>
      </c>
      <c r="F1619" s="6">
        <f t="shared" si="389"/>
        <v>6.2431544359255201E-2</v>
      </c>
      <c r="G1619" s="15">
        <v>497</v>
      </c>
      <c r="H1619" s="7">
        <f t="shared" si="390"/>
        <v>9</v>
      </c>
      <c r="I1619" s="6">
        <f t="shared" si="391"/>
        <v>0.29707112970711297</v>
      </c>
      <c r="J1619" s="10">
        <f>IF(B1619="Pending","",C1619/(VLOOKUP(B1619,Population!$A$2:$B$10,2,FALSE)/100000))</f>
        <v>1400.9678959626522</v>
      </c>
      <c r="K1619" s="10">
        <f>IF(B1619="Pending","",SUMIFS(E:E,A:A,"&lt;="&amp;A1619,A:A,"&gt;="&amp;A1619-30,B:B,B1619)/(VLOOKUP(B1619,Population!$A$2:$B$10,2,FALSE)/100000))</f>
        <v>601.33820686951753</v>
      </c>
      <c r="L1619" s="13">
        <f>IF(B1619="Pending","",(G1619/C1619)/(VLOOKUP(B1619,Population!$A$2:$B$10,2,FALSE)/100000))</f>
        <v>1.5423228392941531E-2</v>
      </c>
    </row>
    <row r="1620" spans="1:12" x14ac:dyDescent="0.3">
      <c r="A1620" s="1">
        <v>44070</v>
      </c>
      <c r="B1620" s="15" t="s">
        <v>25</v>
      </c>
      <c r="C1620" s="15">
        <v>3671</v>
      </c>
      <c r="D1620" s="6">
        <f t="shared" si="387"/>
        <v>2.4608021236232982E-2</v>
      </c>
      <c r="E1620" s="7">
        <f t="shared" si="388"/>
        <v>58</v>
      </c>
      <c r="F1620" s="6">
        <f t="shared" si="389"/>
        <v>3.1763417305585982E-2</v>
      </c>
      <c r="G1620" s="15">
        <v>547</v>
      </c>
      <c r="H1620" s="7">
        <f t="shared" si="390"/>
        <v>10</v>
      </c>
      <c r="I1620" s="6">
        <f t="shared" si="391"/>
        <v>0.32695756126718467</v>
      </c>
      <c r="J1620" s="10">
        <f>IF(B1620="Pending","",C1620/(VLOOKUP(B1620,Population!$A$2:$B$10,2,FALSE)/100000))</f>
        <v>1658.3171085382323</v>
      </c>
      <c r="K1620" s="10">
        <f>IF(B1620="Pending","",SUMIFS(E:E,A:A,"&lt;="&amp;A1620,A:A,"&gt;="&amp;A1620-30,B:B,B1620)/(VLOOKUP(B1620,Population!$A$2:$B$10,2,FALSE)/100000))</f>
        <v>704.25398316837493</v>
      </c>
      <c r="L1620" s="13">
        <f>IF(B1620="Pending","",(G1620/C1620)/(VLOOKUP(B1620,Population!$A$2:$B$10,2,FALSE)/100000))</f>
        <v>6.731101487205618E-2</v>
      </c>
    </row>
    <row r="1621" spans="1:12" x14ac:dyDescent="0.3">
      <c r="A1621" s="1">
        <v>44070</v>
      </c>
      <c r="B1621" s="15" t="s">
        <v>21</v>
      </c>
      <c r="C1621" s="15">
        <v>217</v>
      </c>
      <c r="D1621" s="6">
        <f t="shared" si="387"/>
        <v>1.4546283324060358E-3</v>
      </c>
      <c r="E1621" s="7">
        <f t="shared" si="388"/>
        <v>2</v>
      </c>
      <c r="F1621" s="6">
        <f t="shared" si="389"/>
        <v>1.0952902519167579E-3</v>
      </c>
      <c r="G1621" s="15">
        <v>0</v>
      </c>
      <c r="H1621" s="7">
        <f t="shared" si="390"/>
        <v>0</v>
      </c>
      <c r="I1621" s="6">
        <f t="shared" si="391"/>
        <v>0</v>
      </c>
      <c r="J1621" s="10" t="str">
        <f>IF(B1621="Pending","",C1621/(VLOOKUP(B1621,Population!$A$2:$B$10,2,FALSE)/100000))</f>
        <v/>
      </c>
      <c r="K1621" s="10" t="str">
        <f>IF(B1621="Pending","",SUMIFS(E:E,A:A,"&lt;="&amp;A1621,A:A,"&gt;="&amp;A1621-30,B:B,B1621)/(VLOOKUP(B1621,Population!$A$2:$B$10,2,FALSE)/100000))</f>
        <v/>
      </c>
      <c r="L1621" s="13" t="str">
        <f>IF(B1621="Pending","",(G1621/C1621)/(VLOOKUP(B1621,Population!$A$2:$B$10,2,FALSE)/100000))</f>
        <v/>
      </c>
    </row>
    <row r="1622" spans="1:12" x14ac:dyDescent="0.3">
      <c r="A1622" s="1">
        <v>44071</v>
      </c>
      <c r="B1622" s="11" t="s">
        <v>0</v>
      </c>
      <c r="C1622" s="16">
        <v>7493</v>
      </c>
      <c r="D1622" s="6">
        <f t="shared" ref="D1622:D1631" si="392">C1622/SUMIF(A:A,A1622,C:C)</f>
        <v>4.968338693100819E-2</v>
      </c>
      <c r="E1622" s="7">
        <f t="shared" ref="E1622:E1631" si="393">C1622-SUMIFS(C:C,A:A,A1622-1,B:B,B1622)</f>
        <v>88</v>
      </c>
      <c r="F1622" s="6">
        <f t="shared" ref="F1622:F1631" si="394">E1622/SUMIF(A:A,A1622,E:E)</f>
        <v>5.3789731051344741E-2</v>
      </c>
      <c r="G1622" s="17">
        <v>4</v>
      </c>
      <c r="H1622" s="7">
        <f t="shared" ref="H1622:H1631" si="395">G1622-SUMIFS(G:G,A:A,A1622-1,B:B,B1622)</f>
        <v>0</v>
      </c>
      <c r="I1622" s="6">
        <f t="shared" ref="I1622:I1631" si="396">G1622/SUMIF(A:A,A1622,G:G)</f>
        <v>2.3515579071134627E-3</v>
      </c>
      <c r="J1622" s="10">
        <f>IF(B1622="Pending","",C1622/(VLOOKUP(B1622,Population!$A$2:$B$10,2,FALSE)/100000))</f>
        <v>827.1021950826439</v>
      </c>
      <c r="K1622" s="10">
        <f>IF(B1622="Pending","",SUMIFS(E:E,A:A,"&lt;="&amp;A1622,A:A,"&gt;="&amp;A1622-30,B:B,B1622)/(VLOOKUP(B1622,Population!$A$2:$B$10,2,FALSE)/100000))</f>
        <v>319.22855307340268</v>
      </c>
      <c r="L1622" s="13">
        <f>IF(B1622="Pending","",(G1622/C1622)/(VLOOKUP(B1622,Population!$A$2:$B$10,2,FALSE)/100000))</f>
        <v>5.8926100150532877E-5</v>
      </c>
    </row>
    <row r="1623" spans="1:12" x14ac:dyDescent="0.3">
      <c r="A1623" s="1">
        <v>44071</v>
      </c>
      <c r="B1623" s="15" t="s">
        <v>1</v>
      </c>
      <c r="C1623" s="16">
        <v>18494</v>
      </c>
      <c r="D1623" s="6">
        <f t="shared" si="392"/>
        <v>0.12262705964260849</v>
      </c>
      <c r="E1623" s="7">
        <f t="shared" si="393"/>
        <v>300</v>
      </c>
      <c r="F1623" s="6">
        <f t="shared" si="394"/>
        <v>0.18337408312958436</v>
      </c>
      <c r="G1623" s="17">
        <v>1</v>
      </c>
      <c r="H1623" s="7">
        <f t="shared" si="395"/>
        <v>0</v>
      </c>
      <c r="I1623" s="6">
        <f t="shared" si="396"/>
        <v>5.8788947677836567E-4</v>
      </c>
      <c r="J1623" s="10">
        <f>IF(B1623="Pending","",C1623/(VLOOKUP(B1623,Population!$A$2:$B$10,2,FALSE)/100000))</f>
        <v>2158.6856926084802</v>
      </c>
      <c r="K1623" s="10">
        <f>IF(B1623="Pending","",SUMIFS(E:E,A:A,"&lt;="&amp;A1623,A:A,"&gt;="&amp;A1623-30,B:B,B1623)/(VLOOKUP(B1623,Population!$A$2:$B$10,2,FALSE)/100000))</f>
        <v>858.15168227844413</v>
      </c>
      <c r="L1623" s="13">
        <f>IF(B1623="Pending","",(G1623/C1623)/(VLOOKUP(B1623,Population!$A$2:$B$10,2,FALSE)/100000))</f>
        <v>6.311429080066641E-6</v>
      </c>
    </row>
    <row r="1624" spans="1:12" x14ac:dyDescent="0.3">
      <c r="A1624" s="1">
        <v>44071</v>
      </c>
      <c r="B1624" s="15" t="s">
        <v>2</v>
      </c>
      <c r="C1624" s="16">
        <v>33196</v>
      </c>
      <c r="D1624" s="6">
        <f t="shared" si="392"/>
        <v>0.22011073169114478</v>
      </c>
      <c r="E1624" s="7">
        <f t="shared" si="393"/>
        <v>278</v>
      </c>
      <c r="F1624" s="6">
        <f t="shared" si="394"/>
        <v>0.16992665036674817</v>
      </c>
      <c r="G1624" s="17">
        <v>16</v>
      </c>
      <c r="H1624" s="7">
        <f t="shared" si="395"/>
        <v>0</v>
      </c>
      <c r="I1624" s="6">
        <f t="shared" si="396"/>
        <v>9.4062316284538507E-3</v>
      </c>
      <c r="J1624" s="10">
        <f>IF(B1624="Pending","",C1624/(VLOOKUP(B1624,Population!$A$2:$B$10,2,FALSE)/100000))</f>
        <v>3485.3346324418758</v>
      </c>
      <c r="K1624" s="10">
        <f>IF(B1624="Pending","",SUMIFS(E:E,A:A,"&lt;="&amp;A1624,A:A,"&gt;="&amp;A1624-30,B:B,B1624)/(VLOOKUP(B1624,Population!$A$2:$B$10,2,FALSE)/100000))</f>
        <v>1028.9275634995295</v>
      </c>
      <c r="L1624" s="13">
        <f>IF(B1624="Pending","",(G1624/C1624)/(VLOOKUP(B1624,Population!$A$2:$B$10,2,FALSE)/100000))</f>
        <v>5.0604944460951997E-5</v>
      </c>
    </row>
    <row r="1625" spans="1:12" x14ac:dyDescent="0.3">
      <c r="A1625" s="1">
        <v>44071</v>
      </c>
      <c r="B1625" s="15" t="s">
        <v>3</v>
      </c>
      <c r="C1625" s="16">
        <v>26304</v>
      </c>
      <c r="D1625" s="6">
        <f t="shared" si="392"/>
        <v>0.17441235951331102</v>
      </c>
      <c r="E1625" s="7">
        <f t="shared" si="393"/>
        <v>232</v>
      </c>
      <c r="F1625" s="6">
        <f t="shared" si="394"/>
        <v>0.14180929095354522</v>
      </c>
      <c r="G1625" s="17">
        <v>33</v>
      </c>
      <c r="H1625" s="7">
        <f t="shared" si="395"/>
        <v>1</v>
      </c>
      <c r="I1625" s="6">
        <f t="shared" si="396"/>
        <v>1.9400352733686066E-2</v>
      </c>
      <c r="J1625" s="10">
        <f>IF(B1625="Pending","",C1625/(VLOOKUP(B1625,Population!$A$2:$B$10,2,FALSE)/100000))</f>
        <v>2998.6935436431663</v>
      </c>
      <c r="K1625" s="10">
        <f>IF(B1625="Pending","",SUMIFS(E:E,A:A,"&lt;="&amp;A1625,A:A,"&gt;="&amp;A1625-30,B:B,B1625)/(VLOOKUP(B1625,Population!$A$2:$B$10,2,FALSE)/100000))</f>
        <v>914.17744550161774</v>
      </c>
      <c r="L1625" s="13">
        <f>IF(B1625="Pending","",(G1625/C1625)/(VLOOKUP(B1625,Population!$A$2:$B$10,2,FALSE)/100000))</f>
        <v>1.4302186362643332E-4</v>
      </c>
    </row>
    <row r="1626" spans="1:12" x14ac:dyDescent="0.3">
      <c r="A1626" s="1">
        <v>44071</v>
      </c>
      <c r="B1626" s="15" t="s">
        <v>4</v>
      </c>
      <c r="C1626" s="16">
        <v>22899</v>
      </c>
      <c r="D1626" s="6">
        <f t="shared" si="392"/>
        <v>0.15183502967211485</v>
      </c>
      <c r="E1626" s="7">
        <f t="shared" si="393"/>
        <v>254</v>
      </c>
      <c r="F1626" s="6">
        <f t="shared" si="394"/>
        <v>0.15525672371638141</v>
      </c>
      <c r="G1626" s="17">
        <v>80</v>
      </c>
      <c r="H1626" s="7">
        <f t="shared" si="395"/>
        <v>0</v>
      </c>
      <c r="I1626" s="6">
        <f t="shared" si="396"/>
        <v>4.7031158142269255E-2</v>
      </c>
      <c r="J1626" s="10">
        <f>IF(B1626="Pending","",C1626/(VLOOKUP(B1626,Population!$A$2:$B$10,2,FALSE)/100000))</f>
        <v>2686.0366912213203</v>
      </c>
      <c r="K1626" s="10">
        <f>IF(B1626="Pending","",SUMIFS(E:E,A:A,"&lt;="&amp;A1626,A:A,"&gt;="&amp;A1626-30,B:B,B1626)/(VLOOKUP(B1626,Population!$A$2:$B$10,2,FALSE)/100000))</f>
        <v>879.62745742035384</v>
      </c>
      <c r="L1626" s="13">
        <f>IF(B1626="Pending","",(G1626/C1626)/(VLOOKUP(B1626,Population!$A$2:$B$10,2,FALSE)/100000))</f>
        <v>4.0979711217491301E-4</v>
      </c>
    </row>
    <row r="1627" spans="1:12" x14ac:dyDescent="0.3">
      <c r="A1627" s="1">
        <v>44071</v>
      </c>
      <c r="B1627" s="15" t="s">
        <v>5</v>
      </c>
      <c r="C1627" s="16">
        <v>19153</v>
      </c>
      <c r="D1627" s="6">
        <f t="shared" si="392"/>
        <v>0.12699665152670489</v>
      </c>
      <c r="E1627" s="7">
        <f t="shared" si="393"/>
        <v>218</v>
      </c>
      <c r="F1627" s="6">
        <f t="shared" si="394"/>
        <v>0.1332518337408313</v>
      </c>
      <c r="G1627" s="17">
        <v>174</v>
      </c>
      <c r="H1627" s="7">
        <f t="shared" si="395"/>
        <v>3</v>
      </c>
      <c r="I1627" s="6">
        <f t="shared" si="396"/>
        <v>0.10229276895943562</v>
      </c>
      <c r="J1627" s="10">
        <f>IF(B1627="Pending","",C1627/(VLOOKUP(B1627,Population!$A$2:$B$10,2,FALSE)/100000))</f>
        <v>2139.1371748378588</v>
      </c>
      <c r="K1627" s="10">
        <f>IF(B1627="Pending","",SUMIFS(E:E,A:A,"&lt;="&amp;A1627,A:A,"&gt;="&amp;A1627-30,B:B,B1627)/(VLOOKUP(B1627,Population!$A$2:$B$10,2,FALSE)/100000))</f>
        <v>766.39478377995022</v>
      </c>
      <c r="L1627" s="13">
        <f>IF(B1627="Pending","",(G1627/C1627)/(VLOOKUP(B1627,Population!$A$2:$B$10,2,FALSE)/100000))</f>
        <v>1.0146453422960127E-3</v>
      </c>
    </row>
    <row r="1628" spans="1:12" x14ac:dyDescent="0.3">
      <c r="A1628" s="1">
        <v>44071</v>
      </c>
      <c r="B1628" s="15" t="s">
        <v>6</v>
      </c>
      <c r="C1628" s="16">
        <v>12539</v>
      </c>
      <c r="D1628" s="6">
        <f t="shared" si="392"/>
        <v>8.3141597321221367E-2</v>
      </c>
      <c r="E1628" s="7">
        <f t="shared" si="393"/>
        <v>136</v>
      </c>
      <c r="F1628" s="6">
        <f t="shared" si="394"/>
        <v>8.3129584352078234E-2</v>
      </c>
      <c r="G1628" s="17">
        <v>330</v>
      </c>
      <c r="H1628" s="7">
        <f t="shared" si="395"/>
        <v>5</v>
      </c>
      <c r="I1628" s="6">
        <f t="shared" si="396"/>
        <v>0.19400352733686066</v>
      </c>
      <c r="J1628" s="10">
        <f>IF(B1628="Pending","",C1628/(VLOOKUP(B1628,Population!$A$2:$B$10,2,FALSE)/100000))</f>
        <v>1591.1669234224746</v>
      </c>
      <c r="K1628" s="10">
        <f>IF(B1628="Pending","",SUMIFS(E:E,A:A,"&lt;="&amp;A1628,A:A,"&gt;="&amp;A1628-30,B:B,B1628)/(VLOOKUP(B1628,Population!$A$2:$B$10,2,FALSE)/100000))</f>
        <v>636.77132321030206</v>
      </c>
      <c r="L1628" s="13">
        <f>IF(B1628="Pending","",(G1628/C1628)/(VLOOKUP(B1628,Population!$A$2:$B$10,2,FALSE)/100000))</f>
        <v>3.3396724763083492E-3</v>
      </c>
    </row>
    <row r="1629" spans="1:12" x14ac:dyDescent="0.3">
      <c r="A1629" s="1">
        <v>44071</v>
      </c>
      <c r="B1629" s="15" t="s">
        <v>7</v>
      </c>
      <c r="C1629" s="16">
        <v>6796</v>
      </c>
      <c r="D1629" s="6">
        <f t="shared" si="392"/>
        <v>4.5061830719755995E-2</v>
      </c>
      <c r="E1629" s="7">
        <f t="shared" si="393"/>
        <v>77</v>
      </c>
      <c r="F1629" s="6">
        <f t="shared" si="394"/>
        <v>4.7066014669926652E-2</v>
      </c>
      <c r="G1629" s="17">
        <v>503</v>
      </c>
      <c r="H1629" s="7">
        <f t="shared" si="395"/>
        <v>6</v>
      </c>
      <c r="I1629" s="6">
        <f t="shared" si="396"/>
        <v>0.29570840681951793</v>
      </c>
      <c r="J1629" s="10">
        <f>IF(B1629="Pending","",C1629/(VLOOKUP(B1629,Population!$A$2:$B$10,2,FALSE)/100000))</f>
        <v>1417.0230422625664</v>
      </c>
      <c r="K1629" s="10">
        <f>IF(B1629="Pending","",SUMIFS(E:E,A:A,"&lt;="&amp;A1629,A:A,"&gt;="&amp;A1629-30,B:B,B1629)/(VLOOKUP(B1629,Population!$A$2:$B$10,2,FALSE)/100000))</f>
        <v>592.789362735797</v>
      </c>
      <c r="L1629" s="13">
        <f>IF(B1629="Pending","",(G1629/C1629)/(VLOOKUP(B1629,Population!$A$2:$B$10,2,FALSE)/100000))</f>
        <v>1.5432566499883229E-2</v>
      </c>
    </row>
    <row r="1630" spans="1:12" x14ac:dyDescent="0.3">
      <c r="A1630" s="1">
        <v>44071</v>
      </c>
      <c r="B1630" s="15" t="s">
        <v>25</v>
      </c>
      <c r="C1630" s="16">
        <v>3725</v>
      </c>
      <c r="D1630" s="6">
        <f t="shared" si="392"/>
        <v>2.4699134701455426E-2</v>
      </c>
      <c r="E1630" s="7">
        <f t="shared" si="393"/>
        <v>54</v>
      </c>
      <c r="F1630" s="6">
        <f t="shared" si="394"/>
        <v>3.3007334963325183E-2</v>
      </c>
      <c r="G1630" s="17">
        <v>560</v>
      </c>
      <c r="H1630" s="7">
        <f t="shared" si="395"/>
        <v>13</v>
      </c>
      <c r="I1630" s="6">
        <f t="shared" si="396"/>
        <v>0.32921810699588477</v>
      </c>
      <c r="J1630" s="10">
        <f>IF(B1630="Pending","",C1630/(VLOOKUP(B1630,Population!$A$2:$B$10,2,FALSE)/100000))</f>
        <v>1682.7107679937117</v>
      </c>
      <c r="K1630" s="10">
        <f>IF(B1630="Pending","",SUMIFS(E:E,A:A,"&lt;="&amp;A1630,A:A,"&gt;="&amp;A1630-30,B:B,B1630)/(VLOOKUP(B1630,Population!$A$2:$B$10,2,FALSE)/100000))</f>
        <v>697.47796665296403</v>
      </c>
      <c r="L1630" s="13">
        <f>IF(B1630="Pending","",(G1630/C1630)/(VLOOKUP(B1630,Population!$A$2:$B$10,2,FALSE)/100000))</f>
        <v>6.7911753890471854E-2</v>
      </c>
    </row>
    <row r="1631" spans="1:12" x14ac:dyDescent="0.3">
      <c r="A1631" s="1">
        <v>44071</v>
      </c>
      <c r="B1631" s="15" t="s">
        <v>21</v>
      </c>
      <c r="C1631" s="16">
        <v>216</v>
      </c>
      <c r="D1631" s="6">
        <f t="shared" si="392"/>
        <v>1.4322182806749992E-3</v>
      </c>
      <c r="E1631" s="7">
        <f t="shared" si="393"/>
        <v>-1</v>
      </c>
      <c r="F1631" s="6">
        <f t="shared" si="394"/>
        <v>-6.1124694376528117E-4</v>
      </c>
      <c r="G1631" s="17">
        <v>0</v>
      </c>
      <c r="H1631" s="7">
        <f t="shared" si="395"/>
        <v>0</v>
      </c>
      <c r="I1631" s="6">
        <f t="shared" si="396"/>
        <v>0</v>
      </c>
      <c r="J1631" s="10" t="str">
        <f>IF(B1631="Pending","",C1631/(VLOOKUP(B1631,Population!$A$2:$B$10,2,FALSE)/100000))</f>
        <v/>
      </c>
      <c r="K1631" s="10" t="str">
        <f>IF(B1631="Pending","",SUMIFS(E:E,A:A,"&lt;="&amp;A1631,A:A,"&gt;="&amp;A1631-30,B:B,B1631)/(VLOOKUP(B1631,Population!$A$2:$B$10,2,FALSE)/100000))</f>
        <v/>
      </c>
      <c r="L1631" s="13" t="str">
        <f>IF(B1631="Pending","",(G1631/C1631)/(VLOOKUP(B1631,Population!$A$2:$B$10,2,FALSE)/100000))</f>
        <v/>
      </c>
    </row>
    <row r="1632" spans="1:12" x14ac:dyDescent="0.3">
      <c r="A1632" s="1">
        <v>44072</v>
      </c>
      <c r="B1632" s="11" t="s">
        <v>0</v>
      </c>
      <c r="C1632" s="2">
        <v>7571</v>
      </c>
      <c r="D1632" s="6">
        <f t="shared" ref="D1632:D1641" si="397">C1632/SUMIF(A:A,A1632,C:C)</f>
        <v>4.9717625426845283E-2</v>
      </c>
      <c r="E1632" s="7">
        <f t="shared" ref="E1632:E1641" si="398">C1632-SUMIFS(C:C,A:A,A1632-1,B:B,B1632)</f>
        <v>78</v>
      </c>
      <c r="F1632" s="6">
        <f t="shared" ref="F1632:F1641" si="399">E1632/SUMIF(A:A,A1632,E:E)</f>
        <v>5.3242320819112628E-2</v>
      </c>
      <c r="G1632" s="2">
        <v>4</v>
      </c>
      <c r="H1632" s="7">
        <f t="shared" ref="H1632:H1641" si="400">G1632-SUMIFS(G:G,A:A,A1632-1,B:B,B1632)</f>
        <v>0</v>
      </c>
      <c r="I1632" s="6">
        <f t="shared" ref="I1632:I1641" si="401">G1632/SUMIF(A:A,A1632,G:G)</f>
        <v>2.3188405797101449E-3</v>
      </c>
      <c r="J1632" s="10">
        <f>IF(B1632="Pending","",C1632/(VLOOKUP(B1632,Population!$A$2:$B$10,2,FALSE)/100000))</f>
        <v>835.71209381698884</v>
      </c>
      <c r="K1632" s="10">
        <f>IF(B1632="Pending","",SUMIFS(E:E,A:A,"&lt;="&amp;A1632,A:A,"&gt;="&amp;A1632-30,B:B,B1632)/(VLOOKUP(B1632,Population!$A$2:$B$10,2,FALSE)/100000))</f>
        <v>315.47552029176518</v>
      </c>
      <c r="L1632" s="13">
        <f>IF(B1632="Pending","",(G1632/C1632)/(VLOOKUP(B1632,Population!$A$2:$B$10,2,FALSE)/100000))</f>
        <v>5.8319015774394772E-5</v>
      </c>
    </row>
    <row r="1633" spans="1:12" x14ac:dyDescent="0.3">
      <c r="A1633" s="1">
        <v>44072</v>
      </c>
      <c r="B1633" s="17" t="s">
        <v>1</v>
      </c>
      <c r="C1633" s="2">
        <v>18735</v>
      </c>
      <c r="D1633" s="6">
        <f t="shared" si="397"/>
        <v>0.12302994483845547</v>
      </c>
      <c r="E1633" s="7">
        <f t="shared" si="398"/>
        <v>241</v>
      </c>
      <c r="F1633" s="6">
        <f t="shared" si="399"/>
        <v>0.1645051194539249</v>
      </c>
      <c r="G1633" s="2">
        <v>1</v>
      </c>
      <c r="H1633" s="7">
        <f t="shared" si="400"/>
        <v>0</v>
      </c>
      <c r="I1633" s="6">
        <f t="shared" si="401"/>
        <v>5.7971014492753622E-4</v>
      </c>
      <c r="J1633" s="10">
        <f>IF(B1633="Pending","",C1633/(VLOOKUP(B1633,Population!$A$2:$B$10,2,FALSE)/100000))</f>
        <v>2186.8160728355074</v>
      </c>
      <c r="K1633" s="10">
        <f>IF(B1633="Pending","",SUMIFS(E:E,A:A,"&lt;="&amp;A1633,A:A,"&gt;="&amp;A1633-30,B:B,B1633)/(VLOOKUP(B1633,Population!$A$2:$B$10,2,FALSE)/100000))</f>
        <v>862.47045434649397</v>
      </c>
      <c r="L1633" s="13">
        <f>IF(B1633="Pending","",(G1633/C1633)/(VLOOKUP(B1633,Population!$A$2:$B$10,2,FALSE)/100000))</f>
        <v>6.2302412280092048E-6</v>
      </c>
    </row>
    <row r="1634" spans="1:12" x14ac:dyDescent="0.3">
      <c r="A1634" s="1">
        <v>44072</v>
      </c>
      <c r="B1634" s="17" t="s">
        <v>2</v>
      </c>
      <c r="C1634" s="2">
        <v>33484</v>
      </c>
      <c r="D1634" s="6">
        <f t="shared" si="397"/>
        <v>0.21988442343052272</v>
      </c>
      <c r="E1634" s="7">
        <f t="shared" si="398"/>
        <v>288</v>
      </c>
      <c r="F1634" s="6">
        <f t="shared" si="399"/>
        <v>0.19658703071672354</v>
      </c>
      <c r="G1634" s="2">
        <v>16</v>
      </c>
      <c r="H1634" s="7">
        <f t="shared" si="400"/>
        <v>0</v>
      </c>
      <c r="I1634" s="6">
        <f t="shared" si="401"/>
        <v>9.2753623188405795E-3</v>
      </c>
      <c r="J1634" s="10">
        <f>IF(B1634="Pending","",C1634/(VLOOKUP(B1634,Population!$A$2:$B$10,2,FALSE)/100000))</f>
        <v>3515.5725036957397</v>
      </c>
      <c r="K1634" s="10">
        <f>IF(B1634="Pending","",SUMIFS(E:E,A:A,"&lt;="&amp;A1634,A:A,"&gt;="&amp;A1634-30,B:B,B1634)/(VLOOKUP(B1634,Population!$A$2:$B$10,2,FALSE)/100000))</f>
        <v>1026.5127335035613</v>
      </c>
      <c r="L1634" s="13">
        <f>IF(B1634="Pending","",(G1634/C1634)/(VLOOKUP(B1634,Population!$A$2:$B$10,2,FALSE)/100000))</f>
        <v>5.0169685113061837E-5</v>
      </c>
    </row>
    <row r="1635" spans="1:12" x14ac:dyDescent="0.3">
      <c r="A1635" s="1">
        <v>44072</v>
      </c>
      <c r="B1635" s="17" t="s">
        <v>3</v>
      </c>
      <c r="C1635" s="2">
        <v>26531</v>
      </c>
      <c r="D1635" s="6">
        <f t="shared" si="397"/>
        <v>0.17422511163645915</v>
      </c>
      <c r="E1635" s="7">
        <f t="shared" si="398"/>
        <v>227</v>
      </c>
      <c r="F1635" s="6">
        <f t="shared" si="399"/>
        <v>0.15494880546075085</v>
      </c>
      <c r="G1635" s="2">
        <v>34</v>
      </c>
      <c r="H1635" s="7">
        <f t="shared" si="400"/>
        <v>1</v>
      </c>
      <c r="I1635" s="6">
        <f t="shared" si="401"/>
        <v>1.9710144927536231E-2</v>
      </c>
      <c r="J1635" s="10">
        <f>IF(B1635="Pending","",C1635/(VLOOKUP(B1635,Population!$A$2:$B$10,2,FALSE)/100000))</f>
        <v>3024.5718676397828</v>
      </c>
      <c r="K1635" s="10">
        <f>IF(B1635="Pending","",SUMIFS(E:E,A:A,"&lt;="&amp;A1635,A:A,"&gt;="&amp;A1635-30,B:B,B1635)/(VLOOKUP(B1635,Population!$A$2:$B$10,2,FALSE)/100000))</f>
        <v>903.80331561751154</v>
      </c>
      <c r="L1635" s="13">
        <f>IF(B1635="Pending","",(G1635/C1635)/(VLOOKUP(B1635,Population!$A$2:$B$10,2,FALSE)/100000))</f>
        <v>1.4609507851673785E-4</v>
      </c>
    </row>
    <row r="1636" spans="1:12" x14ac:dyDescent="0.3">
      <c r="A1636" s="1">
        <v>44072</v>
      </c>
      <c r="B1636" s="17" t="s">
        <v>4</v>
      </c>
      <c r="C1636" s="2">
        <v>23094</v>
      </c>
      <c r="D1636" s="6">
        <f t="shared" si="397"/>
        <v>0.1516548463356974</v>
      </c>
      <c r="E1636" s="7">
        <f t="shared" si="398"/>
        <v>195</v>
      </c>
      <c r="F1636" s="6">
        <f t="shared" si="399"/>
        <v>0.13310580204778158</v>
      </c>
      <c r="G1636" s="2">
        <v>80</v>
      </c>
      <c r="H1636" s="7">
        <f t="shared" si="400"/>
        <v>0</v>
      </c>
      <c r="I1636" s="6">
        <f t="shared" si="401"/>
        <v>4.6376811594202899E-2</v>
      </c>
      <c r="J1636" s="10">
        <f>IF(B1636="Pending","",C1636/(VLOOKUP(B1636,Population!$A$2:$B$10,2,FALSE)/100000))</f>
        <v>2708.9100548960728</v>
      </c>
      <c r="K1636" s="10">
        <f>IF(B1636="Pending","",SUMIFS(E:E,A:A,"&lt;="&amp;A1636,A:A,"&gt;="&amp;A1636-30,B:B,B1636)/(VLOOKUP(B1636,Population!$A$2:$B$10,2,FALSE)/100000))</f>
        <v>870.9473091540375</v>
      </c>
      <c r="L1636" s="13">
        <f>IF(B1636="Pending","",(G1636/C1636)/(VLOOKUP(B1636,Population!$A$2:$B$10,2,FALSE)/100000))</f>
        <v>4.0633688714355819E-4</v>
      </c>
    </row>
    <row r="1637" spans="1:12" x14ac:dyDescent="0.3">
      <c r="A1637" s="1">
        <v>44072</v>
      </c>
      <c r="B1637" s="17" t="s">
        <v>5</v>
      </c>
      <c r="C1637" s="2">
        <v>19311</v>
      </c>
      <c r="D1637" s="6">
        <f t="shared" si="397"/>
        <v>0.12681245074862096</v>
      </c>
      <c r="E1637" s="7">
        <f t="shared" si="398"/>
        <v>158</v>
      </c>
      <c r="F1637" s="6">
        <f t="shared" si="399"/>
        <v>0.10784982935153584</v>
      </c>
      <c r="G1637" s="2">
        <v>176</v>
      </c>
      <c r="H1637" s="7">
        <f t="shared" si="400"/>
        <v>2</v>
      </c>
      <c r="I1637" s="6">
        <f t="shared" si="401"/>
        <v>0.10202898550724637</v>
      </c>
      <c r="J1637" s="10">
        <f>IF(B1637="Pending","",C1637/(VLOOKUP(B1637,Population!$A$2:$B$10,2,FALSE)/100000))</f>
        <v>2156.7836883670388</v>
      </c>
      <c r="K1637" s="10">
        <f>IF(B1637="Pending","",SUMIFS(E:E,A:A,"&lt;="&amp;A1637,A:A,"&gt;="&amp;A1637-30,B:B,B1637)/(VLOOKUP(B1637,Population!$A$2:$B$10,2,FALSE)/100000))</f>
        <v>758.80008175473358</v>
      </c>
      <c r="L1637" s="13">
        <f>IF(B1637="Pending","",(G1637/C1637)/(VLOOKUP(B1637,Population!$A$2:$B$10,2,FALSE)/100000))</f>
        <v>1.0179108192207805E-3</v>
      </c>
    </row>
    <row r="1638" spans="1:12" x14ac:dyDescent="0.3">
      <c r="A1638" s="1">
        <v>44072</v>
      </c>
      <c r="B1638" s="17" t="s">
        <v>6</v>
      </c>
      <c r="C1638" s="2">
        <v>12688</v>
      </c>
      <c r="D1638" s="6">
        <f t="shared" si="397"/>
        <v>8.332019963225637E-2</v>
      </c>
      <c r="E1638" s="7">
        <f t="shared" si="398"/>
        <v>149</v>
      </c>
      <c r="F1638" s="6">
        <f t="shared" si="399"/>
        <v>0.10170648464163823</v>
      </c>
      <c r="G1638" s="2">
        <v>336</v>
      </c>
      <c r="H1638" s="7">
        <f t="shared" si="400"/>
        <v>6</v>
      </c>
      <c r="I1638" s="6">
        <f t="shared" si="401"/>
        <v>0.19478260869565217</v>
      </c>
      <c r="J1638" s="10">
        <f>IF(B1638="Pending","",C1638/(VLOOKUP(B1638,Population!$A$2:$B$10,2,FALSE)/100000))</f>
        <v>1610.0746410706083</v>
      </c>
      <c r="K1638" s="10">
        <f>IF(B1638="Pending","",SUMIFS(E:E,A:A,"&lt;="&amp;A1638,A:A,"&gt;="&amp;A1638-30,B:B,B1638)/(VLOOKUP(B1638,Population!$A$2:$B$10,2,FALSE)/100000))</f>
        <v>633.34509249553957</v>
      </c>
      <c r="L1638" s="13">
        <f>IF(B1638="Pending","",(G1638/C1638)/(VLOOKUP(B1638,Population!$A$2:$B$10,2,FALSE)/100000))</f>
        <v>3.3604616790440527E-3</v>
      </c>
    </row>
    <row r="1639" spans="1:12" x14ac:dyDescent="0.3">
      <c r="A1639" s="1">
        <v>44072</v>
      </c>
      <c r="B1639" s="17" t="s">
        <v>7</v>
      </c>
      <c r="C1639" s="2">
        <v>6895</v>
      </c>
      <c r="D1639" s="6">
        <f t="shared" si="397"/>
        <v>4.5278434462831627E-2</v>
      </c>
      <c r="E1639" s="7">
        <f t="shared" si="398"/>
        <v>99</v>
      </c>
      <c r="F1639" s="6">
        <f t="shared" si="399"/>
        <v>6.7576791808873715E-2</v>
      </c>
      <c r="G1639" s="2">
        <v>510</v>
      </c>
      <c r="H1639" s="7">
        <f t="shared" si="400"/>
        <v>7</v>
      </c>
      <c r="I1639" s="6">
        <f t="shared" si="401"/>
        <v>0.29565217391304349</v>
      </c>
      <c r="J1639" s="10">
        <f>IF(B1639="Pending","",C1639/(VLOOKUP(B1639,Population!$A$2:$B$10,2,FALSE)/100000))</f>
        <v>1437.6653732195991</v>
      </c>
      <c r="K1639" s="10">
        <f>IF(B1639="Pending","",SUMIFS(E:E,A:A,"&lt;="&amp;A1639,A:A,"&gt;="&amp;A1639-30,B:B,B1639)/(VLOOKUP(B1639,Population!$A$2:$B$10,2,FALSE)/100000))</f>
        <v>591.74682076827003</v>
      </c>
      <c r="L1639" s="13">
        <f>IF(B1639="Pending","",(G1639/C1639)/(VLOOKUP(B1639,Population!$A$2:$B$10,2,FALSE)/100000))</f>
        <v>1.5422665799527788E-2</v>
      </c>
    </row>
    <row r="1640" spans="1:12" x14ac:dyDescent="0.3">
      <c r="A1640" s="1">
        <v>44072</v>
      </c>
      <c r="B1640" s="17" t="s">
        <v>25</v>
      </c>
      <c r="C1640" s="2">
        <v>3762</v>
      </c>
      <c r="D1640" s="6">
        <f t="shared" si="397"/>
        <v>2.4704491725768322E-2</v>
      </c>
      <c r="E1640" s="7">
        <f t="shared" si="398"/>
        <v>37</v>
      </c>
      <c r="F1640" s="6">
        <f t="shared" si="399"/>
        <v>2.5255972696245733E-2</v>
      </c>
      <c r="G1640" s="2">
        <v>568</v>
      </c>
      <c r="H1640" s="7">
        <f t="shared" si="400"/>
        <v>8</v>
      </c>
      <c r="I1640" s="6">
        <f t="shared" si="401"/>
        <v>0.32927536231884058</v>
      </c>
      <c r="J1640" s="10">
        <f>IF(B1640="Pending","",C1640/(VLOOKUP(B1640,Population!$A$2:$B$10,2,FALSE)/100000))</f>
        <v>1699.4249420650588</v>
      </c>
      <c r="K1640" s="10">
        <f>IF(B1640="Pending","",SUMIFS(E:E,A:A,"&lt;="&amp;A1640,A:A,"&gt;="&amp;A1640-30,B:B,B1640)/(VLOOKUP(B1640,Population!$A$2:$B$10,2,FALSE)/100000))</f>
        <v>679.40858927853492</v>
      </c>
      <c r="L1640" s="13">
        <f>IF(B1640="Pending","",(G1640/C1640)/(VLOOKUP(B1640,Population!$A$2:$B$10,2,FALSE)/100000))</f>
        <v>6.8204454736016343E-2</v>
      </c>
    </row>
    <row r="1641" spans="1:12" x14ac:dyDescent="0.3">
      <c r="A1641" s="1">
        <v>44072</v>
      </c>
      <c r="B1641" s="17" t="s">
        <v>21</v>
      </c>
      <c r="C1641" s="2">
        <v>209</v>
      </c>
      <c r="D1641" s="6">
        <f t="shared" si="397"/>
        <v>1.3724717625426845E-3</v>
      </c>
      <c r="E1641" s="7">
        <f t="shared" si="398"/>
        <v>-7</v>
      </c>
      <c r="F1641" s="6">
        <f t="shared" si="399"/>
        <v>-4.7781569965870303E-3</v>
      </c>
      <c r="G1641" s="2">
        <v>0</v>
      </c>
      <c r="H1641" s="7">
        <f t="shared" si="400"/>
        <v>0</v>
      </c>
      <c r="I1641" s="6">
        <f t="shared" si="401"/>
        <v>0</v>
      </c>
      <c r="J1641" s="10" t="str">
        <f>IF(B1641="Pending","",C1641/(VLOOKUP(B1641,Population!$A$2:$B$10,2,FALSE)/100000))</f>
        <v/>
      </c>
      <c r="K1641" s="10" t="str">
        <f>IF(B1641="Pending","",SUMIFS(E:E,A:A,"&lt;="&amp;A1641,A:A,"&gt;="&amp;A1641-30,B:B,B1641)/(VLOOKUP(B1641,Population!$A$2:$B$10,2,FALSE)/100000))</f>
        <v/>
      </c>
      <c r="L1641" s="13" t="str">
        <f>IF(B1641="Pending","",(G1641/C1641)/(VLOOKUP(B1641,Population!$A$2:$B$10,2,FALSE)/100000))</f>
        <v/>
      </c>
    </row>
    <row r="1642" spans="1:12" x14ac:dyDescent="0.3">
      <c r="A1642" s="1">
        <v>44073</v>
      </c>
      <c r="B1642" s="11" t="s">
        <v>0</v>
      </c>
      <c r="C1642" s="17">
        <v>7625</v>
      </c>
      <c r="D1642" s="6">
        <f t="shared" ref="D1642:D1651" si="402">C1642/SUMIF(A:A,A1642,C:C)</f>
        <v>4.9799170558077262E-2</v>
      </c>
      <c r="E1642" s="7">
        <f t="shared" ref="E1642:E1651" si="403">C1642-SUMIFS(C:C,A:A,A1642-1,B:B,B1642)</f>
        <v>54</v>
      </c>
      <c r="F1642" s="6">
        <f t="shared" ref="F1642:F1651" si="404">E1642/SUMIF(A:A,A1642,E:E)</f>
        <v>6.4670658682634732E-2</v>
      </c>
      <c r="G1642" s="2">
        <v>4</v>
      </c>
      <c r="H1642" s="7">
        <f t="shared" ref="H1642:H1651" si="405">G1642-SUMIFS(G:G,A:A,A1642-1,B:B,B1642)</f>
        <v>0</v>
      </c>
      <c r="I1642" s="6">
        <f t="shared" ref="I1642:I1651" si="406">G1642/SUMIF(A:A,A1642,G:G)</f>
        <v>2.2896393817973667E-3</v>
      </c>
      <c r="J1642" s="10">
        <f>IF(B1642="Pending","",C1642/(VLOOKUP(B1642,Population!$A$2:$B$10,2,FALSE)/100000))</f>
        <v>841.67279294076604</v>
      </c>
      <c r="K1642" s="10">
        <f>IF(B1642="Pending","",SUMIFS(E:E,A:A,"&lt;="&amp;A1642,A:A,"&gt;="&amp;A1642-30,B:B,B1642)/(VLOOKUP(B1642,Population!$A$2:$B$10,2,FALSE)/100000))</f>
        <v>307.74868809427619</v>
      </c>
      <c r="L1642" s="13">
        <f>IF(B1642="Pending","",(G1642/C1642)/(VLOOKUP(B1642,Population!$A$2:$B$10,2,FALSE)/100000))</f>
        <v>5.7906002416779393E-5</v>
      </c>
    </row>
    <row r="1643" spans="1:12" x14ac:dyDescent="0.3">
      <c r="A1643" s="1">
        <v>44073</v>
      </c>
      <c r="B1643" s="17" t="s">
        <v>1</v>
      </c>
      <c r="C1643" s="17">
        <v>18876</v>
      </c>
      <c r="D1643" s="6">
        <f t="shared" si="402"/>
        <v>0.12327988766613329</v>
      </c>
      <c r="E1643" s="7">
        <f t="shared" si="403"/>
        <v>141</v>
      </c>
      <c r="F1643" s="6">
        <f t="shared" si="404"/>
        <v>0.16886227544910179</v>
      </c>
      <c r="G1643" s="2">
        <v>1</v>
      </c>
      <c r="H1643" s="7">
        <f t="shared" si="405"/>
        <v>0</v>
      </c>
      <c r="I1643" s="6">
        <f t="shared" si="406"/>
        <v>5.7240984544934168E-4</v>
      </c>
      <c r="J1643" s="10">
        <f>IF(B1643="Pending","",C1643/(VLOOKUP(B1643,Population!$A$2:$B$10,2,FALSE)/100000))</f>
        <v>2203.2740961218597</v>
      </c>
      <c r="K1643" s="10">
        <f>IF(B1643="Pending","",SUMIFS(E:E,A:A,"&lt;="&amp;A1643,A:A,"&gt;="&amp;A1643-30,B:B,B1643)/(VLOOKUP(B1643,Population!$A$2:$B$10,2,FALSE)/100000))</f>
        <v>849.39741457293769</v>
      </c>
      <c r="L1643" s="13">
        <f>IF(B1643="Pending","",(G1643/C1643)/(VLOOKUP(B1643,Population!$A$2:$B$10,2,FALSE)/100000))</f>
        <v>6.1837025538648266E-6</v>
      </c>
    </row>
    <row r="1644" spans="1:12" x14ac:dyDescent="0.3">
      <c r="A1644" s="1">
        <v>44073</v>
      </c>
      <c r="B1644" s="17" t="s">
        <v>2</v>
      </c>
      <c r="C1644" s="17">
        <v>33632</v>
      </c>
      <c r="D1644" s="6">
        <f t="shared" si="402"/>
        <v>0.21965189563400059</v>
      </c>
      <c r="E1644" s="7">
        <f t="shared" si="403"/>
        <v>148</v>
      </c>
      <c r="F1644" s="6">
        <f t="shared" si="404"/>
        <v>0.17724550898203592</v>
      </c>
      <c r="G1644" s="2">
        <v>16</v>
      </c>
      <c r="H1644" s="7">
        <f t="shared" si="405"/>
        <v>0</v>
      </c>
      <c r="I1644" s="6">
        <f t="shared" si="406"/>
        <v>9.1585575271894669E-3</v>
      </c>
      <c r="J1644" s="10">
        <f>IF(B1644="Pending","",C1644/(VLOOKUP(B1644,Population!$A$2:$B$10,2,FALSE)/100000))</f>
        <v>3531.1114097567529</v>
      </c>
      <c r="K1644" s="10">
        <f>IF(B1644="Pending","",SUMIFS(E:E,A:A,"&lt;="&amp;A1644,A:A,"&gt;="&amp;A1644-30,B:B,B1644)/(VLOOKUP(B1644,Population!$A$2:$B$10,2,FALSE)/100000))</f>
        <v>998.68969224566581</v>
      </c>
      <c r="L1644" s="13">
        <f>IF(B1644="Pending","",(G1644/C1644)/(VLOOKUP(B1644,Population!$A$2:$B$10,2,FALSE)/100000))</f>
        <v>4.9948909857450128E-5</v>
      </c>
    </row>
    <row r="1645" spans="1:12" x14ac:dyDescent="0.3">
      <c r="A1645" s="1">
        <v>44073</v>
      </c>
      <c r="B1645" s="17" t="s">
        <v>3</v>
      </c>
      <c r="C1645" s="17">
        <v>26635</v>
      </c>
      <c r="D1645" s="6">
        <f t="shared" si="402"/>
        <v>0.17395421741828038</v>
      </c>
      <c r="E1645" s="7">
        <f t="shared" si="403"/>
        <v>104</v>
      </c>
      <c r="F1645" s="6">
        <f t="shared" si="404"/>
        <v>0.12455089820359282</v>
      </c>
      <c r="G1645" s="2">
        <v>34</v>
      </c>
      <c r="H1645" s="7">
        <f t="shared" si="405"/>
        <v>0</v>
      </c>
      <c r="I1645" s="6">
        <f t="shared" si="406"/>
        <v>1.9461934745277618E-2</v>
      </c>
      <c r="J1645" s="10">
        <f>IF(B1645="Pending","",C1645/(VLOOKUP(B1645,Population!$A$2:$B$10,2,FALSE)/100000))</f>
        <v>3036.4280160787612</v>
      </c>
      <c r="K1645" s="10">
        <f>IF(B1645="Pending","",SUMIFS(E:E,A:A,"&lt;="&amp;A1645,A:A,"&gt;="&amp;A1645-30,B:B,B1645)/(VLOOKUP(B1645,Population!$A$2:$B$10,2,FALSE)/100000))</f>
        <v>876.10096878412924</v>
      </c>
      <c r="L1645" s="13">
        <f>IF(B1645="Pending","",(G1645/C1645)/(VLOOKUP(B1645,Population!$A$2:$B$10,2,FALSE)/100000))</f>
        <v>1.4552463030326909E-4</v>
      </c>
    </row>
    <row r="1646" spans="1:12" x14ac:dyDescent="0.3">
      <c r="A1646" s="1">
        <v>44073</v>
      </c>
      <c r="B1646" s="17" t="s">
        <v>4</v>
      </c>
      <c r="C1646" s="17">
        <v>23202</v>
      </c>
      <c r="D1646" s="6">
        <f t="shared" si="402"/>
        <v>0.15153316134931261</v>
      </c>
      <c r="E1646" s="7">
        <f t="shared" si="403"/>
        <v>108</v>
      </c>
      <c r="F1646" s="6">
        <f t="shared" si="404"/>
        <v>0.12934131736526946</v>
      </c>
      <c r="G1646" s="2">
        <v>81</v>
      </c>
      <c r="H1646" s="7">
        <f t="shared" si="405"/>
        <v>1</v>
      </c>
      <c r="I1646" s="6">
        <f t="shared" si="406"/>
        <v>4.6365197481396683E-2</v>
      </c>
      <c r="J1646" s="10">
        <f>IF(B1646="Pending","",C1646/(VLOOKUP(B1646,Population!$A$2:$B$10,2,FALSE)/100000))</f>
        <v>2721.578379392859</v>
      </c>
      <c r="K1646" s="10">
        <f>IF(B1646="Pending","",SUMIFS(E:E,A:A,"&lt;="&amp;A1646,A:A,"&gt;="&amp;A1646-30,B:B,B1646)/(VLOOKUP(B1646,Population!$A$2:$B$10,2,FALSE)/100000))</f>
        <v>849.24693848824666</v>
      </c>
      <c r="L1646" s="13">
        <f>IF(B1646="Pending","",(G1646/C1646)/(VLOOKUP(B1646,Population!$A$2:$B$10,2,FALSE)/100000))</f>
        <v>4.0950105045209465E-4</v>
      </c>
    </row>
    <row r="1647" spans="1:12" x14ac:dyDescent="0.3">
      <c r="A1647" s="1">
        <v>44073</v>
      </c>
      <c r="B1647" s="17" t="s">
        <v>5</v>
      </c>
      <c r="C1647" s="17">
        <v>19415</v>
      </c>
      <c r="D1647" s="6">
        <f t="shared" si="402"/>
        <v>0.12680011755869772</v>
      </c>
      <c r="E1647" s="7">
        <f t="shared" si="403"/>
        <v>104</v>
      </c>
      <c r="F1647" s="6">
        <f t="shared" si="404"/>
        <v>0.12455089820359282</v>
      </c>
      <c r="G1647" s="2">
        <v>181</v>
      </c>
      <c r="H1647" s="7">
        <f t="shared" si="405"/>
        <v>5</v>
      </c>
      <c r="I1647" s="6">
        <f t="shared" si="406"/>
        <v>0.10360618202633086</v>
      </c>
      <c r="J1647" s="10">
        <f>IF(B1647="Pending","",C1647/(VLOOKUP(B1647,Population!$A$2:$B$10,2,FALSE)/100000))</f>
        <v>2168.3991149938406</v>
      </c>
      <c r="K1647" s="10">
        <f>IF(B1647="Pending","",SUMIFS(E:E,A:A,"&lt;="&amp;A1647,A:A,"&gt;="&amp;A1647-30,B:B,B1647)/(VLOOKUP(B1647,Population!$A$2:$B$10,2,FALSE)/100000))</f>
        <v>740.70682104759987</v>
      </c>
      <c r="L1647" s="13">
        <f>IF(B1647="Pending","",(G1647/C1647)/(VLOOKUP(B1647,Population!$A$2:$B$10,2,FALSE)/100000))</f>
        <v>1.0412212105287094E-3</v>
      </c>
    </row>
    <row r="1648" spans="1:12" x14ac:dyDescent="0.3">
      <c r="A1648" s="1">
        <v>44073</v>
      </c>
      <c r="B1648" s="17" t="s">
        <v>6</v>
      </c>
      <c r="C1648" s="17">
        <v>12776</v>
      </c>
      <c r="D1648" s="6">
        <f t="shared" si="402"/>
        <v>8.3440551219671491E-2</v>
      </c>
      <c r="E1648" s="7">
        <f t="shared" si="403"/>
        <v>88</v>
      </c>
      <c r="F1648" s="6">
        <f t="shared" si="404"/>
        <v>0.10538922155688622</v>
      </c>
      <c r="G1648" s="2">
        <v>341</v>
      </c>
      <c r="H1648" s="7">
        <f t="shared" si="405"/>
        <v>5</v>
      </c>
      <c r="I1648" s="6">
        <f t="shared" si="406"/>
        <v>0.19519175729822552</v>
      </c>
      <c r="J1648" s="10">
        <f>IF(B1648="Pending","",C1648/(VLOOKUP(B1648,Population!$A$2:$B$10,2,FALSE)/100000))</f>
        <v>1621.2416152520564</v>
      </c>
      <c r="K1648" s="10">
        <f>IF(B1648="Pending","",SUMIFS(E:E,A:A,"&lt;="&amp;A1648,A:A,"&gt;="&amp;A1648-30,B:B,B1648)/(VLOOKUP(B1648,Population!$A$2:$B$10,2,FALSE)/100000))</f>
        <v>618.75188759932894</v>
      </c>
      <c r="L1648" s="13">
        <f>IF(B1648="Pending","",(G1648/C1648)/(VLOOKUP(B1648,Population!$A$2:$B$10,2,FALSE)/100000))</f>
        <v>3.3869775323349563E-3</v>
      </c>
    </row>
    <row r="1649" spans="1:12" x14ac:dyDescent="0.3">
      <c r="A1649" s="1">
        <v>44073</v>
      </c>
      <c r="B1649" s="17" t="s">
        <v>7</v>
      </c>
      <c r="C1649" s="17">
        <v>6951</v>
      </c>
      <c r="D1649" s="6">
        <f t="shared" si="402"/>
        <v>4.5397250432681321E-2</v>
      </c>
      <c r="E1649" s="7">
        <f t="shared" si="403"/>
        <v>56</v>
      </c>
      <c r="F1649" s="6">
        <f t="shared" si="404"/>
        <v>6.706586826347305E-2</v>
      </c>
      <c r="G1649" s="2">
        <v>514</v>
      </c>
      <c r="H1649" s="7">
        <f t="shared" si="405"/>
        <v>4</v>
      </c>
      <c r="I1649" s="6">
        <f t="shared" si="406"/>
        <v>0.29421866056096163</v>
      </c>
      <c r="J1649" s="10">
        <f>IF(B1649="Pending","",C1649/(VLOOKUP(B1649,Population!$A$2:$B$10,2,FALSE)/100000))</f>
        <v>1449.3418432559004</v>
      </c>
      <c r="K1649" s="10">
        <f>IF(B1649="Pending","",SUMIFS(E:E,A:A,"&lt;="&amp;A1649,A:A,"&gt;="&amp;A1649-30,B:B,B1649)/(VLOOKUP(B1649,Population!$A$2:$B$10,2,FALSE)/100000))</f>
        <v>580.69587591248489</v>
      </c>
      <c r="L1649" s="13">
        <f>IF(B1649="Pending","",(G1649/C1649)/(VLOOKUP(B1649,Population!$A$2:$B$10,2,FALSE)/100000))</f>
        <v>1.5418402281940097E-2</v>
      </c>
    </row>
    <row r="1650" spans="1:12" x14ac:dyDescent="0.3">
      <c r="A1650" s="1">
        <v>44073</v>
      </c>
      <c r="B1650" s="17" t="s">
        <v>25</v>
      </c>
      <c r="C1650" s="17">
        <v>3792</v>
      </c>
      <c r="D1650" s="6">
        <f t="shared" si="402"/>
        <v>2.4765698984423472E-2</v>
      </c>
      <c r="E1650" s="7">
        <f t="shared" si="403"/>
        <v>30</v>
      </c>
      <c r="F1650" s="6">
        <f t="shared" si="404"/>
        <v>3.5928143712574849E-2</v>
      </c>
      <c r="G1650" s="2">
        <v>575</v>
      </c>
      <c r="H1650" s="7">
        <f t="shared" si="405"/>
        <v>7</v>
      </c>
      <c r="I1650" s="6">
        <f t="shared" si="406"/>
        <v>0.3291356611333715</v>
      </c>
      <c r="J1650" s="10">
        <f>IF(B1650="Pending","",C1650/(VLOOKUP(B1650,Population!$A$2:$B$10,2,FALSE)/100000))</f>
        <v>1712.9769750958806</v>
      </c>
      <c r="K1650" s="10">
        <f>IF(B1650="Pending","",SUMIFS(E:E,A:A,"&lt;="&amp;A1650,A:A,"&gt;="&amp;A1650-30,B:B,B1650)/(VLOOKUP(B1650,Population!$A$2:$B$10,2,FALSE)/100000))</f>
        <v>667.21175955079525</v>
      </c>
      <c r="L1650" s="13">
        <f>IF(B1650="Pending","",(G1650/C1650)/(VLOOKUP(B1650,Population!$A$2:$B$10,2,FALSE)/100000))</f>
        <v>6.8498760484551308E-2</v>
      </c>
    </row>
    <row r="1651" spans="1:12" x14ac:dyDescent="0.3">
      <c r="A1651" s="1">
        <v>44073</v>
      </c>
      <c r="B1651" s="17" t="s">
        <v>21</v>
      </c>
      <c r="C1651" s="17">
        <v>211</v>
      </c>
      <c r="D1651" s="6">
        <f t="shared" si="402"/>
        <v>1.3780491787218757E-3</v>
      </c>
      <c r="E1651" s="7">
        <f t="shared" si="403"/>
        <v>2</v>
      </c>
      <c r="F1651" s="6">
        <f t="shared" si="404"/>
        <v>2.3952095808383233E-3</v>
      </c>
      <c r="G1651" s="2">
        <v>0</v>
      </c>
      <c r="H1651" s="7">
        <f t="shared" si="405"/>
        <v>0</v>
      </c>
      <c r="I1651" s="6">
        <f t="shared" si="406"/>
        <v>0</v>
      </c>
      <c r="J1651" s="10" t="str">
        <f>IF(B1651="Pending","",C1651/(VLOOKUP(B1651,Population!$A$2:$B$10,2,FALSE)/100000))</f>
        <v/>
      </c>
      <c r="K1651" s="10" t="str">
        <f>IF(B1651="Pending","",SUMIFS(E:E,A:A,"&lt;="&amp;A1651,A:A,"&gt;="&amp;A1651-30,B:B,B1651)/(VLOOKUP(B1651,Population!$A$2:$B$10,2,FALSE)/100000))</f>
        <v/>
      </c>
      <c r="L1651" s="13" t="str">
        <f>IF(B1651="Pending","",(G1651/C1651)/(VLOOKUP(B1651,Population!$A$2:$B$10,2,FALSE)/100000))</f>
        <v/>
      </c>
    </row>
    <row r="1652" spans="1:12" x14ac:dyDescent="0.3">
      <c r="A1652" s="1">
        <v>44074</v>
      </c>
      <c r="B1652" s="11" t="s">
        <v>0</v>
      </c>
      <c r="C1652" s="17">
        <v>7665</v>
      </c>
      <c r="D1652" s="6">
        <f t="shared" ref="D1652:D1661" si="407">C1652/SUMIF(A:A,A1652,C:C)</f>
        <v>4.9472998005589512E-2</v>
      </c>
      <c r="E1652" s="7">
        <f t="shared" ref="E1652:E1661" si="408">C1652-SUMIFS(C:C,A:A,A1652-1,B:B,B1652)</f>
        <v>40</v>
      </c>
      <c r="F1652" s="6">
        <f t="shared" ref="F1652:F1661" si="409">E1652/SUMIF(A:A,A1652,E:E)</f>
        <v>2.2002200220022004E-2</v>
      </c>
      <c r="G1652" s="17">
        <v>4</v>
      </c>
      <c r="H1652" s="7">
        <f t="shared" ref="H1652:H1661" si="410">G1652-SUMIFS(G:G,A:A,A1652-1,B:B,B1652)</f>
        <v>0</v>
      </c>
      <c r="I1652" s="6">
        <f t="shared" ref="I1652:I1661" si="411">G1652/SUMIF(A:A,A1652,G:G)</f>
        <v>2.2805017103762829E-3</v>
      </c>
      <c r="J1652" s="10">
        <f>IF(B1652="Pending","",C1652/(VLOOKUP(B1652,Population!$A$2:$B$10,2,FALSE)/100000))</f>
        <v>846.08812562504545</v>
      </c>
      <c r="K1652" s="10">
        <f>IF(B1652="Pending","",SUMIFS(E:E,A:A,"&lt;="&amp;A1652,A:A,"&gt;="&amp;A1652-30,B:B,B1652)/(VLOOKUP(B1652,Population!$A$2:$B$10,2,FALSE)/100000))</f>
        <v>295.93767316382872</v>
      </c>
      <c r="L1652" s="13">
        <f>IF(B1652="Pending","",(G1652/C1652)/(VLOOKUP(B1652,Population!$A$2:$B$10,2,FALSE)/100000))</f>
        <v>5.76038184511341E-5</v>
      </c>
    </row>
    <row r="1653" spans="1:12" x14ac:dyDescent="0.3">
      <c r="A1653" s="1">
        <v>44074</v>
      </c>
      <c r="B1653" s="17" t="s">
        <v>1</v>
      </c>
      <c r="C1653" s="17">
        <v>19010</v>
      </c>
      <c r="D1653" s="6">
        <f t="shared" si="407"/>
        <v>0.12269819857615873</v>
      </c>
      <c r="E1653" s="7">
        <f t="shared" si="408"/>
        <v>134</v>
      </c>
      <c r="F1653" s="6">
        <f t="shared" si="409"/>
        <v>7.3707370737073702E-2</v>
      </c>
      <c r="G1653" s="17">
        <v>1</v>
      </c>
      <c r="H1653" s="7">
        <f t="shared" si="410"/>
        <v>0</v>
      </c>
      <c r="I1653" s="6">
        <f t="shared" si="411"/>
        <v>5.7012542759407071E-4</v>
      </c>
      <c r="J1653" s="10">
        <f>IF(B1653="Pending","",C1653/(VLOOKUP(B1653,Population!$A$2:$B$10,2,FALSE)/100000))</f>
        <v>2218.9150544223644</v>
      </c>
      <c r="K1653" s="10">
        <f>IF(B1653="Pending","",SUMIFS(E:E,A:A,"&lt;="&amp;A1653,A:A,"&gt;="&amp;A1653-30,B:B,B1653)/(VLOOKUP(B1653,Population!$A$2:$B$10,2,FALSE)/100000))</f>
        <v>821.26703434591036</v>
      </c>
      <c r="L1653" s="13">
        <f>IF(B1653="Pending","",(G1653/C1653)/(VLOOKUP(B1653,Population!$A$2:$B$10,2,FALSE)/100000))</f>
        <v>6.1401141192400034E-6</v>
      </c>
    </row>
    <row r="1654" spans="1:12" x14ac:dyDescent="0.3">
      <c r="A1654" s="1">
        <v>44074</v>
      </c>
      <c r="B1654" s="17" t="s">
        <v>2</v>
      </c>
      <c r="C1654" s="17">
        <v>33796</v>
      </c>
      <c r="D1654" s="6">
        <f t="shared" si="407"/>
        <v>0.21813299942555814</v>
      </c>
      <c r="E1654" s="7">
        <f t="shared" si="408"/>
        <v>164</v>
      </c>
      <c r="F1654" s="6">
        <f t="shared" si="409"/>
        <v>9.0209020902090209E-2</v>
      </c>
      <c r="G1654" s="17">
        <v>17</v>
      </c>
      <c r="H1654" s="7">
        <f t="shared" si="410"/>
        <v>1</v>
      </c>
      <c r="I1654" s="6">
        <f t="shared" si="411"/>
        <v>9.6921322690992021E-3</v>
      </c>
      <c r="J1654" s="10">
        <f>IF(B1654="Pending","",C1654/(VLOOKUP(B1654,Population!$A$2:$B$10,2,FALSE)/100000))</f>
        <v>3548.3301975540921</v>
      </c>
      <c r="K1654" s="10">
        <f>IF(B1654="Pending","",SUMIFS(E:E,A:A,"&lt;="&amp;A1654,A:A,"&gt;="&amp;A1654-30,B:B,B1654)/(VLOOKUP(B1654,Population!$A$2:$B$10,2,FALSE)/100000))</f>
        <v>946.92833624512832</v>
      </c>
      <c r="L1654" s="13">
        <f>IF(B1654="Pending","",(G1654/C1654)/(VLOOKUP(B1654,Population!$A$2:$B$10,2,FALSE)/100000))</f>
        <v>5.2813183360342139E-5</v>
      </c>
    </row>
    <row r="1655" spans="1:12" x14ac:dyDescent="0.3">
      <c r="A1655" s="1">
        <v>44074</v>
      </c>
      <c r="B1655" s="17" t="s">
        <v>3</v>
      </c>
      <c r="C1655" s="17">
        <v>26788</v>
      </c>
      <c r="D1655" s="6">
        <f t="shared" si="407"/>
        <v>0.17290054410616201</v>
      </c>
      <c r="E1655" s="7">
        <f t="shared" si="408"/>
        <v>153</v>
      </c>
      <c r="F1655" s="6">
        <f t="shared" si="409"/>
        <v>8.4158415841584164E-2</v>
      </c>
      <c r="G1655" s="17">
        <v>34</v>
      </c>
      <c r="H1655" s="7">
        <f t="shared" si="410"/>
        <v>0</v>
      </c>
      <c r="I1655" s="6">
        <f t="shared" si="411"/>
        <v>1.9384264538198404E-2</v>
      </c>
      <c r="J1655" s="10">
        <f>IF(B1655="Pending","",C1655/(VLOOKUP(B1655,Population!$A$2:$B$10,2,FALSE)/100000))</f>
        <v>3053.8702344553353</v>
      </c>
      <c r="K1655" s="10">
        <f>IF(B1655="Pending","",SUMIFS(E:E,A:A,"&lt;="&amp;A1655,A:A,"&gt;="&amp;A1655-30,B:B,B1655)/(VLOOKUP(B1655,Population!$A$2:$B$10,2,FALSE)/100000))</f>
        <v>835.85846494798113</v>
      </c>
      <c r="L1655" s="13">
        <f>IF(B1655="Pending","",(G1655/C1655)/(VLOOKUP(B1655,Population!$A$2:$B$10,2,FALSE)/100000))</f>
        <v>1.4469346454112184E-4</v>
      </c>
    </row>
    <row r="1656" spans="1:12" x14ac:dyDescent="0.3">
      <c r="A1656" s="1">
        <v>44074</v>
      </c>
      <c r="B1656" s="17" t="s">
        <v>4</v>
      </c>
      <c r="C1656" s="17">
        <v>23387</v>
      </c>
      <c r="D1656" s="6">
        <f t="shared" si="407"/>
        <v>0.15094911994216856</v>
      </c>
      <c r="E1656" s="7">
        <f t="shared" si="408"/>
        <v>185</v>
      </c>
      <c r="F1656" s="6">
        <f t="shared" si="409"/>
        <v>0.10176017601760176</v>
      </c>
      <c r="G1656" s="17">
        <v>81</v>
      </c>
      <c r="H1656" s="7">
        <f t="shared" si="410"/>
        <v>0</v>
      </c>
      <c r="I1656" s="6">
        <f t="shared" si="411"/>
        <v>4.6180159635119726E-2</v>
      </c>
      <c r="J1656" s="10">
        <f>IF(B1656="Pending","",C1656/(VLOOKUP(B1656,Population!$A$2:$B$10,2,FALSE)/100000))</f>
        <v>2743.2787500586496</v>
      </c>
      <c r="K1656" s="10">
        <f>IF(B1656="Pending","",SUMIFS(E:E,A:A,"&lt;="&amp;A1656,A:A,"&gt;="&amp;A1656-30,B:B,B1656)/(VLOOKUP(B1656,Population!$A$2:$B$10,2,FALSE)/100000))</f>
        <v>812.41495800685027</v>
      </c>
      <c r="L1656" s="13">
        <f>IF(B1656="Pending","",(G1656/C1656)/(VLOOKUP(B1656,Population!$A$2:$B$10,2,FALSE)/100000))</f>
        <v>4.0626174253172696E-4</v>
      </c>
    </row>
    <row r="1657" spans="1:12" x14ac:dyDescent="0.3">
      <c r="A1657" s="1">
        <v>44074</v>
      </c>
      <c r="B1657" s="17" t="s">
        <v>5</v>
      </c>
      <c r="C1657" s="17">
        <v>19578</v>
      </c>
      <c r="D1657" s="6">
        <f t="shared" si="407"/>
        <v>0.12636429940684038</v>
      </c>
      <c r="E1657" s="7">
        <f t="shared" si="408"/>
        <v>163</v>
      </c>
      <c r="F1657" s="6">
        <f t="shared" si="409"/>
        <v>8.9658965896589657E-2</v>
      </c>
      <c r="G1657" s="17">
        <v>184</v>
      </c>
      <c r="H1657" s="7">
        <f t="shared" si="410"/>
        <v>3</v>
      </c>
      <c r="I1657" s="6">
        <f t="shared" si="411"/>
        <v>0.10490307867730901</v>
      </c>
      <c r="J1657" s="10">
        <f>IF(B1657="Pending","",C1657/(VLOOKUP(B1657,Population!$A$2:$B$10,2,FALSE)/100000))</f>
        <v>2186.604062495463</v>
      </c>
      <c r="K1657" s="10">
        <f>IF(B1657="Pending","",SUMIFS(E:E,A:A,"&lt;="&amp;A1657,A:A,"&gt;="&amp;A1657-30,B:B,B1657)/(VLOOKUP(B1657,Population!$A$2:$B$10,2,FALSE)/100000))</f>
        <v>712.22668845303747</v>
      </c>
      <c r="L1657" s="13">
        <f>IF(B1657="Pending","",(G1657/C1657)/(VLOOKUP(B1657,Population!$A$2:$B$10,2,FALSE)/100000))</f>
        <v>1.0496664718500528E-3</v>
      </c>
    </row>
    <row r="1658" spans="1:12" x14ac:dyDescent="0.3">
      <c r="A1658" s="1">
        <v>44074</v>
      </c>
      <c r="B1658" s="17" t="s">
        <v>6</v>
      </c>
      <c r="C1658" s="17">
        <v>12900</v>
      </c>
      <c r="D1658" s="6">
        <f t="shared" si="407"/>
        <v>8.3261797034847318E-2</v>
      </c>
      <c r="E1658" s="7">
        <f t="shared" si="408"/>
        <v>124</v>
      </c>
      <c r="F1658" s="6">
        <f t="shared" si="409"/>
        <v>6.8206820682068209E-2</v>
      </c>
      <c r="G1658" s="17">
        <v>341</v>
      </c>
      <c r="H1658" s="7">
        <f t="shared" si="410"/>
        <v>0</v>
      </c>
      <c r="I1658" s="6">
        <f t="shared" si="411"/>
        <v>0.19441277080957811</v>
      </c>
      <c r="J1658" s="10">
        <f>IF(B1658="Pending","",C1658/(VLOOKUP(B1658,Population!$A$2:$B$10,2,FALSE)/100000))</f>
        <v>1636.9768970531879</v>
      </c>
      <c r="K1658" s="10">
        <f>IF(B1658="Pending","",SUMIFS(E:E,A:A,"&lt;="&amp;A1658,A:A,"&gt;="&amp;A1658-30,B:B,B1658)/(VLOOKUP(B1658,Population!$A$2:$B$10,2,FALSE)/100000))</f>
        <v>597.81381100911381</v>
      </c>
      <c r="L1658" s="13">
        <f>IF(B1658="Pending","",(G1658/C1658)/(VLOOKUP(B1658,Population!$A$2:$B$10,2,FALSE)/100000))</f>
        <v>3.3544205390008837E-3</v>
      </c>
    </row>
    <row r="1659" spans="1:12" x14ac:dyDescent="0.3">
      <c r="A1659" s="1">
        <v>44074</v>
      </c>
      <c r="B1659" s="17" t="s">
        <v>7</v>
      </c>
      <c r="C1659" s="17">
        <v>7018</v>
      </c>
      <c r="D1659" s="6">
        <f t="shared" si="407"/>
        <v>4.5296999348105313E-2</v>
      </c>
      <c r="E1659" s="7">
        <f t="shared" si="408"/>
        <v>67</v>
      </c>
      <c r="F1659" s="6">
        <f t="shared" si="409"/>
        <v>3.6853685368536851E-2</v>
      </c>
      <c r="G1659" s="17">
        <v>515</v>
      </c>
      <c r="H1659" s="7">
        <f t="shared" si="410"/>
        <v>1</v>
      </c>
      <c r="I1659" s="6">
        <f t="shared" si="411"/>
        <v>0.29361459521094641</v>
      </c>
      <c r="J1659" s="10">
        <f>IF(B1659="Pending","",C1659/(VLOOKUP(B1659,Population!$A$2:$B$10,2,FALSE)/100000))</f>
        <v>1463.3119056207609</v>
      </c>
      <c r="K1659" s="10">
        <f>IF(B1659="Pending","",SUMIFS(E:E,A:A,"&lt;="&amp;A1659,A:A,"&gt;="&amp;A1659-30,B:B,B1659)/(VLOOKUP(B1659,Population!$A$2:$B$10,2,FALSE)/100000))</f>
        <v>565.4747631865921</v>
      </c>
      <c r="L1659" s="13">
        <f>IF(B1659="Pending","",(G1659/C1659)/(VLOOKUP(B1659,Population!$A$2:$B$10,2,FALSE)/100000))</f>
        <v>1.530091516889014E-2</v>
      </c>
    </row>
    <row r="1660" spans="1:12" x14ac:dyDescent="0.3">
      <c r="A1660" s="1">
        <v>44074</v>
      </c>
      <c r="B1660" s="17" t="s">
        <v>25</v>
      </c>
      <c r="C1660" s="17">
        <v>3826</v>
      </c>
      <c r="D1660" s="6">
        <f t="shared" si="407"/>
        <v>2.4694545384133786E-2</v>
      </c>
      <c r="E1660" s="7">
        <f t="shared" si="408"/>
        <v>34</v>
      </c>
      <c r="F1660" s="6">
        <f t="shared" si="409"/>
        <v>1.8701870187018702E-2</v>
      </c>
      <c r="G1660" s="17">
        <v>577</v>
      </c>
      <c r="H1660" s="7">
        <f t="shared" si="410"/>
        <v>2</v>
      </c>
      <c r="I1660" s="6">
        <f t="shared" si="411"/>
        <v>0.32896237172177878</v>
      </c>
      <c r="J1660" s="10">
        <f>IF(B1660="Pending","",C1660/(VLOOKUP(B1660,Population!$A$2:$B$10,2,FALSE)/100000))</f>
        <v>1728.3359458641453</v>
      </c>
      <c r="K1660" s="10">
        <f>IF(B1660="Pending","",SUMIFS(E:E,A:A,"&lt;="&amp;A1660,A:A,"&gt;="&amp;A1660-30,B:B,B1660)/(VLOOKUP(B1660,Population!$A$2:$B$10,2,FALSE)/100000))</f>
        <v>650.49758547944828</v>
      </c>
      <c r="L1660" s="13">
        <f>IF(B1660="Pending","",(G1660/C1660)/(VLOOKUP(B1660,Population!$A$2:$B$10,2,FALSE)/100000))</f>
        <v>6.8126181031400945E-2</v>
      </c>
    </row>
    <row r="1661" spans="1:12" x14ac:dyDescent="0.3">
      <c r="A1661" s="1">
        <v>44074</v>
      </c>
      <c r="B1661" s="17" t="s">
        <v>21</v>
      </c>
      <c r="C1661" s="17">
        <v>965</v>
      </c>
      <c r="D1661" s="6">
        <f t="shared" si="407"/>
        <v>6.2284987704362528E-3</v>
      </c>
      <c r="E1661" s="7">
        <f t="shared" si="408"/>
        <v>754</v>
      </c>
      <c r="F1661" s="6">
        <f t="shared" si="409"/>
        <v>0.41474147414741475</v>
      </c>
      <c r="G1661" s="17">
        <v>0</v>
      </c>
      <c r="H1661" s="7">
        <f t="shared" si="410"/>
        <v>0</v>
      </c>
      <c r="I1661" s="6">
        <f t="shared" si="411"/>
        <v>0</v>
      </c>
      <c r="J1661" s="10" t="str">
        <f>IF(B1661="Pending","",C1661/(VLOOKUP(B1661,Population!$A$2:$B$10,2,FALSE)/100000))</f>
        <v/>
      </c>
      <c r="K1661" s="10" t="str">
        <f>IF(B1661="Pending","",SUMIFS(E:E,A:A,"&lt;="&amp;A1661,A:A,"&gt;="&amp;A1661-30,B:B,B1661)/(VLOOKUP(B1661,Population!$A$2:$B$10,2,FALSE)/100000))</f>
        <v/>
      </c>
      <c r="L1661" s="13" t="str">
        <f>IF(B1661="Pending","",(G1661/C1661)/(VLOOKUP(B1661,Population!$A$2:$B$10,2,FALSE)/100000))</f>
        <v/>
      </c>
    </row>
    <row r="1662" spans="1:12" x14ac:dyDescent="0.3">
      <c r="A1662" s="1">
        <v>44075</v>
      </c>
      <c r="B1662" s="11" t="s">
        <v>0</v>
      </c>
      <c r="C1662" s="2">
        <v>7742</v>
      </c>
      <c r="D1662" s="6">
        <f t="shared" ref="D1662:D1671" si="412">C1662/SUMIF(A:A,A1662,C:C)</f>
        <v>4.9523760786546321E-2</v>
      </c>
      <c r="E1662" s="7">
        <f t="shared" ref="E1662:E1671" si="413">C1662-SUMIFS(C:C,A:A,A1662-1,B:B,B1662)</f>
        <v>77</v>
      </c>
      <c r="F1662" s="6">
        <f t="shared" ref="F1662:F1671" si="414">E1662/SUMIF(A:A,A1662,E:E)</f>
        <v>5.515759312320917E-2</v>
      </c>
      <c r="G1662" s="18">
        <v>4</v>
      </c>
      <c r="H1662" s="7">
        <f t="shared" ref="H1662:H1671" si="415">G1662-SUMIFS(G:G,A:A,A1662-1,B:B,B1662)</f>
        <v>0</v>
      </c>
      <c r="I1662" s="6">
        <f t="shared" ref="I1662:I1671" si="416">G1662/SUMIF(A:A,A1662,G:G)</f>
        <v>2.2459292532285235E-3</v>
      </c>
      <c r="J1662" s="10">
        <f>IF(B1662="Pending","",C1662/(VLOOKUP(B1662,Population!$A$2:$B$10,2,FALSE)/100000))</f>
        <v>854.58764104228339</v>
      </c>
      <c r="K1662" s="10">
        <f>IF(B1662="Pending","",SUMIFS(E:E,A:A,"&lt;="&amp;A1662,A:A,"&gt;="&amp;A1662-30,B:B,B1662)/(VLOOKUP(B1662,Population!$A$2:$B$10,2,FALSE)/100000))</f>
        <v>287.21739111237684</v>
      </c>
      <c r="L1662" s="13">
        <f>IF(B1662="Pending","",(G1662/C1662)/(VLOOKUP(B1662,Population!$A$2:$B$10,2,FALSE)/100000))</f>
        <v>5.7030905247732217E-5</v>
      </c>
    </row>
    <row r="1663" spans="1:12" x14ac:dyDescent="0.3">
      <c r="A1663" s="1">
        <v>44075</v>
      </c>
      <c r="B1663" s="17" t="s">
        <v>1</v>
      </c>
      <c r="C1663" s="2">
        <v>19264</v>
      </c>
      <c r="D1663" s="6">
        <f t="shared" si="412"/>
        <v>0.12322729627900134</v>
      </c>
      <c r="E1663" s="7">
        <f t="shared" si="413"/>
        <v>254</v>
      </c>
      <c r="F1663" s="6">
        <f t="shared" si="414"/>
        <v>0.18194842406876791</v>
      </c>
      <c r="G1663" s="18">
        <v>1</v>
      </c>
      <c r="H1663" s="7">
        <f t="shared" si="415"/>
        <v>0</v>
      </c>
      <c r="I1663" s="6">
        <f t="shared" si="416"/>
        <v>5.6148231330713087E-4</v>
      </c>
      <c r="J1663" s="10">
        <f>IF(B1663="Pending","",C1663/(VLOOKUP(B1663,Population!$A$2:$B$10,2,FALSE)/100000))</f>
        <v>2248.5628410516792</v>
      </c>
      <c r="K1663" s="10">
        <f>IF(B1663="Pending","",SUMIFS(E:E,A:A,"&lt;="&amp;A1663,A:A,"&gt;="&amp;A1663-30,B:B,B1663)/(VLOOKUP(B1663,Population!$A$2:$B$10,2,FALSE)/100000))</f>
        <v>814.38034375091195</v>
      </c>
      <c r="L1663" s="13">
        <f>IF(B1663="Pending","",(G1663/C1663)/(VLOOKUP(B1663,Population!$A$2:$B$10,2,FALSE)/100000))</f>
        <v>6.0591553886395589E-6</v>
      </c>
    </row>
    <row r="1664" spans="1:12" x14ac:dyDescent="0.3">
      <c r="A1664" s="1">
        <v>44075</v>
      </c>
      <c r="B1664" s="17" t="s">
        <v>2</v>
      </c>
      <c r="C1664" s="2">
        <v>34014</v>
      </c>
      <c r="D1664" s="6">
        <f t="shared" si="412"/>
        <v>0.21757959175840694</v>
      </c>
      <c r="E1664" s="7">
        <f t="shared" si="413"/>
        <v>218</v>
      </c>
      <c r="F1664" s="6">
        <f t="shared" si="414"/>
        <v>0.15616045845272206</v>
      </c>
      <c r="G1664" s="18">
        <v>17</v>
      </c>
      <c r="H1664" s="7">
        <f t="shared" si="415"/>
        <v>0</v>
      </c>
      <c r="I1664" s="6">
        <f t="shared" si="416"/>
        <v>9.5451993262212244E-3</v>
      </c>
      <c r="J1664" s="10">
        <f>IF(B1664="Pending","",C1664/(VLOOKUP(B1664,Population!$A$2:$B$10,2,FALSE)/100000))</f>
        <v>3571.2185862115307</v>
      </c>
      <c r="K1664" s="10">
        <f>IF(B1664="Pending","",SUMIFS(E:E,A:A,"&lt;="&amp;A1664,A:A,"&gt;="&amp;A1664-30,B:B,B1664)/(VLOOKUP(B1664,Population!$A$2:$B$10,2,FALSE)/100000))</f>
        <v>925.82482193253588</v>
      </c>
      <c r="L1664" s="13">
        <f>IF(B1664="Pending","",(G1664/C1664)/(VLOOKUP(B1664,Population!$A$2:$B$10,2,FALSE)/100000))</f>
        <v>5.2474697031990435E-5</v>
      </c>
    </row>
    <row r="1665" spans="1:12" x14ac:dyDescent="0.3">
      <c r="A1665" s="1">
        <v>44075</v>
      </c>
      <c r="B1665" s="17" t="s">
        <v>3</v>
      </c>
      <c r="C1665" s="2">
        <v>26946</v>
      </c>
      <c r="D1665" s="6">
        <f t="shared" si="412"/>
        <v>0.17236725111783482</v>
      </c>
      <c r="E1665" s="7">
        <f t="shared" si="413"/>
        <v>158</v>
      </c>
      <c r="F1665" s="6">
        <f t="shared" si="414"/>
        <v>0.11318051575931232</v>
      </c>
      <c r="G1665" s="18">
        <v>34</v>
      </c>
      <c r="H1665" s="7">
        <f t="shared" si="415"/>
        <v>0</v>
      </c>
      <c r="I1665" s="6">
        <f t="shared" si="416"/>
        <v>1.9090398652442449E-2</v>
      </c>
      <c r="J1665" s="10">
        <f>IF(B1665="Pending","",C1665/(VLOOKUP(B1665,Population!$A$2:$B$10,2,FALSE)/100000))</f>
        <v>3071.882459968399</v>
      </c>
      <c r="K1665" s="10">
        <f>IF(B1665="Pending","",SUMIFS(E:E,A:A,"&lt;="&amp;A1665,A:A,"&gt;="&amp;A1665-30,B:B,B1665)/(VLOOKUP(B1665,Population!$A$2:$B$10,2,FALSE)/100000))</f>
        <v>814.6541994705774</v>
      </c>
      <c r="L1665" s="13">
        <f>IF(B1665="Pending","",(G1665/C1665)/(VLOOKUP(B1665,Population!$A$2:$B$10,2,FALSE)/100000))</f>
        <v>1.4384504297957292E-4</v>
      </c>
    </row>
    <row r="1666" spans="1:12" x14ac:dyDescent="0.3">
      <c r="A1666" s="1">
        <v>44075</v>
      </c>
      <c r="B1666" s="17" t="s">
        <v>4</v>
      </c>
      <c r="C1666" s="2">
        <v>23586</v>
      </c>
      <c r="D1666" s="6">
        <f t="shared" si="412"/>
        <v>0.15087411804591599</v>
      </c>
      <c r="E1666" s="7">
        <f t="shared" si="413"/>
        <v>199</v>
      </c>
      <c r="F1666" s="6">
        <f t="shared" si="414"/>
        <v>0.14255014326647564</v>
      </c>
      <c r="G1666" s="18">
        <v>84</v>
      </c>
      <c r="H1666" s="7">
        <f t="shared" si="415"/>
        <v>3</v>
      </c>
      <c r="I1666" s="6">
        <f t="shared" si="416"/>
        <v>4.7164514317798986E-2</v>
      </c>
      <c r="J1666" s="10">
        <f>IF(B1666="Pending","",C1666/(VLOOKUP(B1666,Population!$A$2:$B$10,2,FALSE)/100000))</f>
        <v>2766.6213109369869</v>
      </c>
      <c r="K1666" s="10">
        <f>IF(B1666="Pending","",SUMIFS(E:E,A:A,"&lt;="&amp;A1666,A:A,"&gt;="&amp;A1666-30,B:B,B1666)/(VLOOKUP(B1666,Population!$A$2:$B$10,2,FALSE)/100000))</f>
        <v>798.45634120020645</v>
      </c>
      <c r="L1666" s="13">
        <f>IF(B1666="Pending","",(G1666/C1666)/(VLOOKUP(B1666,Population!$A$2:$B$10,2,FALSE)/100000))</f>
        <v>4.1775380629517509E-4</v>
      </c>
    </row>
    <row r="1667" spans="1:12" x14ac:dyDescent="0.3">
      <c r="A1667" s="1">
        <v>44075</v>
      </c>
      <c r="B1667" s="17" t="s">
        <v>5</v>
      </c>
      <c r="C1667" s="2">
        <v>19714</v>
      </c>
      <c r="D1667" s="6">
        <f t="shared" si="412"/>
        <v>0.12610584088684762</v>
      </c>
      <c r="E1667" s="7">
        <f t="shared" si="413"/>
        <v>136</v>
      </c>
      <c r="F1667" s="6">
        <f t="shared" si="414"/>
        <v>9.7421203438395415E-2</v>
      </c>
      <c r="G1667" s="18">
        <v>187</v>
      </c>
      <c r="H1667" s="7">
        <f t="shared" si="415"/>
        <v>3</v>
      </c>
      <c r="I1667" s="6">
        <f t="shared" si="416"/>
        <v>0.10499719258843346</v>
      </c>
      <c r="J1667" s="10">
        <f>IF(B1667="Pending","",C1667/(VLOOKUP(B1667,Population!$A$2:$B$10,2,FALSE)/100000))</f>
        <v>2201.7934665458961</v>
      </c>
      <c r="K1667" s="10">
        <f>IF(B1667="Pending","",SUMIFS(E:E,A:A,"&lt;="&amp;A1667,A:A,"&gt;="&amp;A1667-30,B:B,B1667)/(VLOOKUP(B1667,Population!$A$2:$B$10,2,FALSE)/100000))</f>
        <v>693.12824659550733</v>
      </c>
      <c r="L1667" s="13">
        <f>IF(B1667="Pending","",(G1667/C1667)/(VLOOKUP(B1667,Population!$A$2:$B$10,2,FALSE)/100000))</f>
        <v>1.0594212523762695E-3</v>
      </c>
    </row>
    <row r="1668" spans="1:12" x14ac:dyDescent="0.3">
      <c r="A1668" s="1">
        <v>44075</v>
      </c>
      <c r="B1668" s="17" t="s">
        <v>6</v>
      </c>
      <c r="C1668" s="2">
        <v>13000</v>
      </c>
      <c r="D1668" s="6">
        <f t="shared" si="412"/>
        <v>8.3157955337781211E-2</v>
      </c>
      <c r="E1668" s="7">
        <f t="shared" si="413"/>
        <v>100</v>
      </c>
      <c r="F1668" s="6">
        <f t="shared" si="414"/>
        <v>7.1633237822349566E-2</v>
      </c>
      <c r="G1668" s="18">
        <v>351</v>
      </c>
      <c r="H1668" s="7">
        <f t="shared" si="415"/>
        <v>10</v>
      </c>
      <c r="I1668" s="6">
        <f t="shared" si="416"/>
        <v>0.19708029197080293</v>
      </c>
      <c r="J1668" s="10">
        <f>IF(B1668="Pending","",C1668/(VLOOKUP(B1668,Population!$A$2:$B$10,2,FALSE)/100000))</f>
        <v>1649.6666404411972</v>
      </c>
      <c r="K1668" s="10">
        <f>IF(B1668="Pending","",SUMIFS(E:E,A:A,"&lt;="&amp;A1668,A:A,"&gt;="&amp;A1668-30,B:B,B1668)/(VLOOKUP(B1668,Population!$A$2:$B$10,2,FALSE)/100000))</f>
        <v>585.88545222438518</v>
      </c>
      <c r="L1668" s="13">
        <f>IF(B1668="Pending","",(G1668/C1668)/(VLOOKUP(B1668,Population!$A$2:$B$10,2,FALSE)/100000))</f>
        <v>3.4262307147624863E-3</v>
      </c>
    </row>
    <row r="1669" spans="1:12" x14ac:dyDescent="0.3">
      <c r="A1669" s="1">
        <v>44075</v>
      </c>
      <c r="B1669" s="17" t="s">
        <v>7</v>
      </c>
      <c r="C1669" s="2">
        <v>7087</v>
      </c>
      <c r="D1669" s="6">
        <f t="shared" si="412"/>
        <v>4.5333879190681194E-2</v>
      </c>
      <c r="E1669" s="7">
        <f t="shared" si="413"/>
        <v>69</v>
      </c>
      <c r="F1669" s="6">
        <f t="shared" si="414"/>
        <v>4.9426934097421202E-2</v>
      </c>
      <c r="G1669" s="18">
        <v>518</v>
      </c>
      <c r="H1669" s="7">
        <f t="shared" si="415"/>
        <v>3</v>
      </c>
      <c r="I1669" s="6">
        <f t="shared" si="416"/>
        <v>0.29084783829309374</v>
      </c>
      <c r="J1669" s="10">
        <f>IF(B1669="Pending","",C1669/(VLOOKUP(B1669,Population!$A$2:$B$10,2,FALSE)/100000))</f>
        <v>1477.6989847726322</v>
      </c>
      <c r="K1669" s="10">
        <f>IF(B1669="Pending","",SUMIFS(E:E,A:A,"&lt;="&amp;A1669,A:A,"&gt;="&amp;A1669-30,B:B,B1669)/(VLOOKUP(B1669,Population!$A$2:$B$10,2,FALSE)/100000))</f>
        <v>555.2578519048285</v>
      </c>
      <c r="L1669" s="13">
        <f>IF(B1669="Pending","",(G1669/C1669)/(VLOOKUP(B1669,Population!$A$2:$B$10,2,FALSE)/100000))</f>
        <v>1.52402071166625E-2</v>
      </c>
    </row>
    <row r="1670" spans="1:12" x14ac:dyDescent="0.3">
      <c r="A1670" s="1">
        <v>44075</v>
      </c>
      <c r="B1670" s="17" t="s">
        <v>25</v>
      </c>
      <c r="C1670" s="2">
        <v>3870</v>
      </c>
      <c r="D1670" s="6">
        <f t="shared" si="412"/>
        <v>2.4755483627477946E-2</v>
      </c>
      <c r="E1670" s="7">
        <f t="shared" si="413"/>
        <v>44</v>
      </c>
      <c r="F1670" s="6">
        <f t="shared" si="414"/>
        <v>3.151862464183381E-2</v>
      </c>
      <c r="G1670" s="18">
        <v>585</v>
      </c>
      <c r="H1670" s="7">
        <f t="shared" si="415"/>
        <v>8</v>
      </c>
      <c r="I1670" s="6">
        <f t="shared" si="416"/>
        <v>0.32846715328467152</v>
      </c>
      <c r="J1670" s="10">
        <f>IF(B1670="Pending","",C1670/(VLOOKUP(B1670,Population!$A$2:$B$10,2,FALSE)/100000))</f>
        <v>1748.2122609760172</v>
      </c>
      <c r="K1670" s="10">
        <f>IF(B1670="Pending","",SUMIFS(E:E,A:A,"&lt;="&amp;A1670,A:A,"&gt;="&amp;A1670-30,B:B,B1670)/(VLOOKUP(B1670,Population!$A$2:$B$10,2,FALSE)/100000))</f>
        <v>647.33544443892322</v>
      </c>
      <c r="L1670" s="13">
        <f>IF(B1670="Pending","",(G1670/C1670)/(VLOOKUP(B1670,Population!$A$2:$B$10,2,FALSE)/100000))</f>
        <v>6.8285437752203068E-2</v>
      </c>
    </row>
    <row r="1671" spans="1:12" x14ac:dyDescent="0.3">
      <c r="A1671" s="1">
        <v>44075</v>
      </c>
      <c r="B1671" s="17" t="s">
        <v>21</v>
      </c>
      <c r="C1671" s="2">
        <v>1106</v>
      </c>
      <c r="D1671" s="6">
        <f t="shared" si="412"/>
        <v>7.0748229695066171E-3</v>
      </c>
      <c r="E1671" s="7">
        <f t="shared" si="413"/>
        <v>141</v>
      </c>
      <c r="F1671" s="6">
        <f t="shared" si="414"/>
        <v>0.1010028653295129</v>
      </c>
      <c r="G1671" s="18">
        <v>0</v>
      </c>
      <c r="H1671" s="7">
        <f t="shared" si="415"/>
        <v>0</v>
      </c>
      <c r="I1671" s="6">
        <f t="shared" si="416"/>
        <v>0</v>
      </c>
      <c r="J1671" s="10" t="str">
        <f>IF(B1671="Pending","",C1671/(VLOOKUP(B1671,Population!$A$2:$B$10,2,FALSE)/100000))</f>
        <v/>
      </c>
      <c r="K1671" s="10" t="str">
        <f>IF(B1671="Pending","",SUMIFS(E:E,A:A,"&lt;="&amp;A1671,A:A,"&gt;="&amp;A1671-30,B:B,B1671)/(VLOOKUP(B1671,Population!$A$2:$B$10,2,FALSE)/100000))</f>
        <v/>
      </c>
      <c r="L1671" s="13" t="str">
        <f>IF(B1671="Pending","",(G1671/C1671)/(VLOOKUP(B1671,Population!$A$2:$B$10,2,FALSE)/100000))</f>
        <v/>
      </c>
    </row>
    <row r="1672" spans="1:12" x14ac:dyDescent="0.3">
      <c r="A1672" s="1">
        <v>44076</v>
      </c>
      <c r="B1672" s="11" t="s">
        <v>0</v>
      </c>
      <c r="C1672" s="18">
        <v>7812</v>
      </c>
      <c r="D1672" s="6">
        <f t="shared" ref="D1672:D1681" si="417">C1672/SUMIF(A:A,A1672,C:C)</f>
        <v>4.9495979877210432E-2</v>
      </c>
      <c r="E1672" s="7">
        <f t="shared" ref="E1672:E1681" si="418">C1672-SUMIFS(C:C,A:A,A1672-1,B:B,B1672)</f>
        <v>70</v>
      </c>
      <c r="F1672" s="6">
        <f t="shared" ref="F1672:F1681" si="419">E1672/SUMIF(A:A,A1672,E:E)</f>
        <v>4.6604527296937419E-2</v>
      </c>
      <c r="G1672" s="18">
        <v>4</v>
      </c>
      <c r="H1672" s="7">
        <f t="shared" ref="H1672:H1681" si="420">G1672-SUMIFS(G:G,A:A,A1672-1,B:B,B1672)</f>
        <v>0</v>
      </c>
      <c r="I1672" s="6">
        <f t="shared" ref="I1672:I1681" si="421">G1672/SUMIF(A:A,A1672,G:G)</f>
        <v>2.2259321090706734E-3</v>
      </c>
      <c r="J1672" s="10">
        <f>IF(B1672="Pending","",C1672/(VLOOKUP(B1672,Population!$A$2:$B$10,2,FALSE)/100000))</f>
        <v>862.31447323977238</v>
      </c>
      <c r="K1672" s="10">
        <f>IF(B1672="Pending","",SUMIFS(E:E,A:A,"&lt;="&amp;A1672,A:A,"&gt;="&amp;A1672-30,B:B,B1672)/(VLOOKUP(B1672,Population!$A$2:$B$10,2,FALSE)/100000))</f>
        <v>286.33432457552095</v>
      </c>
      <c r="L1672" s="13">
        <f>IF(B1672="Pending","",(G1672/C1672)/(VLOOKUP(B1672,Population!$A$2:$B$10,2,FALSE)/100000))</f>
        <v>5.651987563081706E-5</v>
      </c>
    </row>
    <row r="1673" spans="1:12" x14ac:dyDescent="0.3">
      <c r="A1673" s="1">
        <v>44076</v>
      </c>
      <c r="B1673" s="18" t="s">
        <v>1</v>
      </c>
      <c r="C1673" s="18">
        <v>19564</v>
      </c>
      <c r="D1673" s="6">
        <f t="shared" si="417"/>
        <v>0.12395536998435035</v>
      </c>
      <c r="E1673" s="7">
        <f t="shared" si="418"/>
        <v>300</v>
      </c>
      <c r="F1673" s="6">
        <f t="shared" si="419"/>
        <v>0.19973368841544606</v>
      </c>
      <c r="G1673" s="18">
        <v>1</v>
      </c>
      <c r="H1673" s="7">
        <f t="shared" si="420"/>
        <v>0</v>
      </c>
      <c r="I1673" s="6">
        <f t="shared" si="421"/>
        <v>5.5648302726766835E-4</v>
      </c>
      <c r="J1673" s="10">
        <f>IF(B1673="Pending","",C1673/(VLOOKUP(B1673,Population!$A$2:$B$10,2,FALSE)/100000))</f>
        <v>2283.579911873705</v>
      </c>
      <c r="K1673" s="10">
        <f>IF(B1673="Pending","",SUMIFS(E:E,A:A,"&lt;="&amp;A1673,A:A,"&gt;="&amp;A1673-30,B:B,B1673)/(VLOOKUP(B1673,Population!$A$2:$B$10,2,FALSE)/100000))</f>
        <v>823.71822930345218</v>
      </c>
      <c r="L1673" s="13">
        <f>IF(B1673="Pending","",(G1673/C1673)/(VLOOKUP(B1673,Population!$A$2:$B$10,2,FALSE)/100000))</f>
        <v>5.966242558104297E-6</v>
      </c>
    </row>
    <row r="1674" spans="1:12" x14ac:dyDescent="0.3">
      <c r="A1674" s="1">
        <v>44076</v>
      </c>
      <c r="B1674" s="18" t="s">
        <v>2</v>
      </c>
      <c r="C1674" s="18">
        <v>34248</v>
      </c>
      <c r="D1674" s="6">
        <f t="shared" si="417"/>
        <v>0.21699159227274742</v>
      </c>
      <c r="E1674" s="7">
        <f t="shared" si="418"/>
        <v>234</v>
      </c>
      <c r="F1674" s="6">
        <f t="shared" si="419"/>
        <v>0.15579227696404793</v>
      </c>
      <c r="G1674" s="18">
        <v>17</v>
      </c>
      <c r="H1674" s="7">
        <f t="shared" si="420"/>
        <v>0</v>
      </c>
      <c r="I1674" s="6">
        <f t="shared" si="421"/>
        <v>9.4602114635503609E-3</v>
      </c>
      <c r="J1674" s="10">
        <f>IF(B1674="Pending","",C1674/(VLOOKUP(B1674,Population!$A$2:$B$10,2,FALSE)/100000))</f>
        <v>3595.7868566052948</v>
      </c>
      <c r="K1674" s="10">
        <f>IF(B1674="Pending","",SUMIFS(E:E,A:A,"&lt;="&amp;A1674,A:A,"&gt;="&amp;A1674-30,B:B,B1674)/(VLOOKUP(B1674,Population!$A$2:$B$10,2,FALSE)/100000))</f>
        <v>921.10015454911968</v>
      </c>
      <c r="L1674" s="13">
        <f>IF(B1674="Pending","",(G1674/C1674)/(VLOOKUP(B1674,Population!$A$2:$B$10,2,FALSE)/100000))</f>
        <v>5.2116162837132755E-5</v>
      </c>
    </row>
    <row r="1675" spans="1:12" x14ac:dyDescent="0.3">
      <c r="A1675" s="1">
        <v>44076</v>
      </c>
      <c r="B1675" s="18" t="s">
        <v>3</v>
      </c>
      <c r="C1675" s="18">
        <v>27137</v>
      </c>
      <c r="D1675" s="6">
        <f t="shared" si="417"/>
        <v>0.17193707193136962</v>
      </c>
      <c r="E1675" s="7">
        <f t="shared" si="418"/>
        <v>191</v>
      </c>
      <c r="F1675" s="6">
        <f t="shared" si="419"/>
        <v>0.12716378162450068</v>
      </c>
      <c r="G1675" s="18">
        <v>34</v>
      </c>
      <c r="H1675" s="7">
        <f t="shared" si="420"/>
        <v>0</v>
      </c>
      <c r="I1675" s="6">
        <f t="shared" si="421"/>
        <v>1.8920422927100722E-2</v>
      </c>
      <c r="J1675" s="10">
        <f>IF(B1675="Pending","",C1675/(VLOOKUP(B1675,Population!$A$2:$B$10,2,FALSE)/100000))</f>
        <v>3093.6567325822921</v>
      </c>
      <c r="K1675" s="10">
        <f>IF(B1675="Pending","",SUMIFS(E:E,A:A,"&lt;="&amp;A1675,A:A,"&gt;="&amp;A1675-30,B:B,B1675)/(VLOOKUP(B1675,Population!$A$2:$B$10,2,FALSE)/100000))</f>
        <v>811.0061537970455</v>
      </c>
      <c r="L1675" s="13">
        <f>IF(B1675="Pending","",(G1675/C1675)/(VLOOKUP(B1675,Population!$A$2:$B$10,2,FALSE)/100000))</f>
        <v>1.4283260965204599E-4</v>
      </c>
    </row>
    <row r="1676" spans="1:12" x14ac:dyDescent="0.3">
      <c r="A1676" s="1">
        <v>44076</v>
      </c>
      <c r="B1676" s="18" t="s">
        <v>4</v>
      </c>
      <c r="C1676" s="18">
        <v>23798</v>
      </c>
      <c r="D1676" s="6">
        <f t="shared" si="417"/>
        <v>0.15078153214514259</v>
      </c>
      <c r="E1676" s="7">
        <f t="shared" si="418"/>
        <v>212</v>
      </c>
      <c r="F1676" s="6">
        <f t="shared" si="419"/>
        <v>0.1411451398135819</v>
      </c>
      <c r="G1676" s="18">
        <v>84</v>
      </c>
      <c r="H1676" s="7">
        <f t="shared" si="420"/>
        <v>0</v>
      </c>
      <c r="I1676" s="6">
        <f t="shared" si="421"/>
        <v>4.6744574290484141E-2</v>
      </c>
      <c r="J1676" s="10">
        <f>IF(B1676="Pending","",C1676/(VLOOKUP(B1676,Population!$A$2:$B$10,2,FALSE)/100000))</f>
        <v>2791.4887627269741</v>
      </c>
      <c r="K1676" s="10">
        <f>IF(B1676="Pending","",SUMIFS(E:E,A:A,"&lt;="&amp;A1676,A:A,"&gt;="&amp;A1676-30,B:B,B1676)/(VLOOKUP(B1676,Population!$A$2:$B$10,2,FALSE)/100000))</f>
        <v>799.27743630647967</v>
      </c>
      <c r="L1676" s="13">
        <f>IF(B1676="Pending","",(G1676/C1676)/(VLOOKUP(B1676,Population!$A$2:$B$10,2,FALSE)/100000))</f>
        <v>4.1403232520707616E-4</v>
      </c>
    </row>
    <row r="1677" spans="1:12" x14ac:dyDescent="0.3">
      <c r="A1677" s="1">
        <v>44076</v>
      </c>
      <c r="B1677" s="18" t="s">
        <v>5</v>
      </c>
      <c r="C1677" s="18">
        <v>19927</v>
      </c>
      <c r="D1677" s="6">
        <f t="shared" si="417"/>
        <v>0.12625529838878294</v>
      </c>
      <c r="E1677" s="7">
        <f t="shared" si="418"/>
        <v>213</v>
      </c>
      <c r="F1677" s="6">
        <f t="shared" si="419"/>
        <v>0.14181091877496671</v>
      </c>
      <c r="G1677" s="18">
        <v>188</v>
      </c>
      <c r="H1677" s="7">
        <f t="shared" si="420"/>
        <v>1</v>
      </c>
      <c r="I1677" s="6">
        <f t="shared" si="421"/>
        <v>0.10461880912632164</v>
      </c>
      <c r="J1677" s="10">
        <f>IF(B1677="Pending","",C1677/(VLOOKUP(B1677,Population!$A$2:$B$10,2,FALSE)/100000))</f>
        <v>2225.5827537719424</v>
      </c>
      <c r="K1677" s="10">
        <f>IF(B1677="Pending","",SUMIFS(E:E,A:A,"&lt;="&amp;A1677,A:A,"&gt;="&amp;A1677-30,B:B,B1677)/(VLOOKUP(B1677,Population!$A$2:$B$10,2,FALSE)/100000))</f>
        <v>696.59053722465023</v>
      </c>
      <c r="L1677" s="13">
        <f>IF(B1677="Pending","",(G1677/C1677)/(VLOOKUP(B1677,Population!$A$2:$B$10,2,FALSE)/100000))</f>
        <v>1.0537018800539095E-3</v>
      </c>
    </row>
    <row r="1678" spans="1:12" x14ac:dyDescent="0.3">
      <c r="A1678" s="1">
        <v>44076</v>
      </c>
      <c r="B1678" s="18" t="s">
        <v>6</v>
      </c>
      <c r="C1678" s="18">
        <v>13140</v>
      </c>
      <c r="D1678" s="6">
        <f t="shared" si="417"/>
        <v>8.3253606705906952E-2</v>
      </c>
      <c r="E1678" s="7">
        <f t="shared" si="418"/>
        <v>140</v>
      </c>
      <c r="F1678" s="6">
        <f t="shared" si="419"/>
        <v>9.3209054593874838E-2</v>
      </c>
      <c r="G1678" s="18">
        <v>355</v>
      </c>
      <c r="H1678" s="7">
        <f t="shared" si="420"/>
        <v>4</v>
      </c>
      <c r="I1678" s="6">
        <f t="shared" si="421"/>
        <v>0.19755147468002227</v>
      </c>
      <c r="J1678" s="10">
        <f>IF(B1678="Pending","",C1678/(VLOOKUP(B1678,Population!$A$2:$B$10,2,FALSE)/100000))</f>
        <v>1667.4322811844099</v>
      </c>
      <c r="K1678" s="10">
        <f>IF(B1678="Pending","",SUMIFS(E:E,A:A,"&lt;="&amp;A1678,A:A,"&gt;="&amp;A1678-30,B:B,B1678)/(VLOOKUP(B1678,Population!$A$2:$B$10,2,FALSE)/100000))</f>
        <v>585.63165735662494</v>
      </c>
      <c r="L1678" s="13">
        <f>IF(B1678="Pending","",(G1678/C1678)/(VLOOKUP(B1678,Population!$A$2:$B$10,2,FALSE)/100000))</f>
        <v>3.4283553293327769E-3</v>
      </c>
    </row>
    <row r="1679" spans="1:12" x14ac:dyDescent="0.3">
      <c r="A1679" s="1">
        <v>44076</v>
      </c>
      <c r="B1679" s="18" t="s">
        <v>7</v>
      </c>
      <c r="C1679" s="18">
        <v>7179</v>
      </c>
      <c r="D1679" s="6">
        <f t="shared" si="417"/>
        <v>4.548536092402633E-2</v>
      </c>
      <c r="E1679" s="7">
        <f t="shared" si="418"/>
        <v>92</v>
      </c>
      <c r="F1679" s="6">
        <f t="shared" si="419"/>
        <v>6.1251664447403459E-2</v>
      </c>
      <c r="G1679" s="18">
        <v>527</v>
      </c>
      <c r="H1679" s="7">
        <f t="shared" si="420"/>
        <v>9</v>
      </c>
      <c r="I1679" s="6">
        <f t="shared" si="421"/>
        <v>0.29326655537006119</v>
      </c>
      <c r="J1679" s="10">
        <f>IF(B1679="Pending","",C1679/(VLOOKUP(B1679,Population!$A$2:$B$10,2,FALSE)/100000))</f>
        <v>1496.8817569751272</v>
      </c>
      <c r="K1679" s="10">
        <f>IF(B1679="Pending","",SUMIFS(E:E,A:A,"&lt;="&amp;A1679,A:A,"&gt;="&amp;A1679-30,B:B,B1679)/(VLOOKUP(B1679,Population!$A$2:$B$10,2,FALSE)/100000))</f>
        <v>557.13442744637689</v>
      </c>
      <c r="L1679" s="13">
        <f>IF(B1679="Pending","",(G1679/C1679)/(VLOOKUP(B1679,Population!$A$2:$B$10,2,FALSE)/100000))</f>
        <v>1.5306299397873736E-2</v>
      </c>
    </row>
    <row r="1680" spans="1:12" x14ac:dyDescent="0.3">
      <c r="A1680" s="1">
        <v>44076</v>
      </c>
      <c r="B1680" s="18" t="s">
        <v>25</v>
      </c>
      <c r="C1680" s="18">
        <v>3919</v>
      </c>
      <c r="D1680" s="6">
        <f t="shared" si="417"/>
        <v>2.4830356520582141E-2</v>
      </c>
      <c r="E1680" s="7">
        <f t="shared" si="418"/>
        <v>49</v>
      </c>
      <c r="F1680" s="6">
        <f t="shared" si="419"/>
        <v>3.262316910785619E-2</v>
      </c>
      <c r="G1680" s="18">
        <v>587</v>
      </c>
      <c r="H1680" s="7">
        <f t="shared" si="420"/>
        <v>2</v>
      </c>
      <c r="I1680" s="6">
        <f t="shared" si="421"/>
        <v>0.32665553700612132</v>
      </c>
      <c r="J1680" s="10">
        <f>IF(B1680="Pending","",C1680/(VLOOKUP(B1680,Population!$A$2:$B$10,2,FALSE)/100000))</f>
        <v>1770.3472482596931</v>
      </c>
      <c r="K1680" s="10">
        <f>IF(B1680="Pending","",SUMIFS(E:E,A:A,"&lt;="&amp;A1680,A:A,"&gt;="&amp;A1680-30,B:B,B1680)/(VLOOKUP(B1680,Population!$A$2:$B$10,2,FALSE)/100000))</f>
        <v>655.46666425741626</v>
      </c>
      <c r="L1680" s="13">
        <f>IF(B1680="Pending","",(G1680/C1680)/(VLOOKUP(B1680,Population!$A$2:$B$10,2,FALSE)/100000))</f>
        <v>6.7662187540124347E-2</v>
      </c>
    </row>
    <row r="1681" spans="1:12" x14ac:dyDescent="0.3">
      <c r="A1681" s="1">
        <v>44076</v>
      </c>
      <c r="B1681" s="18" t="s">
        <v>21</v>
      </c>
      <c r="C1681" s="18">
        <v>1107</v>
      </c>
      <c r="D1681" s="6">
        <f t="shared" si="417"/>
        <v>7.0138312498812024E-3</v>
      </c>
      <c r="E1681" s="7">
        <f t="shared" si="418"/>
        <v>1</v>
      </c>
      <c r="F1681" s="6">
        <f t="shared" si="419"/>
        <v>6.6577896138482028E-4</v>
      </c>
      <c r="G1681" s="18">
        <v>0</v>
      </c>
      <c r="H1681" s="7">
        <f t="shared" si="420"/>
        <v>0</v>
      </c>
      <c r="I1681" s="6">
        <f t="shared" si="421"/>
        <v>0</v>
      </c>
      <c r="J1681" s="10" t="str">
        <f>IF(B1681="Pending","",C1681/(VLOOKUP(B1681,Population!$A$2:$B$10,2,FALSE)/100000))</f>
        <v/>
      </c>
      <c r="K1681" s="10" t="str">
        <f>IF(B1681="Pending","",SUMIFS(E:E,A:A,"&lt;="&amp;A1681,A:A,"&gt;="&amp;A1681-30,B:B,B1681)/(VLOOKUP(B1681,Population!$A$2:$B$10,2,FALSE)/100000))</f>
        <v/>
      </c>
      <c r="L1681" s="13" t="str">
        <f>IF(B1681="Pending","",(G1681/C1681)/(VLOOKUP(B1681,Population!$A$2:$B$10,2,FALSE)/100000))</f>
        <v/>
      </c>
    </row>
    <row r="1682" spans="1:12" x14ac:dyDescent="0.3">
      <c r="A1682" s="1">
        <v>44077</v>
      </c>
      <c r="B1682" s="11" t="s">
        <v>0</v>
      </c>
      <c r="C1682" s="18">
        <v>7886</v>
      </c>
      <c r="D1682" s="6">
        <f t="shared" ref="D1682:D1691" si="422">C1682/SUMIF(A:A,A1682,C:C)</f>
        <v>4.9427751244155292E-2</v>
      </c>
      <c r="E1682" s="7">
        <f t="shared" ref="E1682:E1691" si="423">C1682-SUMIFS(C:C,A:A,A1682-1,B:B,B1682)</f>
        <v>74</v>
      </c>
      <c r="F1682" s="6">
        <f t="shared" ref="F1682:F1691" si="424">E1682/SUMIF(A:A,A1682,E:E)</f>
        <v>4.3148688046647232E-2</v>
      </c>
      <c r="G1682" s="18">
        <v>4</v>
      </c>
      <c r="H1682" s="7">
        <f t="shared" ref="H1682:H1691" si="425">G1682-SUMIFS(G:G,A:A,A1682-1,B:B,B1682)</f>
        <v>0</v>
      </c>
      <c r="I1682" s="6">
        <f t="shared" ref="I1682:I1691" si="426">G1682/SUMIF(A:A,A1682,G:G)</f>
        <v>2.2038567493112946E-3</v>
      </c>
      <c r="J1682" s="10">
        <f>IF(B1682="Pending","",C1682/(VLOOKUP(B1682,Population!$A$2:$B$10,2,FALSE)/100000))</f>
        <v>870.48283870568935</v>
      </c>
      <c r="K1682" s="10">
        <f>IF(B1682="Pending","",SUMIFS(E:E,A:A,"&lt;="&amp;A1682,A:A,"&gt;="&amp;A1682-30,B:B,B1682)/(VLOOKUP(B1682,Population!$A$2:$B$10,2,FALSE)/100000))</f>
        <v>290.08735735715845</v>
      </c>
      <c r="L1682" s="13">
        <f>IF(B1682="Pending","",(G1682/C1682)/(VLOOKUP(B1682,Population!$A$2:$B$10,2,FALSE)/100000))</f>
        <v>5.5989509057563127E-5</v>
      </c>
    </row>
    <row r="1683" spans="1:12" x14ac:dyDescent="0.3">
      <c r="A1683" s="1">
        <v>44077</v>
      </c>
      <c r="B1683" s="18" t="s">
        <v>1</v>
      </c>
      <c r="C1683" s="18">
        <v>19887</v>
      </c>
      <c r="D1683" s="6">
        <f t="shared" si="422"/>
        <v>0.12464743710277913</v>
      </c>
      <c r="E1683" s="7">
        <f t="shared" si="423"/>
        <v>323</v>
      </c>
      <c r="F1683" s="6">
        <f t="shared" si="424"/>
        <v>0.18833819241982508</v>
      </c>
      <c r="G1683" s="18">
        <v>1</v>
      </c>
      <c r="H1683" s="7">
        <f t="shared" si="425"/>
        <v>0</v>
      </c>
      <c r="I1683" s="6">
        <f t="shared" si="426"/>
        <v>5.5096418732782364E-4</v>
      </c>
      <c r="J1683" s="10">
        <f>IF(B1683="Pending","",C1683/(VLOOKUP(B1683,Population!$A$2:$B$10,2,FALSE)/100000))</f>
        <v>2321.2816247920864</v>
      </c>
      <c r="K1683" s="10">
        <f>IF(B1683="Pending","",SUMIFS(E:E,A:A,"&lt;="&amp;A1683,A:A,"&gt;="&amp;A1683-30,B:B,B1683)/(VLOOKUP(B1683,Population!$A$2:$B$10,2,FALSE)/100000))</f>
        <v>847.64656103183643</v>
      </c>
      <c r="L1683" s="13">
        <f>IF(B1683="Pending","",(G1683/C1683)/(VLOOKUP(B1683,Population!$A$2:$B$10,2,FALSE)/100000))</f>
        <v>5.8693402427089284E-6</v>
      </c>
    </row>
    <row r="1684" spans="1:12" x14ac:dyDescent="0.3">
      <c r="A1684" s="1">
        <v>44077</v>
      </c>
      <c r="B1684" s="18" t="s">
        <v>2</v>
      </c>
      <c r="C1684" s="18">
        <v>34549</v>
      </c>
      <c r="D1684" s="6">
        <f t="shared" si="422"/>
        <v>0.21654569841926466</v>
      </c>
      <c r="E1684" s="7">
        <f t="shared" si="423"/>
        <v>301</v>
      </c>
      <c r="F1684" s="6">
        <f t="shared" si="424"/>
        <v>0.17551020408163265</v>
      </c>
      <c r="G1684" s="18">
        <v>17</v>
      </c>
      <c r="H1684" s="7">
        <f t="shared" si="425"/>
        <v>0</v>
      </c>
      <c r="I1684" s="6">
        <f t="shared" si="426"/>
        <v>9.3663911845730027E-3</v>
      </c>
      <c r="J1684" s="10">
        <f>IF(B1684="Pending","",C1684/(VLOOKUP(B1684,Population!$A$2:$B$10,2,FALSE)/100000))</f>
        <v>3627.3896317699232</v>
      </c>
      <c r="K1684" s="10">
        <f>IF(B1684="Pending","",SUMIFS(E:E,A:A,"&lt;="&amp;A1684,A:A,"&gt;="&amp;A1684-30,B:B,B1684)/(VLOOKUP(B1684,Population!$A$2:$B$10,2,FALSE)/100000))</f>
        <v>933.1743045289611</v>
      </c>
      <c r="L1684" s="13">
        <f>IF(B1684="Pending","",(G1684/C1684)/(VLOOKUP(B1684,Population!$A$2:$B$10,2,FALSE)/100000))</f>
        <v>5.1662113081308363E-5</v>
      </c>
    </row>
    <row r="1685" spans="1:12" x14ac:dyDescent="0.3">
      <c r="A1685" s="1">
        <v>44077</v>
      </c>
      <c r="B1685" s="18" t="s">
        <v>3</v>
      </c>
      <c r="C1685" s="18">
        <v>27380</v>
      </c>
      <c r="D1685" s="6">
        <f t="shared" si="422"/>
        <v>0.17161194890501799</v>
      </c>
      <c r="E1685" s="7">
        <f t="shared" si="423"/>
        <v>243</v>
      </c>
      <c r="F1685" s="6">
        <f t="shared" si="424"/>
        <v>0.14169096209912538</v>
      </c>
      <c r="G1685" s="18">
        <v>34</v>
      </c>
      <c r="H1685" s="7">
        <f t="shared" si="425"/>
        <v>0</v>
      </c>
      <c r="I1685" s="6">
        <f t="shared" si="426"/>
        <v>1.8732782369146005E-2</v>
      </c>
      <c r="J1685" s="10">
        <f>IF(B1685="Pending","",C1685/(VLOOKUP(B1685,Population!$A$2:$B$10,2,FALSE)/100000))</f>
        <v>3121.3590794156744</v>
      </c>
      <c r="K1685" s="10">
        <f>IF(B1685="Pending","",SUMIFS(E:E,A:A,"&lt;="&amp;A1685,A:A,"&gt;="&amp;A1685-30,B:B,B1685)/(VLOOKUP(B1685,Population!$A$2:$B$10,2,FALSE)/100000))</f>
        <v>821.26628225385377</v>
      </c>
      <c r="L1685" s="13">
        <f>IF(B1685="Pending","",(G1685/C1685)/(VLOOKUP(B1685,Population!$A$2:$B$10,2,FALSE)/100000))</f>
        <v>1.4156495719969218E-4</v>
      </c>
    </row>
    <row r="1686" spans="1:12" x14ac:dyDescent="0.3">
      <c r="A1686" s="1">
        <v>44077</v>
      </c>
      <c r="B1686" s="18" t="s">
        <v>4</v>
      </c>
      <c r="C1686" s="18">
        <v>24000</v>
      </c>
      <c r="D1686" s="6">
        <f t="shared" si="422"/>
        <v>0.15042683614756872</v>
      </c>
      <c r="E1686" s="7">
        <f t="shared" si="423"/>
        <v>202</v>
      </c>
      <c r="F1686" s="6">
        <f t="shared" si="424"/>
        <v>0.11778425655976676</v>
      </c>
      <c r="G1686" s="18">
        <v>85</v>
      </c>
      <c r="H1686" s="7">
        <f t="shared" si="425"/>
        <v>1</v>
      </c>
      <c r="I1686" s="6">
        <f t="shared" si="426"/>
        <v>4.6831955922865015E-2</v>
      </c>
      <c r="J1686" s="10">
        <f>IF(B1686="Pending","",C1686/(VLOOKUP(B1686,Population!$A$2:$B$10,2,FALSE)/100000))</f>
        <v>2815.1832215079999</v>
      </c>
      <c r="K1686" s="10">
        <f>IF(B1686="Pending","",SUMIFS(E:E,A:A,"&lt;="&amp;A1686,A:A,"&gt;="&amp;A1686-30,B:B,B1686)/(VLOOKUP(B1686,Population!$A$2:$B$10,2,FALSE)/100000))</f>
        <v>805.49429925397646</v>
      </c>
      <c r="L1686" s="13">
        <f>IF(B1686="Pending","",(G1686/C1686)/(VLOOKUP(B1686,Population!$A$2:$B$10,2,FALSE)/100000))</f>
        <v>4.1543502400725693E-4</v>
      </c>
    </row>
    <row r="1687" spans="1:12" x14ac:dyDescent="0.3">
      <c r="A1687" s="1">
        <v>44077</v>
      </c>
      <c r="B1687" s="18" t="s">
        <v>5</v>
      </c>
      <c r="C1687" s="18">
        <v>20126</v>
      </c>
      <c r="D1687" s="6">
        <f t="shared" si="422"/>
        <v>0.12614543767941533</v>
      </c>
      <c r="E1687" s="7">
        <f t="shared" si="423"/>
        <v>199</v>
      </c>
      <c r="F1687" s="6">
        <f t="shared" si="424"/>
        <v>0.11603498542274053</v>
      </c>
      <c r="G1687" s="18">
        <v>191</v>
      </c>
      <c r="H1687" s="7">
        <f t="shared" si="425"/>
        <v>3</v>
      </c>
      <c r="I1687" s="6">
        <f t="shared" si="426"/>
        <v>0.10523415977961433</v>
      </c>
      <c r="J1687" s="10">
        <f>IF(B1687="Pending","",C1687/(VLOOKUP(B1687,Population!$A$2:$B$10,2,FALSE)/100000))</f>
        <v>2247.8084258751501</v>
      </c>
      <c r="K1687" s="10">
        <f>IF(B1687="Pending","",SUMIFS(E:E,A:A,"&lt;="&amp;A1687,A:A,"&gt;="&amp;A1687-30,B:B,B1687)/(VLOOKUP(B1687,Population!$A$2:$B$10,2,FALSE)/100000))</f>
        <v>703.51511848293603</v>
      </c>
      <c r="L1687" s="13">
        <f>IF(B1687="Pending","",(G1687/C1687)/(VLOOKUP(B1687,Population!$A$2:$B$10,2,FALSE)/100000))</f>
        <v>1.0599313200486782E-3</v>
      </c>
    </row>
    <row r="1688" spans="1:12" x14ac:dyDescent="0.3">
      <c r="A1688" s="1">
        <v>44077</v>
      </c>
      <c r="B1688" s="18" t="s">
        <v>6</v>
      </c>
      <c r="C1688" s="18">
        <v>13306</v>
      </c>
      <c r="D1688" s="6">
        <f t="shared" si="422"/>
        <v>8.339914507414789E-2</v>
      </c>
      <c r="E1688" s="7">
        <f t="shared" si="423"/>
        <v>166</v>
      </c>
      <c r="F1688" s="6">
        <f t="shared" si="424"/>
        <v>9.6793002915451898E-2</v>
      </c>
      <c r="G1688" s="18">
        <v>359</v>
      </c>
      <c r="H1688" s="7">
        <f t="shared" si="425"/>
        <v>4</v>
      </c>
      <c r="I1688" s="6">
        <f t="shared" si="426"/>
        <v>0.1977961432506887</v>
      </c>
      <c r="J1688" s="10">
        <f>IF(B1688="Pending","",C1688/(VLOOKUP(B1688,Population!$A$2:$B$10,2,FALSE)/100000))</f>
        <v>1688.4972552085053</v>
      </c>
      <c r="K1688" s="10">
        <f>IF(B1688="Pending","",SUMIFS(E:E,A:A,"&lt;="&amp;A1688,A:A,"&gt;="&amp;A1688-30,B:B,B1688)/(VLOOKUP(B1688,Population!$A$2:$B$10,2,FALSE)/100000))</f>
        <v>593.11860595555038</v>
      </c>
      <c r="L1688" s="13">
        <f>IF(B1688="Pending","",(G1688/C1688)/(VLOOKUP(B1688,Population!$A$2:$B$10,2,FALSE)/100000))</f>
        <v>3.4237320579402568E-3</v>
      </c>
    </row>
    <row r="1689" spans="1:12" x14ac:dyDescent="0.3">
      <c r="A1689" s="1">
        <v>44077</v>
      </c>
      <c r="B1689" s="18" t="s">
        <v>7</v>
      </c>
      <c r="C1689" s="18">
        <v>7296</v>
      </c>
      <c r="D1689" s="6">
        <f t="shared" si="422"/>
        <v>4.5729758188860894E-2</v>
      </c>
      <c r="E1689" s="7">
        <f t="shared" si="423"/>
        <v>117</v>
      </c>
      <c r="F1689" s="6">
        <f t="shared" si="424"/>
        <v>6.8221574344023317E-2</v>
      </c>
      <c r="G1689" s="18">
        <v>530</v>
      </c>
      <c r="H1689" s="7">
        <f t="shared" si="425"/>
        <v>3</v>
      </c>
      <c r="I1689" s="6">
        <f t="shared" si="426"/>
        <v>0.29201101928374656</v>
      </c>
      <c r="J1689" s="10">
        <f>IF(B1689="Pending","",C1689/(VLOOKUP(B1689,Population!$A$2:$B$10,2,FALSE)/100000))</f>
        <v>1521.2772390152568</v>
      </c>
      <c r="K1689" s="10">
        <f>IF(B1689="Pending","",SUMIFS(E:E,A:A,"&lt;="&amp;A1689,A:A,"&gt;="&amp;A1689-30,B:B,B1689)/(VLOOKUP(B1689,Population!$A$2:$B$10,2,FALSE)/100000))</f>
        <v>567.35133872814049</v>
      </c>
      <c r="L1689" s="13">
        <f>IF(B1689="Pending","",(G1689/C1689)/(VLOOKUP(B1689,Population!$A$2:$B$10,2,FALSE)/100000))</f>
        <v>1.5146580120319586E-2</v>
      </c>
    </row>
    <row r="1690" spans="1:12" x14ac:dyDescent="0.3">
      <c r="A1690" s="1">
        <v>44077</v>
      </c>
      <c r="B1690" s="18" t="s">
        <v>25</v>
      </c>
      <c r="C1690" s="18">
        <v>3977</v>
      </c>
      <c r="D1690" s="6">
        <f t="shared" si="422"/>
        <v>2.4926980306620033E-2</v>
      </c>
      <c r="E1690" s="7">
        <f t="shared" si="423"/>
        <v>58</v>
      </c>
      <c r="F1690" s="6">
        <f t="shared" si="424"/>
        <v>3.3819241982507291E-2</v>
      </c>
      <c r="G1690" s="18">
        <v>594</v>
      </c>
      <c r="H1690" s="7">
        <f t="shared" si="425"/>
        <v>7</v>
      </c>
      <c r="I1690" s="6">
        <f t="shared" si="426"/>
        <v>0.32727272727272727</v>
      </c>
      <c r="J1690" s="10">
        <f>IF(B1690="Pending","",C1690/(VLOOKUP(B1690,Population!$A$2:$B$10,2,FALSE)/100000))</f>
        <v>1796.5478454526151</v>
      </c>
      <c r="K1690" s="10">
        <f>IF(B1690="Pending","",SUMIFS(E:E,A:A,"&lt;="&amp;A1690,A:A,"&gt;="&amp;A1690-30,B:B,B1690)/(VLOOKUP(B1690,Population!$A$2:$B$10,2,FALSE)/100000))</f>
        <v>656.37013312613772</v>
      </c>
      <c r="L1690" s="13">
        <f>IF(B1690="Pending","",(G1690/C1690)/(VLOOKUP(B1690,Population!$A$2:$B$10,2,FALSE)/100000))</f>
        <v>6.7470518986741876E-2</v>
      </c>
    </row>
    <row r="1691" spans="1:12" x14ac:dyDescent="0.3">
      <c r="A1691" s="1">
        <v>44077</v>
      </c>
      <c r="B1691" s="18" t="s">
        <v>21</v>
      </c>
      <c r="C1691" s="18">
        <v>1139</v>
      </c>
      <c r="D1691" s="6">
        <f t="shared" si="422"/>
        <v>7.1390069321700328E-3</v>
      </c>
      <c r="E1691" s="7">
        <f t="shared" si="423"/>
        <v>32</v>
      </c>
      <c r="F1691" s="6">
        <f t="shared" si="424"/>
        <v>1.8658892128279883E-2</v>
      </c>
      <c r="G1691" s="18">
        <v>0</v>
      </c>
      <c r="H1691" s="7">
        <f t="shared" si="425"/>
        <v>0</v>
      </c>
      <c r="I1691" s="6">
        <f t="shared" si="426"/>
        <v>0</v>
      </c>
      <c r="J1691" s="10" t="str">
        <f>IF(B1691="Pending","",C1691/(VLOOKUP(B1691,Population!$A$2:$B$10,2,FALSE)/100000))</f>
        <v/>
      </c>
      <c r="K1691" s="10" t="str">
        <f>IF(B1691="Pending","",SUMIFS(E:E,A:A,"&lt;="&amp;A1691,A:A,"&gt;="&amp;A1691-30,B:B,B1691)/(VLOOKUP(B1691,Population!$A$2:$B$10,2,FALSE)/100000))</f>
        <v/>
      </c>
      <c r="L1691" s="13" t="str">
        <f>IF(B1691="Pending","",(G1691/C1691)/(VLOOKUP(B1691,Population!$A$2:$B$10,2,FALSE)/100000))</f>
        <v/>
      </c>
    </row>
  </sheetData>
  <autoFilter ref="A1:L1251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A10" sqref="A10"/>
    </sheetView>
  </sheetViews>
  <sheetFormatPr defaultRowHeight="14.4" x14ac:dyDescent="0.3"/>
  <cols>
    <col min="1" max="1" width="10.77734375" customWidth="1"/>
    <col min="2" max="2" width="11" customWidth="1"/>
  </cols>
  <sheetData>
    <row r="1" spans="1:2" x14ac:dyDescent="0.3">
      <c r="A1" t="s">
        <v>26</v>
      </c>
      <c r="B1" t="s">
        <v>27</v>
      </c>
    </row>
    <row r="2" spans="1:2" x14ac:dyDescent="0.3">
      <c r="A2" t="s">
        <v>0</v>
      </c>
      <c r="B2" s="14">
        <v>905934</v>
      </c>
    </row>
    <row r="3" spans="1:2" x14ac:dyDescent="0.3">
      <c r="A3" t="s">
        <v>1</v>
      </c>
      <c r="B3" s="14">
        <v>856725</v>
      </c>
    </row>
    <row r="4" spans="1:2" x14ac:dyDescent="0.3">
      <c r="A4" t="s">
        <v>2</v>
      </c>
      <c r="B4" s="14">
        <v>952448</v>
      </c>
    </row>
    <row r="5" spans="1:2" x14ac:dyDescent="0.3">
      <c r="A5" t="s">
        <v>3</v>
      </c>
      <c r="B5" s="14">
        <v>877182</v>
      </c>
    </row>
    <row r="6" spans="1:2" x14ac:dyDescent="0.3">
      <c r="A6" t="s">
        <v>4</v>
      </c>
      <c r="B6" s="14">
        <v>852520</v>
      </c>
    </row>
    <row r="7" spans="1:2" x14ac:dyDescent="0.3">
      <c r="A7" t="s">
        <v>5</v>
      </c>
      <c r="B7" s="14">
        <v>895361</v>
      </c>
    </row>
    <row r="8" spans="1:2" x14ac:dyDescent="0.3">
      <c r="A8" t="s">
        <v>6</v>
      </c>
      <c r="B8" s="14">
        <v>788038</v>
      </c>
    </row>
    <row r="9" spans="1:2" x14ac:dyDescent="0.3">
      <c r="A9" t="s">
        <v>7</v>
      </c>
      <c r="B9" s="14">
        <v>479597</v>
      </c>
    </row>
    <row r="10" spans="1:2" x14ac:dyDescent="0.3">
      <c r="A10" t="s">
        <v>25</v>
      </c>
      <c r="B10" s="14">
        <v>221369</v>
      </c>
    </row>
    <row r="12" spans="1:2" x14ac:dyDescent="0.3">
      <c r="A12" s="12" t="s">
        <v>30</v>
      </c>
    </row>
    <row r="13" spans="1:2" x14ac:dyDescent="0.3">
      <c r="A13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TN_AgeDaily</vt:lpstr>
      <vt:lpstr>Population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2020-09-04T19:29:49Z</dcterms:modified>
</cp:coreProperties>
</file>