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24" i="1" l="1"/>
  <c r="R3324" i="1" s="1"/>
  <c r="P3324" i="1"/>
  <c r="R3323" i="1"/>
  <c r="Q3323" i="1"/>
  <c r="P3323" i="1"/>
  <c r="Q3322" i="1"/>
  <c r="R3322" i="1" s="1"/>
  <c r="P3322" i="1"/>
  <c r="Q3321" i="1"/>
  <c r="R3321" i="1" s="1"/>
  <c r="P3321" i="1"/>
  <c r="Q3320" i="1"/>
  <c r="R3320" i="1" s="1"/>
  <c r="P3320" i="1"/>
  <c r="R3319" i="1"/>
  <c r="Q3319" i="1"/>
  <c r="P3319" i="1"/>
  <c r="Q3318" i="1"/>
  <c r="R3318" i="1" s="1"/>
  <c r="P3318" i="1"/>
  <c r="Q3317" i="1"/>
  <c r="R3317" i="1" s="1"/>
  <c r="P3317" i="1"/>
  <c r="Q3316" i="1"/>
  <c r="R3316" i="1" s="1"/>
  <c r="P3316" i="1"/>
  <c r="R3315" i="1"/>
  <c r="Q3315" i="1"/>
  <c r="P3315" i="1"/>
  <c r="Q3314" i="1"/>
  <c r="R3314" i="1" s="1"/>
  <c r="P3314" i="1"/>
  <c r="R3313" i="1"/>
  <c r="Q3313" i="1"/>
  <c r="P3313" i="1"/>
  <c r="Q3312" i="1"/>
  <c r="R3312" i="1" s="1"/>
  <c r="P3312" i="1"/>
  <c r="R3311" i="1"/>
  <c r="Q3311" i="1"/>
  <c r="P3311" i="1"/>
  <c r="Q3310" i="1"/>
  <c r="R3310" i="1" s="1"/>
  <c r="P3310" i="1"/>
  <c r="R3309" i="1"/>
  <c r="Q3309" i="1"/>
  <c r="P3309" i="1"/>
  <c r="Q3308" i="1"/>
  <c r="R3308" i="1" s="1"/>
  <c r="P3308" i="1"/>
  <c r="R3307" i="1"/>
  <c r="Q3307" i="1"/>
  <c r="P3307" i="1"/>
  <c r="Q3306" i="1"/>
  <c r="R3306" i="1" s="1"/>
  <c r="P3306" i="1"/>
  <c r="R3305" i="1"/>
  <c r="Q3305" i="1"/>
  <c r="P3305" i="1"/>
  <c r="Q3304" i="1"/>
  <c r="R3304" i="1" s="1"/>
  <c r="P3304" i="1"/>
  <c r="R3303" i="1"/>
  <c r="Q3303" i="1"/>
  <c r="P3303" i="1"/>
  <c r="Q3302" i="1"/>
  <c r="R3302" i="1" s="1"/>
  <c r="P3302" i="1"/>
  <c r="R3301" i="1"/>
  <c r="Q3301" i="1"/>
  <c r="P3301" i="1"/>
  <c r="Q3300" i="1"/>
  <c r="R3300" i="1" s="1"/>
  <c r="P3300" i="1"/>
  <c r="R3299" i="1"/>
  <c r="Q3299" i="1"/>
  <c r="P3299" i="1"/>
  <c r="Q3298" i="1"/>
  <c r="R3298" i="1" s="1"/>
  <c r="P3298" i="1"/>
  <c r="R3297" i="1"/>
  <c r="Q3297" i="1"/>
  <c r="P3297" i="1"/>
  <c r="Q3296" i="1"/>
  <c r="R3296" i="1" s="1"/>
  <c r="P3296" i="1"/>
  <c r="R3295" i="1"/>
  <c r="Q3295" i="1"/>
  <c r="P3295" i="1"/>
  <c r="Q3294" i="1"/>
  <c r="R3294" i="1" s="1"/>
  <c r="P3294" i="1"/>
  <c r="R3293" i="1"/>
  <c r="Q3293" i="1"/>
  <c r="P3293" i="1"/>
  <c r="Q3292" i="1"/>
  <c r="R3292" i="1" s="1"/>
  <c r="P3292" i="1"/>
  <c r="R3291" i="1"/>
  <c r="Q3291" i="1"/>
  <c r="P3291" i="1"/>
  <c r="Q3290" i="1"/>
  <c r="R3290" i="1" s="1"/>
  <c r="P3290" i="1"/>
  <c r="R3289" i="1"/>
  <c r="Q3289" i="1"/>
  <c r="P3289" i="1"/>
  <c r="Q3288" i="1"/>
  <c r="R3288" i="1" s="1"/>
  <c r="P3288" i="1"/>
  <c r="R3287" i="1"/>
  <c r="Q3287" i="1"/>
  <c r="P3287" i="1"/>
  <c r="Q3286" i="1"/>
  <c r="R3286" i="1" s="1"/>
  <c r="P3286" i="1"/>
  <c r="R3285" i="1"/>
  <c r="Q3285" i="1"/>
  <c r="P3285" i="1"/>
  <c r="Q3284" i="1"/>
  <c r="R3284" i="1" s="1"/>
  <c r="P3284" i="1"/>
  <c r="R3283" i="1"/>
  <c r="Q3283" i="1"/>
  <c r="P3283" i="1"/>
  <c r="Q3282" i="1"/>
  <c r="R3282" i="1" s="1"/>
  <c r="P3282" i="1"/>
  <c r="R3281" i="1"/>
  <c r="Q3281" i="1"/>
  <c r="P3281" i="1"/>
  <c r="Q3280" i="1"/>
  <c r="R3280" i="1" s="1"/>
  <c r="P3280" i="1"/>
  <c r="R3279" i="1"/>
  <c r="Q3279" i="1"/>
  <c r="P3279" i="1"/>
  <c r="Q3278" i="1"/>
  <c r="R3278" i="1" s="1"/>
  <c r="P3278" i="1"/>
  <c r="R3277" i="1"/>
  <c r="Q3277" i="1"/>
  <c r="P3277" i="1"/>
  <c r="Q3276" i="1"/>
  <c r="R3276" i="1" s="1"/>
  <c r="P3276" i="1"/>
  <c r="R3275" i="1"/>
  <c r="Q3275" i="1"/>
  <c r="P3275" i="1"/>
  <c r="Q3274" i="1"/>
  <c r="R3274" i="1" s="1"/>
  <c r="P3274" i="1"/>
  <c r="R3273" i="1"/>
  <c r="Q3273" i="1"/>
  <c r="P3273" i="1"/>
  <c r="Q3272" i="1"/>
  <c r="R3272" i="1" s="1"/>
  <c r="P3272" i="1"/>
  <c r="R3271" i="1"/>
  <c r="Q3271" i="1"/>
  <c r="P3271" i="1"/>
  <c r="Q3270" i="1"/>
  <c r="R3270" i="1" s="1"/>
  <c r="P3270" i="1"/>
  <c r="R3269" i="1"/>
  <c r="Q3269" i="1"/>
  <c r="P3269" i="1"/>
  <c r="Q3268" i="1"/>
  <c r="R3268" i="1" s="1"/>
  <c r="P3268" i="1"/>
  <c r="R3267" i="1"/>
  <c r="Q3267" i="1"/>
  <c r="P3267" i="1"/>
  <c r="Q3266" i="1"/>
  <c r="R3266" i="1" s="1"/>
  <c r="P3266" i="1"/>
  <c r="R3265" i="1"/>
  <c r="Q3265" i="1"/>
  <c r="P3265" i="1"/>
  <c r="Q3264" i="1"/>
  <c r="R3264" i="1" s="1"/>
  <c r="P3264" i="1"/>
  <c r="R3263" i="1"/>
  <c r="Q3263" i="1"/>
  <c r="P3263" i="1"/>
  <c r="Q3262" i="1"/>
  <c r="R3262" i="1" s="1"/>
  <c r="P3262" i="1"/>
  <c r="R3261" i="1"/>
  <c r="Q3261" i="1"/>
  <c r="P3261" i="1"/>
  <c r="Q3260" i="1"/>
  <c r="R3260" i="1" s="1"/>
  <c r="P3260" i="1"/>
  <c r="R3259" i="1"/>
  <c r="Q3259" i="1"/>
  <c r="P3259" i="1"/>
  <c r="Q3258" i="1"/>
  <c r="R3258" i="1" s="1"/>
  <c r="P3258" i="1"/>
  <c r="R3257" i="1"/>
  <c r="Q3257" i="1"/>
  <c r="P3257" i="1"/>
  <c r="Q3256" i="1"/>
  <c r="R3256" i="1" s="1"/>
  <c r="P3256" i="1"/>
  <c r="R3255" i="1"/>
  <c r="Q3255" i="1"/>
  <c r="P3255" i="1"/>
  <c r="Q3254" i="1"/>
  <c r="R3254" i="1" s="1"/>
  <c r="P3254" i="1"/>
  <c r="R3253" i="1"/>
  <c r="Q3253" i="1"/>
  <c r="P3253" i="1"/>
  <c r="Q3252" i="1"/>
  <c r="R3252" i="1" s="1"/>
  <c r="P3252" i="1"/>
  <c r="R3251" i="1"/>
  <c r="Q3251" i="1"/>
  <c r="P3251" i="1"/>
  <c r="Q3250" i="1"/>
  <c r="R3250" i="1" s="1"/>
  <c r="P3250" i="1"/>
  <c r="R3249" i="1"/>
  <c r="Q3249" i="1"/>
  <c r="P3249" i="1"/>
  <c r="Q3248" i="1"/>
  <c r="R3248" i="1" s="1"/>
  <c r="P3248" i="1"/>
  <c r="R3247" i="1"/>
  <c r="Q3247" i="1"/>
  <c r="P3247" i="1"/>
  <c r="Q3246" i="1"/>
  <c r="R3246" i="1" s="1"/>
  <c r="P3246" i="1"/>
  <c r="R3245" i="1"/>
  <c r="Q3245" i="1"/>
  <c r="P3245" i="1"/>
  <c r="Q3244" i="1"/>
  <c r="R3244" i="1" s="1"/>
  <c r="P3244" i="1"/>
  <c r="R3243" i="1"/>
  <c r="Q3243" i="1"/>
  <c r="P3243" i="1"/>
  <c r="Q3242" i="1"/>
  <c r="R3242" i="1" s="1"/>
  <c r="P3242" i="1"/>
  <c r="R3241" i="1"/>
  <c r="Q3241" i="1"/>
  <c r="P3241" i="1"/>
  <c r="Q3240" i="1"/>
  <c r="R3240" i="1" s="1"/>
  <c r="P3240" i="1"/>
  <c r="R3239" i="1"/>
  <c r="Q3239" i="1"/>
  <c r="P3239" i="1"/>
  <c r="Q3238" i="1"/>
  <c r="R3238" i="1" s="1"/>
  <c r="P3238" i="1"/>
  <c r="R3237" i="1"/>
  <c r="Q3237" i="1"/>
  <c r="P3237" i="1"/>
  <c r="Q3236" i="1"/>
  <c r="R3236" i="1" s="1"/>
  <c r="P3236" i="1"/>
  <c r="R3235" i="1"/>
  <c r="Q3235" i="1"/>
  <c r="P3235" i="1"/>
  <c r="Q3234" i="1"/>
  <c r="R3234" i="1" s="1"/>
  <c r="P3234" i="1"/>
  <c r="R3233" i="1"/>
  <c r="Q3233" i="1"/>
  <c r="P3233" i="1"/>
  <c r="Q3232" i="1"/>
  <c r="R3232" i="1" s="1"/>
  <c r="P3232" i="1"/>
  <c r="R3231" i="1"/>
  <c r="Q3231" i="1"/>
  <c r="P3231" i="1"/>
  <c r="Q3230" i="1"/>
  <c r="R3230" i="1" s="1"/>
  <c r="P3230" i="1"/>
  <c r="R3229" i="1"/>
  <c r="Q3229" i="1"/>
  <c r="P3229" i="1"/>
  <c r="Q3228" i="1"/>
  <c r="R3228" i="1" s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I3324" i="1" s="1"/>
  <c r="F3324" i="1"/>
  <c r="E3324" i="1"/>
  <c r="G3323" i="1"/>
  <c r="F3323" i="1"/>
  <c r="E3323" i="1"/>
  <c r="G3322" i="1"/>
  <c r="I3322" i="1" s="1"/>
  <c r="E3322" i="1"/>
  <c r="F3322" i="1" s="1"/>
  <c r="I3321" i="1"/>
  <c r="H3321" i="1"/>
  <c r="G3321" i="1"/>
  <c r="E3321" i="1"/>
  <c r="F3321" i="1" s="1"/>
  <c r="I3320" i="1"/>
  <c r="G3320" i="1"/>
  <c r="H3320" i="1" s="1"/>
  <c r="F3320" i="1"/>
  <c r="E3320" i="1"/>
  <c r="G3319" i="1"/>
  <c r="F3319" i="1"/>
  <c r="E3319" i="1"/>
  <c r="G3318" i="1"/>
  <c r="I3318" i="1" s="1"/>
  <c r="E3318" i="1"/>
  <c r="F3318" i="1" s="1"/>
  <c r="I3317" i="1"/>
  <c r="H3317" i="1"/>
  <c r="G3317" i="1"/>
  <c r="E3317" i="1"/>
  <c r="F3317" i="1" s="1"/>
  <c r="I3316" i="1"/>
  <c r="G3316" i="1"/>
  <c r="H3316" i="1" s="1"/>
  <c r="E3316" i="1"/>
  <c r="F3316" i="1" s="1"/>
  <c r="G3315" i="1"/>
  <c r="F3315" i="1"/>
  <c r="E3315" i="1"/>
  <c r="G3314" i="1"/>
  <c r="I3314" i="1" s="1"/>
  <c r="E3314" i="1"/>
  <c r="F3314" i="1" s="1"/>
  <c r="I3313" i="1"/>
  <c r="H3313" i="1"/>
  <c r="G3313" i="1"/>
  <c r="E3313" i="1"/>
  <c r="F3313" i="1" s="1"/>
  <c r="I3312" i="1"/>
  <c r="G3312" i="1"/>
  <c r="H3312" i="1" s="1"/>
  <c r="F3312" i="1"/>
  <c r="E3312" i="1"/>
  <c r="G3311" i="1"/>
  <c r="F3311" i="1"/>
  <c r="E3311" i="1"/>
  <c r="G3310" i="1"/>
  <c r="I3310" i="1" s="1"/>
  <c r="E3310" i="1"/>
  <c r="F3310" i="1" s="1"/>
  <c r="I3309" i="1"/>
  <c r="H3309" i="1"/>
  <c r="G3309" i="1"/>
  <c r="E3309" i="1"/>
  <c r="F3309" i="1" s="1"/>
  <c r="I3308" i="1"/>
  <c r="G3308" i="1"/>
  <c r="H3308" i="1" s="1"/>
  <c r="E3308" i="1"/>
  <c r="F3308" i="1" s="1"/>
  <c r="H3307" i="1"/>
  <c r="G3307" i="1"/>
  <c r="I3307" i="1" s="1"/>
  <c r="F3307" i="1"/>
  <c r="E3307" i="1"/>
  <c r="I3306" i="1"/>
  <c r="G3306" i="1"/>
  <c r="H3306" i="1" s="1"/>
  <c r="E3306" i="1"/>
  <c r="F3306" i="1" s="1"/>
  <c r="I3305" i="1"/>
  <c r="H3305" i="1"/>
  <c r="G3305" i="1"/>
  <c r="E3305" i="1"/>
  <c r="F3305" i="1" s="1"/>
  <c r="G3304" i="1"/>
  <c r="H3304" i="1" s="1"/>
  <c r="E3304" i="1"/>
  <c r="F3304" i="1" s="1"/>
  <c r="G3303" i="1"/>
  <c r="I3303" i="1" s="1"/>
  <c r="F3303" i="1"/>
  <c r="E3303" i="1"/>
  <c r="H3302" i="1"/>
  <c r="G3302" i="1"/>
  <c r="I3302" i="1" s="1"/>
  <c r="E3302" i="1"/>
  <c r="F3302" i="1" s="1"/>
  <c r="I3301" i="1"/>
  <c r="H3301" i="1"/>
  <c r="G3301" i="1"/>
  <c r="F3301" i="1"/>
  <c r="E3301" i="1"/>
  <c r="I3300" i="1"/>
  <c r="G3300" i="1"/>
  <c r="H3300" i="1" s="1"/>
  <c r="F3300" i="1"/>
  <c r="E3300" i="1"/>
  <c r="H3299" i="1"/>
  <c r="G3299" i="1"/>
  <c r="I3299" i="1" s="1"/>
  <c r="F3299" i="1"/>
  <c r="E3299" i="1"/>
  <c r="G3298" i="1"/>
  <c r="I3298" i="1" s="1"/>
  <c r="E3298" i="1"/>
  <c r="F3298" i="1" s="1"/>
  <c r="I3297" i="1"/>
  <c r="H3297" i="1"/>
  <c r="G3297" i="1"/>
  <c r="E3297" i="1"/>
  <c r="F3297" i="1" s="1"/>
  <c r="G3296" i="1"/>
  <c r="H3296" i="1" s="1"/>
  <c r="E3296" i="1"/>
  <c r="F3296" i="1" s="1"/>
  <c r="G3295" i="1"/>
  <c r="I3295" i="1" s="1"/>
  <c r="F3295" i="1"/>
  <c r="E3295" i="1"/>
  <c r="I3294" i="1"/>
  <c r="H3294" i="1"/>
  <c r="G3294" i="1"/>
  <c r="E3294" i="1"/>
  <c r="F3294" i="1" s="1"/>
  <c r="I3293" i="1"/>
  <c r="H3293" i="1"/>
  <c r="G3293" i="1"/>
  <c r="F3293" i="1"/>
  <c r="E3293" i="1"/>
  <c r="I3292" i="1"/>
  <c r="G3292" i="1"/>
  <c r="H3292" i="1" s="1"/>
  <c r="F3292" i="1"/>
  <c r="E3292" i="1"/>
  <c r="H3291" i="1"/>
  <c r="G3291" i="1"/>
  <c r="I3291" i="1" s="1"/>
  <c r="F3291" i="1"/>
  <c r="E3291" i="1"/>
  <c r="I3290" i="1"/>
  <c r="G3290" i="1"/>
  <c r="H3290" i="1" s="1"/>
  <c r="E3290" i="1"/>
  <c r="F3290" i="1" s="1"/>
  <c r="I3289" i="1"/>
  <c r="H3289" i="1"/>
  <c r="G3289" i="1"/>
  <c r="E3289" i="1"/>
  <c r="F3289" i="1" s="1"/>
  <c r="G3288" i="1"/>
  <c r="H3288" i="1" s="1"/>
  <c r="E3288" i="1"/>
  <c r="F3288" i="1" s="1"/>
  <c r="G3287" i="1"/>
  <c r="I3287" i="1" s="1"/>
  <c r="F3287" i="1"/>
  <c r="E3287" i="1"/>
  <c r="H3286" i="1"/>
  <c r="G3286" i="1"/>
  <c r="I3286" i="1" s="1"/>
  <c r="E3286" i="1"/>
  <c r="F3286" i="1" s="1"/>
  <c r="I3285" i="1"/>
  <c r="H3285" i="1"/>
  <c r="G3285" i="1"/>
  <c r="F3285" i="1"/>
  <c r="E3285" i="1"/>
  <c r="I3284" i="1"/>
  <c r="G3284" i="1"/>
  <c r="H3284" i="1" s="1"/>
  <c r="F3284" i="1"/>
  <c r="E3284" i="1"/>
  <c r="H3283" i="1"/>
  <c r="G3283" i="1"/>
  <c r="I3283" i="1" s="1"/>
  <c r="F3283" i="1"/>
  <c r="E3283" i="1"/>
  <c r="G3282" i="1"/>
  <c r="I3282" i="1" s="1"/>
  <c r="E3282" i="1"/>
  <c r="F3282" i="1" s="1"/>
  <c r="I3281" i="1"/>
  <c r="H3281" i="1"/>
  <c r="G3281" i="1"/>
  <c r="E3281" i="1"/>
  <c r="F3281" i="1" s="1"/>
  <c r="G3280" i="1"/>
  <c r="H3280" i="1" s="1"/>
  <c r="E3280" i="1"/>
  <c r="F3280" i="1" s="1"/>
  <c r="G3279" i="1"/>
  <c r="I3279" i="1" s="1"/>
  <c r="F3279" i="1"/>
  <c r="E3279" i="1"/>
  <c r="I3278" i="1"/>
  <c r="H3278" i="1"/>
  <c r="G3278" i="1"/>
  <c r="E3278" i="1"/>
  <c r="F3278" i="1" s="1"/>
  <c r="I3277" i="1"/>
  <c r="H3277" i="1"/>
  <c r="G3277" i="1"/>
  <c r="F3277" i="1"/>
  <c r="E3277" i="1"/>
  <c r="I3276" i="1"/>
  <c r="G3276" i="1"/>
  <c r="H3276" i="1" s="1"/>
  <c r="F3276" i="1"/>
  <c r="E3276" i="1"/>
  <c r="H3275" i="1"/>
  <c r="G3275" i="1"/>
  <c r="I3275" i="1" s="1"/>
  <c r="F3275" i="1"/>
  <c r="E3275" i="1"/>
  <c r="I3274" i="1"/>
  <c r="G3274" i="1"/>
  <c r="H3274" i="1" s="1"/>
  <c r="E3274" i="1"/>
  <c r="F3274" i="1" s="1"/>
  <c r="I3273" i="1"/>
  <c r="H3273" i="1"/>
  <c r="G3273" i="1"/>
  <c r="E3273" i="1"/>
  <c r="F3273" i="1" s="1"/>
  <c r="G3272" i="1"/>
  <c r="H3272" i="1" s="1"/>
  <c r="E3272" i="1"/>
  <c r="F3272" i="1" s="1"/>
  <c r="G3271" i="1"/>
  <c r="I3271" i="1" s="1"/>
  <c r="F3271" i="1"/>
  <c r="E3271" i="1"/>
  <c r="H3270" i="1"/>
  <c r="G3270" i="1"/>
  <c r="I3270" i="1" s="1"/>
  <c r="E3270" i="1"/>
  <c r="F3270" i="1" s="1"/>
  <c r="I3269" i="1"/>
  <c r="H3269" i="1"/>
  <c r="G3269" i="1"/>
  <c r="F3269" i="1"/>
  <c r="E3269" i="1"/>
  <c r="I3268" i="1"/>
  <c r="G3268" i="1"/>
  <c r="H3268" i="1" s="1"/>
  <c r="F3268" i="1"/>
  <c r="E3268" i="1"/>
  <c r="H3267" i="1"/>
  <c r="G3267" i="1"/>
  <c r="I3267" i="1" s="1"/>
  <c r="F3267" i="1"/>
  <c r="E3267" i="1"/>
  <c r="G3266" i="1"/>
  <c r="I3266" i="1" s="1"/>
  <c r="E3266" i="1"/>
  <c r="F3266" i="1" s="1"/>
  <c r="I3265" i="1"/>
  <c r="H3265" i="1"/>
  <c r="G3265" i="1"/>
  <c r="E3265" i="1"/>
  <c r="F3265" i="1" s="1"/>
  <c r="G3264" i="1"/>
  <c r="H3264" i="1" s="1"/>
  <c r="E3264" i="1"/>
  <c r="F3264" i="1" s="1"/>
  <c r="G3263" i="1"/>
  <c r="I3263" i="1" s="1"/>
  <c r="F3263" i="1"/>
  <c r="E3263" i="1"/>
  <c r="I3262" i="1"/>
  <c r="H3262" i="1"/>
  <c r="G3262" i="1"/>
  <c r="E3262" i="1"/>
  <c r="F3262" i="1" s="1"/>
  <c r="I3261" i="1"/>
  <c r="H3261" i="1"/>
  <c r="G3261" i="1"/>
  <c r="F3261" i="1"/>
  <c r="E3261" i="1"/>
  <c r="I3260" i="1"/>
  <c r="G3260" i="1"/>
  <c r="H3260" i="1" s="1"/>
  <c r="F3260" i="1"/>
  <c r="E3260" i="1"/>
  <c r="H3259" i="1"/>
  <c r="G3259" i="1"/>
  <c r="I3259" i="1" s="1"/>
  <c r="F3259" i="1"/>
  <c r="E3259" i="1"/>
  <c r="I3258" i="1"/>
  <c r="G3258" i="1"/>
  <c r="H3258" i="1" s="1"/>
  <c r="E3258" i="1"/>
  <c r="F3258" i="1" s="1"/>
  <c r="I3257" i="1"/>
  <c r="H3257" i="1"/>
  <c r="G3257" i="1"/>
  <c r="E3257" i="1"/>
  <c r="F3257" i="1" s="1"/>
  <c r="G3256" i="1"/>
  <c r="H3256" i="1" s="1"/>
  <c r="E3256" i="1"/>
  <c r="F3256" i="1" s="1"/>
  <c r="G3255" i="1"/>
  <c r="I3255" i="1" s="1"/>
  <c r="F3255" i="1"/>
  <c r="E3255" i="1"/>
  <c r="H3254" i="1"/>
  <c r="G3254" i="1"/>
  <c r="I3254" i="1" s="1"/>
  <c r="E3254" i="1"/>
  <c r="F3254" i="1" s="1"/>
  <c r="I3253" i="1"/>
  <c r="H3253" i="1"/>
  <c r="G3253" i="1"/>
  <c r="F3253" i="1"/>
  <c r="E3253" i="1"/>
  <c r="I3252" i="1"/>
  <c r="G3252" i="1"/>
  <c r="H3252" i="1" s="1"/>
  <c r="F3252" i="1"/>
  <c r="E3252" i="1"/>
  <c r="H3251" i="1"/>
  <c r="G3251" i="1"/>
  <c r="I3251" i="1" s="1"/>
  <c r="F3251" i="1"/>
  <c r="E3251" i="1"/>
  <c r="G3250" i="1"/>
  <c r="I3250" i="1" s="1"/>
  <c r="E3250" i="1"/>
  <c r="F3250" i="1" s="1"/>
  <c r="I3249" i="1"/>
  <c r="H3249" i="1"/>
  <c r="G3249" i="1"/>
  <c r="E3249" i="1"/>
  <c r="F3249" i="1" s="1"/>
  <c r="G3248" i="1"/>
  <c r="H3248" i="1" s="1"/>
  <c r="E3248" i="1"/>
  <c r="F3248" i="1" s="1"/>
  <c r="G3247" i="1"/>
  <c r="I3247" i="1" s="1"/>
  <c r="F3247" i="1"/>
  <c r="E3247" i="1"/>
  <c r="I3246" i="1"/>
  <c r="H3246" i="1"/>
  <c r="G3246" i="1"/>
  <c r="E3246" i="1"/>
  <c r="F3246" i="1" s="1"/>
  <c r="I3245" i="1"/>
  <c r="H3245" i="1"/>
  <c r="G3245" i="1"/>
  <c r="F3245" i="1"/>
  <c r="E3245" i="1"/>
  <c r="I3244" i="1"/>
  <c r="G3244" i="1"/>
  <c r="H3244" i="1" s="1"/>
  <c r="F3244" i="1"/>
  <c r="E3244" i="1"/>
  <c r="H3243" i="1"/>
  <c r="G3243" i="1"/>
  <c r="I3243" i="1" s="1"/>
  <c r="F3243" i="1"/>
  <c r="E3243" i="1"/>
  <c r="I3242" i="1"/>
  <c r="G3242" i="1"/>
  <c r="H3242" i="1" s="1"/>
  <c r="E3242" i="1"/>
  <c r="F3242" i="1" s="1"/>
  <c r="I3241" i="1"/>
  <c r="H3241" i="1"/>
  <c r="G3241" i="1"/>
  <c r="E3241" i="1"/>
  <c r="F3241" i="1" s="1"/>
  <c r="G3240" i="1"/>
  <c r="H3240" i="1" s="1"/>
  <c r="E3240" i="1"/>
  <c r="F3240" i="1" s="1"/>
  <c r="G3239" i="1"/>
  <c r="I3239" i="1" s="1"/>
  <c r="F3239" i="1"/>
  <c r="E3239" i="1"/>
  <c r="H3238" i="1"/>
  <c r="G3238" i="1"/>
  <c r="I3238" i="1" s="1"/>
  <c r="E3238" i="1"/>
  <c r="F3238" i="1" s="1"/>
  <c r="I3237" i="1"/>
  <c r="H3237" i="1"/>
  <c r="G3237" i="1"/>
  <c r="F3237" i="1"/>
  <c r="E3237" i="1"/>
  <c r="I3236" i="1"/>
  <c r="G3236" i="1"/>
  <c r="H3236" i="1" s="1"/>
  <c r="F3236" i="1"/>
  <c r="E3236" i="1"/>
  <c r="H3235" i="1"/>
  <c r="G3235" i="1"/>
  <c r="I3235" i="1" s="1"/>
  <c r="F3235" i="1"/>
  <c r="E3235" i="1"/>
  <c r="G3234" i="1"/>
  <c r="I3234" i="1" s="1"/>
  <c r="E3234" i="1"/>
  <c r="F3234" i="1" s="1"/>
  <c r="I3233" i="1"/>
  <c r="H3233" i="1"/>
  <c r="G3233" i="1"/>
  <c r="E3233" i="1"/>
  <c r="F3233" i="1" s="1"/>
  <c r="G3232" i="1"/>
  <c r="H3232" i="1" s="1"/>
  <c r="E3232" i="1"/>
  <c r="F3232" i="1" s="1"/>
  <c r="G3231" i="1"/>
  <c r="I3231" i="1" s="1"/>
  <c r="F3231" i="1"/>
  <c r="E3231" i="1"/>
  <c r="I3230" i="1"/>
  <c r="H3230" i="1"/>
  <c r="G3230" i="1"/>
  <c r="E3230" i="1"/>
  <c r="F3230" i="1" s="1"/>
  <c r="I3229" i="1"/>
  <c r="H3229" i="1"/>
  <c r="G3229" i="1"/>
  <c r="E3229" i="1"/>
  <c r="F3229" i="1" s="1"/>
  <c r="I3228" i="1"/>
  <c r="G3228" i="1"/>
  <c r="H3228" i="1" s="1"/>
  <c r="E3228" i="1"/>
  <c r="F3228" i="1" s="1"/>
  <c r="I3315" i="1" l="1"/>
  <c r="H3315" i="1"/>
  <c r="I3323" i="1"/>
  <c r="H3323" i="1"/>
  <c r="H3231" i="1"/>
  <c r="I3232" i="1"/>
  <c r="H3234" i="1"/>
  <c r="H3247" i="1"/>
  <c r="I3248" i="1"/>
  <c r="H3250" i="1"/>
  <c r="H3263" i="1"/>
  <c r="I3264" i="1"/>
  <c r="H3266" i="1"/>
  <c r="H3279" i="1"/>
  <c r="I3280" i="1"/>
  <c r="H3282" i="1"/>
  <c r="H3295" i="1"/>
  <c r="I3296" i="1"/>
  <c r="H3298" i="1"/>
  <c r="H3314" i="1"/>
  <c r="H3322" i="1"/>
  <c r="I3311" i="1"/>
  <c r="H3311" i="1"/>
  <c r="I3319" i="1"/>
  <c r="H3319" i="1"/>
  <c r="H3239" i="1"/>
  <c r="I3240" i="1"/>
  <c r="H3255" i="1"/>
  <c r="I3256" i="1"/>
  <c r="H3271" i="1"/>
  <c r="I3272" i="1"/>
  <c r="H3287" i="1"/>
  <c r="I3288" i="1"/>
  <c r="H3303" i="1"/>
  <c r="I3304" i="1"/>
  <c r="H3310" i="1"/>
  <c r="H3318" i="1"/>
  <c r="H3324" i="1"/>
  <c r="R3227" i="1"/>
  <c r="Q3227" i="1"/>
  <c r="P3227" i="1"/>
  <c r="R3226" i="1"/>
  <c r="Q3226" i="1"/>
  <c r="P3226" i="1"/>
  <c r="Q3225" i="1"/>
  <c r="R3225" i="1" s="1"/>
  <c r="P3225" i="1"/>
  <c r="Q3224" i="1"/>
  <c r="R3224" i="1" s="1"/>
  <c r="P3224" i="1"/>
  <c r="R3223" i="1"/>
  <c r="Q3223" i="1"/>
  <c r="P3223" i="1"/>
  <c r="R3222" i="1"/>
  <c r="Q3222" i="1"/>
  <c r="P3222" i="1"/>
  <c r="Q3221" i="1"/>
  <c r="R3221" i="1" s="1"/>
  <c r="P3221" i="1"/>
  <c r="Q3220" i="1"/>
  <c r="R3220" i="1" s="1"/>
  <c r="P3220" i="1"/>
  <c r="R3219" i="1"/>
  <c r="Q3219" i="1"/>
  <c r="P3219" i="1"/>
  <c r="R3218" i="1"/>
  <c r="Q3218" i="1"/>
  <c r="P3218" i="1"/>
  <c r="Q3217" i="1"/>
  <c r="R3217" i="1" s="1"/>
  <c r="P3217" i="1"/>
  <c r="Q3216" i="1"/>
  <c r="R3216" i="1" s="1"/>
  <c r="P3216" i="1"/>
  <c r="R3215" i="1"/>
  <c r="Q3215" i="1"/>
  <c r="P3215" i="1"/>
  <c r="R3214" i="1"/>
  <c r="Q3214" i="1"/>
  <c r="P3214" i="1"/>
  <c r="Q3213" i="1"/>
  <c r="R3213" i="1" s="1"/>
  <c r="P3213" i="1"/>
  <c r="Q3212" i="1"/>
  <c r="R3212" i="1" s="1"/>
  <c r="P3212" i="1"/>
  <c r="R3211" i="1"/>
  <c r="Q3211" i="1"/>
  <c r="P3211" i="1"/>
  <c r="R3210" i="1"/>
  <c r="Q3210" i="1"/>
  <c r="P3210" i="1"/>
  <c r="Q3209" i="1"/>
  <c r="R3209" i="1" s="1"/>
  <c r="P3209" i="1"/>
  <c r="Q3208" i="1"/>
  <c r="R3208" i="1" s="1"/>
  <c r="P3208" i="1"/>
  <c r="R3207" i="1"/>
  <c r="Q3207" i="1"/>
  <c r="P3207" i="1"/>
  <c r="R3206" i="1"/>
  <c r="Q3206" i="1"/>
  <c r="P3206" i="1"/>
  <c r="Q3205" i="1"/>
  <c r="R3205" i="1" s="1"/>
  <c r="P3205" i="1"/>
  <c r="Q3204" i="1"/>
  <c r="R3204" i="1" s="1"/>
  <c r="P3204" i="1"/>
  <c r="R3203" i="1"/>
  <c r="Q3203" i="1"/>
  <c r="P3203" i="1"/>
  <c r="R3202" i="1"/>
  <c r="Q3202" i="1"/>
  <c r="P3202" i="1"/>
  <c r="Q3201" i="1"/>
  <c r="R3201" i="1" s="1"/>
  <c r="P3201" i="1"/>
  <c r="Q3200" i="1"/>
  <c r="R3200" i="1" s="1"/>
  <c r="P3200" i="1"/>
  <c r="R3199" i="1"/>
  <c r="Q3199" i="1"/>
  <c r="P3199" i="1"/>
  <c r="R3198" i="1"/>
  <c r="Q3198" i="1"/>
  <c r="P3198" i="1"/>
  <c r="Q3197" i="1"/>
  <c r="R3197" i="1" s="1"/>
  <c r="P3197" i="1"/>
  <c r="Q3196" i="1"/>
  <c r="R3196" i="1" s="1"/>
  <c r="P3196" i="1"/>
  <c r="R3195" i="1"/>
  <c r="Q3195" i="1"/>
  <c r="P3195" i="1"/>
  <c r="R3194" i="1"/>
  <c r="Q3194" i="1"/>
  <c r="P3194" i="1"/>
  <c r="Q3193" i="1"/>
  <c r="R3193" i="1" s="1"/>
  <c r="P3193" i="1"/>
  <c r="Q3192" i="1"/>
  <c r="R3192" i="1" s="1"/>
  <c r="P3192" i="1"/>
  <c r="R3191" i="1"/>
  <c r="Q3191" i="1"/>
  <c r="P3191" i="1"/>
  <c r="R3190" i="1"/>
  <c r="Q3190" i="1"/>
  <c r="P3190" i="1"/>
  <c r="Q3189" i="1"/>
  <c r="R3189" i="1" s="1"/>
  <c r="P3189" i="1"/>
  <c r="Q3188" i="1"/>
  <c r="R3188" i="1" s="1"/>
  <c r="P3188" i="1"/>
  <c r="R3187" i="1"/>
  <c r="Q3187" i="1"/>
  <c r="P3187" i="1"/>
  <c r="R3186" i="1"/>
  <c r="Q3186" i="1"/>
  <c r="P3186" i="1"/>
  <c r="Q3185" i="1"/>
  <c r="R3185" i="1" s="1"/>
  <c r="P3185" i="1"/>
  <c r="Q3184" i="1"/>
  <c r="R3184" i="1" s="1"/>
  <c r="P3184" i="1"/>
  <c r="R3183" i="1"/>
  <c r="Q3183" i="1"/>
  <c r="P3183" i="1"/>
  <c r="R3182" i="1"/>
  <c r="Q3182" i="1"/>
  <c r="P3182" i="1"/>
  <c r="Q3181" i="1"/>
  <c r="R3181" i="1" s="1"/>
  <c r="P3181" i="1"/>
  <c r="Q3180" i="1"/>
  <c r="R3180" i="1" s="1"/>
  <c r="P3180" i="1"/>
  <c r="R3179" i="1"/>
  <c r="Q3179" i="1"/>
  <c r="P3179" i="1"/>
  <c r="R3178" i="1"/>
  <c r="Q3178" i="1"/>
  <c r="P3178" i="1"/>
  <c r="Q3177" i="1"/>
  <c r="R3177" i="1" s="1"/>
  <c r="P3177" i="1"/>
  <c r="Q3176" i="1"/>
  <c r="R3176" i="1" s="1"/>
  <c r="P3176" i="1"/>
  <c r="R3175" i="1"/>
  <c r="Q3175" i="1"/>
  <c r="P3175" i="1"/>
  <c r="R3174" i="1"/>
  <c r="Q3174" i="1"/>
  <c r="P3174" i="1"/>
  <c r="Q3173" i="1"/>
  <c r="R3173" i="1" s="1"/>
  <c r="P3173" i="1"/>
  <c r="Q3172" i="1"/>
  <c r="R3172" i="1" s="1"/>
  <c r="P3172" i="1"/>
  <c r="R3171" i="1"/>
  <c r="Q3171" i="1"/>
  <c r="P3171" i="1"/>
  <c r="R3170" i="1"/>
  <c r="Q3170" i="1"/>
  <c r="P3170" i="1"/>
  <c r="Q3169" i="1"/>
  <c r="R3169" i="1" s="1"/>
  <c r="P3169" i="1"/>
  <c r="Q3168" i="1"/>
  <c r="R3168" i="1" s="1"/>
  <c r="P3168" i="1"/>
  <c r="R3167" i="1"/>
  <c r="Q3167" i="1"/>
  <c r="P3167" i="1"/>
  <c r="R3166" i="1"/>
  <c r="Q3166" i="1"/>
  <c r="P3166" i="1"/>
  <c r="Q3165" i="1"/>
  <c r="R3165" i="1" s="1"/>
  <c r="P3165" i="1"/>
  <c r="Q3164" i="1"/>
  <c r="R3164" i="1" s="1"/>
  <c r="P3164" i="1"/>
  <c r="R3163" i="1"/>
  <c r="Q3163" i="1"/>
  <c r="P3163" i="1"/>
  <c r="R3162" i="1"/>
  <c r="Q3162" i="1"/>
  <c r="P3162" i="1"/>
  <c r="Q3161" i="1"/>
  <c r="R3161" i="1" s="1"/>
  <c r="P3161" i="1"/>
  <c r="Q3160" i="1"/>
  <c r="R3160" i="1" s="1"/>
  <c r="P3160" i="1"/>
  <c r="R3159" i="1"/>
  <c r="Q3159" i="1"/>
  <c r="P3159" i="1"/>
  <c r="R3158" i="1"/>
  <c r="Q3158" i="1"/>
  <c r="P3158" i="1"/>
  <c r="Q3157" i="1"/>
  <c r="R3157" i="1" s="1"/>
  <c r="P3157" i="1"/>
  <c r="Q3156" i="1"/>
  <c r="R3156" i="1" s="1"/>
  <c r="P3156" i="1"/>
  <c r="R3155" i="1"/>
  <c r="Q3155" i="1"/>
  <c r="P3155" i="1"/>
  <c r="R3154" i="1"/>
  <c r="Q3154" i="1"/>
  <c r="P3154" i="1"/>
  <c r="Q3153" i="1"/>
  <c r="R3153" i="1" s="1"/>
  <c r="P3153" i="1"/>
  <c r="Q3152" i="1"/>
  <c r="R3152" i="1" s="1"/>
  <c r="P3152" i="1"/>
  <c r="R3151" i="1"/>
  <c r="Q3151" i="1"/>
  <c r="P3151" i="1"/>
  <c r="R3150" i="1"/>
  <c r="Q3150" i="1"/>
  <c r="P3150" i="1"/>
  <c r="Q3149" i="1"/>
  <c r="R3149" i="1" s="1"/>
  <c r="P3149" i="1"/>
  <c r="Q3148" i="1"/>
  <c r="R3148" i="1" s="1"/>
  <c r="P3148" i="1"/>
  <c r="R3147" i="1"/>
  <c r="Q3147" i="1"/>
  <c r="P3147" i="1"/>
  <c r="R3146" i="1"/>
  <c r="Q3146" i="1"/>
  <c r="P3146" i="1"/>
  <c r="Q3145" i="1"/>
  <c r="R3145" i="1" s="1"/>
  <c r="P3145" i="1"/>
  <c r="Q3144" i="1"/>
  <c r="R3144" i="1" s="1"/>
  <c r="P3144" i="1"/>
  <c r="R3143" i="1"/>
  <c r="Q3143" i="1"/>
  <c r="P3143" i="1"/>
  <c r="R3142" i="1"/>
  <c r="Q3142" i="1"/>
  <c r="P3142" i="1"/>
  <c r="Q3141" i="1"/>
  <c r="R3141" i="1" s="1"/>
  <c r="P3141" i="1"/>
  <c r="Q3140" i="1"/>
  <c r="R3140" i="1" s="1"/>
  <c r="P3140" i="1"/>
  <c r="R3139" i="1"/>
  <c r="Q3139" i="1"/>
  <c r="P3139" i="1"/>
  <c r="R3138" i="1"/>
  <c r="Q3138" i="1"/>
  <c r="P3138" i="1"/>
  <c r="Q3137" i="1"/>
  <c r="R3137" i="1" s="1"/>
  <c r="P3137" i="1"/>
  <c r="Q3136" i="1"/>
  <c r="R3136" i="1" s="1"/>
  <c r="P3136" i="1"/>
  <c r="R3135" i="1"/>
  <c r="Q3135" i="1"/>
  <c r="P3135" i="1"/>
  <c r="R3134" i="1"/>
  <c r="Q3134" i="1"/>
  <c r="P3134" i="1"/>
  <c r="Q3133" i="1"/>
  <c r="R3133" i="1" s="1"/>
  <c r="P3133" i="1"/>
  <c r="Q3132" i="1"/>
  <c r="R3132" i="1" s="1"/>
  <c r="P3132" i="1"/>
  <c r="R3131" i="1"/>
  <c r="Q3131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I3227" i="1"/>
  <c r="H3227" i="1"/>
  <c r="G3227" i="1"/>
  <c r="E3227" i="1"/>
  <c r="F3227" i="1" s="1"/>
  <c r="I3226" i="1"/>
  <c r="G3226" i="1"/>
  <c r="H3226" i="1" s="1"/>
  <c r="E3226" i="1"/>
  <c r="F3226" i="1" s="1"/>
  <c r="G3225" i="1"/>
  <c r="F3225" i="1"/>
  <c r="E3225" i="1"/>
  <c r="H3224" i="1"/>
  <c r="G3224" i="1"/>
  <c r="I3224" i="1" s="1"/>
  <c r="E3224" i="1"/>
  <c r="F3224" i="1" s="1"/>
  <c r="I3223" i="1"/>
  <c r="H3223" i="1"/>
  <c r="G3223" i="1"/>
  <c r="E3223" i="1"/>
  <c r="F3223" i="1" s="1"/>
  <c r="I3222" i="1"/>
  <c r="G3222" i="1"/>
  <c r="H3222" i="1" s="1"/>
  <c r="E3222" i="1"/>
  <c r="F3222" i="1" s="1"/>
  <c r="G3221" i="1"/>
  <c r="F3221" i="1"/>
  <c r="E3221" i="1"/>
  <c r="H3220" i="1"/>
  <c r="G3220" i="1"/>
  <c r="I3220" i="1" s="1"/>
  <c r="E3220" i="1"/>
  <c r="F3220" i="1" s="1"/>
  <c r="I3219" i="1"/>
  <c r="H3219" i="1"/>
  <c r="G3219" i="1"/>
  <c r="E3219" i="1"/>
  <c r="F3219" i="1" s="1"/>
  <c r="I3218" i="1"/>
  <c r="G3218" i="1"/>
  <c r="H3218" i="1" s="1"/>
  <c r="E3218" i="1"/>
  <c r="F3218" i="1" s="1"/>
  <c r="G3217" i="1"/>
  <c r="F3217" i="1"/>
  <c r="E3217" i="1"/>
  <c r="H3216" i="1"/>
  <c r="G3216" i="1"/>
  <c r="I3216" i="1" s="1"/>
  <c r="E3216" i="1"/>
  <c r="F3216" i="1" s="1"/>
  <c r="I3215" i="1"/>
  <c r="H3215" i="1"/>
  <c r="G3215" i="1"/>
  <c r="E3215" i="1"/>
  <c r="F3215" i="1" s="1"/>
  <c r="I3214" i="1"/>
  <c r="G3214" i="1"/>
  <c r="H3214" i="1" s="1"/>
  <c r="E3214" i="1"/>
  <c r="F3214" i="1" s="1"/>
  <c r="G3213" i="1"/>
  <c r="F3213" i="1"/>
  <c r="E3213" i="1"/>
  <c r="H3212" i="1"/>
  <c r="G3212" i="1"/>
  <c r="I3212" i="1" s="1"/>
  <c r="E3212" i="1"/>
  <c r="F3212" i="1" s="1"/>
  <c r="I3211" i="1"/>
  <c r="H3211" i="1"/>
  <c r="G3211" i="1"/>
  <c r="E3211" i="1"/>
  <c r="F3211" i="1" s="1"/>
  <c r="G3210" i="1"/>
  <c r="H3210" i="1" s="1"/>
  <c r="E3210" i="1"/>
  <c r="F3210" i="1" s="1"/>
  <c r="G3209" i="1"/>
  <c r="I3209" i="1" s="1"/>
  <c r="F3209" i="1"/>
  <c r="E3209" i="1"/>
  <c r="H3208" i="1"/>
  <c r="G3208" i="1"/>
  <c r="I3208" i="1" s="1"/>
  <c r="E3208" i="1"/>
  <c r="F3208" i="1" s="1"/>
  <c r="I3207" i="1"/>
  <c r="H3207" i="1"/>
  <c r="G3207" i="1"/>
  <c r="F3207" i="1"/>
  <c r="E3207" i="1"/>
  <c r="I3206" i="1"/>
  <c r="G3206" i="1"/>
  <c r="H3206" i="1" s="1"/>
  <c r="F3206" i="1"/>
  <c r="E3206" i="1"/>
  <c r="H3205" i="1"/>
  <c r="G3205" i="1"/>
  <c r="I3205" i="1" s="1"/>
  <c r="F3205" i="1"/>
  <c r="E3205" i="1"/>
  <c r="I3204" i="1"/>
  <c r="G3204" i="1"/>
  <c r="H3204" i="1" s="1"/>
  <c r="E3204" i="1"/>
  <c r="F3204" i="1" s="1"/>
  <c r="I3203" i="1"/>
  <c r="H3203" i="1"/>
  <c r="G3203" i="1"/>
  <c r="E3203" i="1"/>
  <c r="F3203" i="1" s="1"/>
  <c r="G3202" i="1"/>
  <c r="H3202" i="1" s="1"/>
  <c r="E3202" i="1"/>
  <c r="F3202" i="1" s="1"/>
  <c r="G3201" i="1"/>
  <c r="I3201" i="1" s="1"/>
  <c r="F3201" i="1"/>
  <c r="E3201" i="1"/>
  <c r="I3200" i="1"/>
  <c r="H3200" i="1"/>
  <c r="G3200" i="1"/>
  <c r="E3200" i="1"/>
  <c r="F3200" i="1" s="1"/>
  <c r="I3199" i="1"/>
  <c r="H3199" i="1"/>
  <c r="G3199" i="1"/>
  <c r="F3199" i="1"/>
  <c r="E3199" i="1"/>
  <c r="I3198" i="1"/>
  <c r="G3198" i="1"/>
  <c r="H3198" i="1" s="1"/>
  <c r="F3198" i="1"/>
  <c r="E3198" i="1"/>
  <c r="H3197" i="1"/>
  <c r="G3197" i="1"/>
  <c r="I3197" i="1" s="1"/>
  <c r="F3197" i="1"/>
  <c r="E3197" i="1"/>
  <c r="G3196" i="1"/>
  <c r="H3196" i="1" s="1"/>
  <c r="E3196" i="1"/>
  <c r="F3196" i="1" s="1"/>
  <c r="I3195" i="1"/>
  <c r="H3195" i="1"/>
  <c r="G3195" i="1"/>
  <c r="E3195" i="1"/>
  <c r="F3195" i="1" s="1"/>
  <c r="G3194" i="1"/>
  <c r="H3194" i="1" s="1"/>
  <c r="E3194" i="1"/>
  <c r="F3194" i="1" s="1"/>
  <c r="G3193" i="1"/>
  <c r="I3193" i="1" s="1"/>
  <c r="F3193" i="1"/>
  <c r="E3193" i="1"/>
  <c r="H3192" i="1"/>
  <c r="G3192" i="1"/>
  <c r="I3192" i="1" s="1"/>
  <c r="E3192" i="1"/>
  <c r="F3192" i="1" s="1"/>
  <c r="I3191" i="1"/>
  <c r="H3191" i="1"/>
  <c r="G3191" i="1"/>
  <c r="F3191" i="1"/>
  <c r="E3191" i="1"/>
  <c r="I3190" i="1"/>
  <c r="G3190" i="1"/>
  <c r="H3190" i="1" s="1"/>
  <c r="F3190" i="1"/>
  <c r="E3190" i="1"/>
  <c r="H3189" i="1"/>
  <c r="G3189" i="1"/>
  <c r="I3189" i="1" s="1"/>
  <c r="F3189" i="1"/>
  <c r="E3189" i="1"/>
  <c r="I3188" i="1"/>
  <c r="G3188" i="1"/>
  <c r="H3188" i="1" s="1"/>
  <c r="E3188" i="1"/>
  <c r="F3188" i="1" s="1"/>
  <c r="I3187" i="1"/>
  <c r="H3187" i="1"/>
  <c r="G3187" i="1"/>
  <c r="E3187" i="1"/>
  <c r="F3187" i="1" s="1"/>
  <c r="G3186" i="1"/>
  <c r="H3186" i="1" s="1"/>
  <c r="E3186" i="1"/>
  <c r="F3186" i="1" s="1"/>
  <c r="G3185" i="1"/>
  <c r="I3185" i="1" s="1"/>
  <c r="F3185" i="1"/>
  <c r="E3185" i="1"/>
  <c r="I3184" i="1"/>
  <c r="H3184" i="1"/>
  <c r="G3184" i="1"/>
  <c r="E3184" i="1"/>
  <c r="F3184" i="1" s="1"/>
  <c r="I3183" i="1"/>
  <c r="H3183" i="1"/>
  <c r="G3183" i="1"/>
  <c r="F3183" i="1"/>
  <c r="E3183" i="1"/>
  <c r="I3182" i="1"/>
  <c r="G3182" i="1"/>
  <c r="H3182" i="1" s="1"/>
  <c r="F3182" i="1"/>
  <c r="E3182" i="1"/>
  <c r="H3181" i="1"/>
  <c r="G3181" i="1"/>
  <c r="I3181" i="1" s="1"/>
  <c r="F3181" i="1"/>
  <c r="E3181" i="1"/>
  <c r="G3180" i="1"/>
  <c r="H3180" i="1" s="1"/>
  <c r="E3180" i="1"/>
  <c r="F3180" i="1" s="1"/>
  <c r="I3179" i="1"/>
  <c r="H3179" i="1"/>
  <c r="G3179" i="1"/>
  <c r="E3179" i="1"/>
  <c r="F3179" i="1" s="1"/>
  <c r="G3178" i="1"/>
  <c r="H3178" i="1" s="1"/>
  <c r="E3178" i="1"/>
  <c r="F3178" i="1" s="1"/>
  <c r="G3177" i="1"/>
  <c r="I3177" i="1" s="1"/>
  <c r="F3177" i="1"/>
  <c r="E3177" i="1"/>
  <c r="H3176" i="1"/>
  <c r="G3176" i="1"/>
  <c r="I3176" i="1" s="1"/>
  <c r="E3176" i="1"/>
  <c r="F3176" i="1" s="1"/>
  <c r="I3175" i="1"/>
  <c r="H3175" i="1"/>
  <c r="G3175" i="1"/>
  <c r="F3175" i="1"/>
  <c r="E3175" i="1"/>
  <c r="I3174" i="1"/>
  <c r="G3174" i="1"/>
  <c r="H3174" i="1" s="1"/>
  <c r="F3174" i="1"/>
  <c r="E3174" i="1"/>
  <c r="H3173" i="1"/>
  <c r="G3173" i="1"/>
  <c r="I3173" i="1" s="1"/>
  <c r="F3173" i="1"/>
  <c r="E3173" i="1"/>
  <c r="I3172" i="1"/>
  <c r="G3172" i="1"/>
  <c r="H3172" i="1" s="1"/>
  <c r="E3172" i="1"/>
  <c r="F3172" i="1" s="1"/>
  <c r="I3171" i="1"/>
  <c r="H3171" i="1"/>
  <c r="G3171" i="1"/>
  <c r="E3171" i="1"/>
  <c r="F3171" i="1" s="1"/>
  <c r="G3170" i="1"/>
  <c r="H3170" i="1" s="1"/>
  <c r="E3170" i="1"/>
  <c r="F3170" i="1" s="1"/>
  <c r="G3169" i="1"/>
  <c r="I3169" i="1" s="1"/>
  <c r="F3169" i="1"/>
  <c r="E3169" i="1"/>
  <c r="I3168" i="1"/>
  <c r="H3168" i="1"/>
  <c r="G3168" i="1"/>
  <c r="E3168" i="1"/>
  <c r="F3168" i="1" s="1"/>
  <c r="I3167" i="1"/>
  <c r="H3167" i="1"/>
  <c r="G3167" i="1"/>
  <c r="F3167" i="1"/>
  <c r="E3167" i="1"/>
  <c r="I3166" i="1"/>
  <c r="G3166" i="1"/>
  <c r="H3166" i="1" s="1"/>
  <c r="F3166" i="1"/>
  <c r="E3166" i="1"/>
  <c r="H3165" i="1"/>
  <c r="G3165" i="1"/>
  <c r="I3165" i="1" s="1"/>
  <c r="F3165" i="1"/>
  <c r="E3165" i="1"/>
  <c r="G3164" i="1"/>
  <c r="H3164" i="1" s="1"/>
  <c r="E3164" i="1"/>
  <c r="F3164" i="1" s="1"/>
  <c r="I3163" i="1"/>
  <c r="H3163" i="1"/>
  <c r="G3163" i="1"/>
  <c r="E3163" i="1"/>
  <c r="F3163" i="1" s="1"/>
  <c r="G3162" i="1"/>
  <c r="H3162" i="1" s="1"/>
  <c r="E3162" i="1"/>
  <c r="F3162" i="1" s="1"/>
  <c r="G3161" i="1"/>
  <c r="I3161" i="1" s="1"/>
  <c r="F3161" i="1"/>
  <c r="E3161" i="1"/>
  <c r="H3160" i="1"/>
  <c r="G3160" i="1"/>
  <c r="I3160" i="1" s="1"/>
  <c r="E3160" i="1"/>
  <c r="F3160" i="1" s="1"/>
  <c r="I3159" i="1"/>
  <c r="H3159" i="1"/>
  <c r="G3159" i="1"/>
  <c r="F3159" i="1"/>
  <c r="E3159" i="1"/>
  <c r="I3158" i="1"/>
  <c r="G3158" i="1"/>
  <c r="H3158" i="1" s="1"/>
  <c r="F3158" i="1"/>
  <c r="E3158" i="1"/>
  <c r="H3157" i="1"/>
  <c r="G3157" i="1"/>
  <c r="I3157" i="1" s="1"/>
  <c r="F3157" i="1"/>
  <c r="E3157" i="1"/>
  <c r="I3156" i="1"/>
  <c r="G3156" i="1"/>
  <c r="H3156" i="1" s="1"/>
  <c r="E3156" i="1"/>
  <c r="F3156" i="1" s="1"/>
  <c r="I3155" i="1"/>
  <c r="H3155" i="1"/>
  <c r="G3155" i="1"/>
  <c r="E3155" i="1"/>
  <c r="F3155" i="1" s="1"/>
  <c r="G3154" i="1"/>
  <c r="H3154" i="1" s="1"/>
  <c r="E3154" i="1"/>
  <c r="F3154" i="1" s="1"/>
  <c r="G3153" i="1"/>
  <c r="I3153" i="1" s="1"/>
  <c r="F3153" i="1"/>
  <c r="E3153" i="1"/>
  <c r="I3152" i="1"/>
  <c r="H3152" i="1"/>
  <c r="G3152" i="1"/>
  <c r="E3152" i="1"/>
  <c r="F3152" i="1" s="1"/>
  <c r="I3151" i="1"/>
  <c r="H3151" i="1"/>
  <c r="G3151" i="1"/>
  <c r="F3151" i="1"/>
  <c r="E3151" i="1"/>
  <c r="I3150" i="1"/>
  <c r="G3150" i="1"/>
  <c r="H3150" i="1" s="1"/>
  <c r="F3150" i="1"/>
  <c r="E3150" i="1"/>
  <c r="H3149" i="1"/>
  <c r="G3149" i="1"/>
  <c r="I3149" i="1" s="1"/>
  <c r="F3149" i="1"/>
  <c r="E3149" i="1"/>
  <c r="G3148" i="1"/>
  <c r="H3148" i="1" s="1"/>
  <c r="E3148" i="1"/>
  <c r="F3148" i="1" s="1"/>
  <c r="I3147" i="1"/>
  <c r="H3147" i="1"/>
  <c r="G3147" i="1"/>
  <c r="E3147" i="1"/>
  <c r="F3147" i="1" s="1"/>
  <c r="G3146" i="1"/>
  <c r="H3146" i="1" s="1"/>
  <c r="E3146" i="1"/>
  <c r="F3146" i="1" s="1"/>
  <c r="G3145" i="1"/>
  <c r="I3145" i="1" s="1"/>
  <c r="F3145" i="1"/>
  <c r="E3145" i="1"/>
  <c r="H3144" i="1"/>
  <c r="G3144" i="1"/>
  <c r="I3144" i="1" s="1"/>
  <c r="E3144" i="1"/>
  <c r="F3144" i="1" s="1"/>
  <c r="I3143" i="1"/>
  <c r="H3143" i="1"/>
  <c r="G3143" i="1"/>
  <c r="F3143" i="1"/>
  <c r="E3143" i="1"/>
  <c r="I3142" i="1"/>
  <c r="G3142" i="1"/>
  <c r="H3142" i="1" s="1"/>
  <c r="F3142" i="1"/>
  <c r="E3142" i="1"/>
  <c r="H3141" i="1"/>
  <c r="G3141" i="1"/>
  <c r="I3141" i="1" s="1"/>
  <c r="F3141" i="1"/>
  <c r="E3141" i="1"/>
  <c r="I3140" i="1"/>
  <c r="G3140" i="1"/>
  <c r="H3140" i="1" s="1"/>
  <c r="E3140" i="1"/>
  <c r="F3140" i="1" s="1"/>
  <c r="I3139" i="1"/>
  <c r="H3139" i="1"/>
  <c r="G3139" i="1"/>
  <c r="E3139" i="1"/>
  <c r="F3139" i="1" s="1"/>
  <c r="G3138" i="1"/>
  <c r="H3138" i="1" s="1"/>
  <c r="E3138" i="1"/>
  <c r="F3138" i="1" s="1"/>
  <c r="G3137" i="1"/>
  <c r="I3137" i="1" s="1"/>
  <c r="F3137" i="1"/>
  <c r="E3137" i="1"/>
  <c r="I3136" i="1"/>
  <c r="H3136" i="1"/>
  <c r="G3136" i="1"/>
  <c r="E3136" i="1"/>
  <c r="F3136" i="1" s="1"/>
  <c r="I3135" i="1"/>
  <c r="H3135" i="1"/>
  <c r="G3135" i="1"/>
  <c r="F3135" i="1"/>
  <c r="E3135" i="1"/>
  <c r="I3134" i="1"/>
  <c r="G3134" i="1"/>
  <c r="H3134" i="1" s="1"/>
  <c r="F3134" i="1"/>
  <c r="E3134" i="1"/>
  <c r="H3133" i="1"/>
  <c r="G3133" i="1"/>
  <c r="I3133" i="1" s="1"/>
  <c r="F3133" i="1"/>
  <c r="E3133" i="1"/>
  <c r="G3132" i="1"/>
  <c r="H3132" i="1" s="1"/>
  <c r="E3132" i="1"/>
  <c r="F3132" i="1" s="1"/>
  <c r="I3131" i="1"/>
  <c r="H3131" i="1"/>
  <c r="G3131" i="1"/>
  <c r="E3131" i="1"/>
  <c r="F3131" i="1" s="1"/>
  <c r="I3164" i="1" l="1"/>
  <c r="I3196" i="1"/>
  <c r="I3132" i="1"/>
  <c r="I3148" i="1"/>
  <c r="I3180" i="1"/>
  <c r="H3137" i="1"/>
  <c r="I3138" i="1"/>
  <c r="H3153" i="1"/>
  <c r="I3154" i="1"/>
  <c r="H3169" i="1"/>
  <c r="I3170" i="1"/>
  <c r="H3185" i="1"/>
  <c r="I3186" i="1"/>
  <c r="H3201" i="1"/>
  <c r="I3202" i="1"/>
  <c r="I3213" i="1"/>
  <c r="H3213" i="1"/>
  <c r="I3221" i="1"/>
  <c r="H3221" i="1"/>
  <c r="H3145" i="1"/>
  <c r="I3146" i="1"/>
  <c r="H3161" i="1"/>
  <c r="I3162" i="1"/>
  <c r="H3177" i="1"/>
  <c r="I3178" i="1"/>
  <c r="H3193" i="1"/>
  <c r="I3194" i="1"/>
  <c r="H3209" i="1"/>
  <c r="I3210" i="1"/>
  <c r="I3217" i="1"/>
  <c r="H3217" i="1"/>
  <c r="I3225" i="1"/>
  <c r="H3225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G3130" i="1" l="1"/>
  <c r="Q3130" i="1" s="1"/>
  <c r="E3130" i="1"/>
  <c r="G3129" i="1"/>
  <c r="Q3129" i="1" s="1"/>
  <c r="E3129" i="1"/>
  <c r="G3128" i="1"/>
  <c r="Q3128" i="1" s="1"/>
  <c r="E3128" i="1"/>
  <c r="G3127" i="1"/>
  <c r="Q3127" i="1" s="1"/>
  <c r="E3127" i="1"/>
  <c r="G3126" i="1"/>
  <c r="Q3126" i="1" s="1"/>
  <c r="E3126" i="1"/>
  <c r="G3125" i="1"/>
  <c r="Q3125" i="1" s="1"/>
  <c r="E3125" i="1"/>
  <c r="G3124" i="1"/>
  <c r="Q3124" i="1" s="1"/>
  <c r="E3124" i="1"/>
  <c r="G3123" i="1"/>
  <c r="Q3123" i="1" s="1"/>
  <c r="E3123" i="1"/>
  <c r="G3122" i="1"/>
  <c r="Q3122" i="1" s="1"/>
  <c r="E3122" i="1"/>
  <c r="G3121" i="1"/>
  <c r="Q3121" i="1" s="1"/>
  <c r="E3121" i="1"/>
  <c r="G3120" i="1"/>
  <c r="Q3120" i="1" s="1"/>
  <c r="E3120" i="1"/>
  <c r="G3119" i="1"/>
  <c r="Q3119" i="1" s="1"/>
  <c r="E3119" i="1"/>
  <c r="G3118" i="1"/>
  <c r="Q3118" i="1" s="1"/>
  <c r="E3118" i="1"/>
  <c r="G3117" i="1"/>
  <c r="Q3117" i="1" s="1"/>
  <c r="E3117" i="1"/>
  <c r="G3116" i="1"/>
  <c r="Q3116" i="1" s="1"/>
  <c r="E3116" i="1"/>
  <c r="G3115" i="1"/>
  <c r="Q3115" i="1" s="1"/>
  <c r="E3115" i="1"/>
  <c r="G3114" i="1"/>
  <c r="Q3114" i="1" s="1"/>
  <c r="E3114" i="1"/>
  <c r="G3113" i="1"/>
  <c r="Q3113" i="1" s="1"/>
  <c r="E3113" i="1"/>
  <c r="G3112" i="1"/>
  <c r="Q3112" i="1" s="1"/>
  <c r="E3112" i="1"/>
  <c r="G3111" i="1"/>
  <c r="Q3111" i="1" s="1"/>
  <c r="E3111" i="1"/>
  <c r="G3110" i="1"/>
  <c r="Q3110" i="1" s="1"/>
  <c r="E3110" i="1"/>
  <c r="G3109" i="1"/>
  <c r="Q3109" i="1" s="1"/>
  <c r="E3109" i="1"/>
  <c r="G3108" i="1"/>
  <c r="Q3108" i="1" s="1"/>
  <c r="E3108" i="1"/>
  <c r="G3107" i="1"/>
  <c r="Q3107" i="1" s="1"/>
  <c r="E3107" i="1"/>
  <c r="G3106" i="1"/>
  <c r="Q3106" i="1" s="1"/>
  <c r="E3106" i="1"/>
  <c r="G3105" i="1"/>
  <c r="Q3105" i="1" s="1"/>
  <c r="E3105" i="1"/>
  <c r="G3104" i="1"/>
  <c r="Q3104" i="1" s="1"/>
  <c r="E3104" i="1"/>
  <c r="G3103" i="1"/>
  <c r="Q3103" i="1" s="1"/>
  <c r="E3103" i="1"/>
  <c r="G3102" i="1"/>
  <c r="Q3102" i="1" s="1"/>
  <c r="E3102" i="1"/>
  <c r="G3101" i="1"/>
  <c r="Q3101" i="1" s="1"/>
  <c r="E3101" i="1"/>
  <c r="G3100" i="1"/>
  <c r="Q3100" i="1" s="1"/>
  <c r="E3100" i="1"/>
  <c r="G3099" i="1"/>
  <c r="Q3099" i="1" s="1"/>
  <c r="E3099" i="1"/>
  <c r="G3098" i="1"/>
  <c r="Q3098" i="1" s="1"/>
  <c r="E3098" i="1"/>
  <c r="G3097" i="1"/>
  <c r="Q3097" i="1" s="1"/>
  <c r="E3097" i="1"/>
  <c r="G3096" i="1"/>
  <c r="Q3096" i="1" s="1"/>
  <c r="E3096" i="1"/>
  <c r="G3095" i="1"/>
  <c r="Q3095" i="1" s="1"/>
  <c r="E3095" i="1"/>
  <c r="G3094" i="1"/>
  <c r="Q3094" i="1" s="1"/>
  <c r="E3094" i="1"/>
  <c r="G3093" i="1"/>
  <c r="Q3093" i="1" s="1"/>
  <c r="E3093" i="1"/>
  <c r="G3092" i="1"/>
  <c r="Q3092" i="1" s="1"/>
  <c r="E3092" i="1"/>
  <c r="G3091" i="1"/>
  <c r="Q3091" i="1" s="1"/>
  <c r="E3091" i="1"/>
  <c r="G3090" i="1"/>
  <c r="Q3090" i="1" s="1"/>
  <c r="E3090" i="1"/>
  <c r="G3089" i="1"/>
  <c r="Q3089" i="1" s="1"/>
  <c r="E3089" i="1"/>
  <c r="G3088" i="1"/>
  <c r="Q3088" i="1" s="1"/>
  <c r="E3088" i="1"/>
  <c r="G3087" i="1"/>
  <c r="Q3087" i="1" s="1"/>
  <c r="E3087" i="1"/>
  <c r="G3086" i="1"/>
  <c r="Q3086" i="1" s="1"/>
  <c r="E3086" i="1"/>
  <c r="G3085" i="1"/>
  <c r="Q3085" i="1" s="1"/>
  <c r="E3085" i="1"/>
  <c r="G3084" i="1"/>
  <c r="Q3084" i="1" s="1"/>
  <c r="E3084" i="1"/>
  <c r="G3083" i="1"/>
  <c r="Q3083" i="1" s="1"/>
  <c r="E3083" i="1"/>
  <c r="G3082" i="1"/>
  <c r="Q3082" i="1" s="1"/>
  <c r="E3082" i="1"/>
  <c r="G3081" i="1"/>
  <c r="Q3081" i="1" s="1"/>
  <c r="E3081" i="1"/>
  <c r="G3080" i="1"/>
  <c r="Q3080" i="1" s="1"/>
  <c r="E3080" i="1"/>
  <c r="G3079" i="1"/>
  <c r="Q3079" i="1" s="1"/>
  <c r="E3079" i="1"/>
  <c r="G3078" i="1"/>
  <c r="Q3078" i="1" s="1"/>
  <c r="E3078" i="1"/>
  <c r="G3077" i="1"/>
  <c r="Q3077" i="1" s="1"/>
  <c r="E3077" i="1"/>
  <c r="G3076" i="1"/>
  <c r="Q3076" i="1" s="1"/>
  <c r="E3076" i="1"/>
  <c r="G3075" i="1"/>
  <c r="Q3075" i="1" s="1"/>
  <c r="E3075" i="1"/>
  <c r="G3074" i="1"/>
  <c r="Q3074" i="1" s="1"/>
  <c r="E3074" i="1"/>
  <c r="G3073" i="1"/>
  <c r="Q3073" i="1" s="1"/>
  <c r="E3073" i="1"/>
  <c r="G3072" i="1"/>
  <c r="Q3072" i="1" s="1"/>
  <c r="E3072" i="1"/>
  <c r="G3071" i="1"/>
  <c r="Q3071" i="1" s="1"/>
  <c r="E3071" i="1"/>
  <c r="G3070" i="1"/>
  <c r="Q3070" i="1" s="1"/>
  <c r="E3070" i="1"/>
  <c r="G3069" i="1"/>
  <c r="Q3069" i="1" s="1"/>
  <c r="E3069" i="1"/>
  <c r="G3068" i="1"/>
  <c r="Q3068" i="1" s="1"/>
  <c r="E3068" i="1"/>
  <c r="G3067" i="1"/>
  <c r="Q3067" i="1" s="1"/>
  <c r="E3067" i="1"/>
  <c r="G3066" i="1"/>
  <c r="Q3066" i="1" s="1"/>
  <c r="E3066" i="1"/>
  <c r="G3065" i="1"/>
  <c r="Q3065" i="1" s="1"/>
  <c r="E3065" i="1"/>
  <c r="G3064" i="1"/>
  <c r="Q3064" i="1" s="1"/>
  <c r="E3064" i="1"/>
  <c r="G3063" i="1"/>
  <c r="Q3063" i="1" s="1"/>
  <c r="E3063" i="1"/>
  <c r="G3062" i="1"/>
  <c r="Q3062" i="1" s="1"/>
  <c r="E3062" i="1"/>
  <c r="G3061" i="1"/>
  <c r="Q3061" i="1" s="1"/>
  <c r="E3061" i="1"/>
  <c r="G3060" i="1"/>
  <c r="Q3060" i="1" s="1"/>
  <c r="E3060" i="1"/>
  <c r="G3059" i="1"/>
  <c r="Q3059" i="1" s="1"/>
  <c r="E3059" i="1"/>
  <c r="G3058" i="1"/>
  <c r="Q3058" i="1" s="1"/>
  <c r="E3058" i="1"/>
  <c r="G3057" i="1"/>
  <c r="Q3057" i="1" s="1"/>
  <c r="E3057" i="1"/>
  <c r="G3056" i="1"/>
  <c r="Q3056" i="1" s="1"/>
  <c r="E3056" i="1"/>
  <c r="G3055" i="1"/>
  <c r="Q3055" i="1" s="1"/>
  <c r="E3055" i="1"/>
  <c r="G3054" i="1"/>
  <c r="Q3054" i="1" s="1"/>
  <c r="E3054" i="1"/>
  <c r="G3053" i="1"/>
  <c r="Q3053" i="1" s="1"/>
  <c r="E3053" i="1"/>
  <c r="G3052" i="1"/>
  <c r="Q3052" i="1" s="1"/>
  <c r="E3052" i="1"/>
  <c r="G3051" i="1"/>
  <c r="Q3051" i="1" s="1"/>
  <c r="E3051" i="1"/>
  <c r="G3050" i="1"/>
  <c r="Q3050" i="1" s="1"/>
  <c r="E3050" i="1"/>
  <c r="G3049" i="1"/>
  <c r="Q3049" i="1" s="1"/>
  <c r="E3049" i="1"/>
  <c r="G3048" i="1"/>
  <c r="Q3048" i="1" s="1"/>
  <c r="E3048" i="1"/>
  <c r="G3047" i="1"/>
  <c r="Q3047" i="1" s="1"/>
  <c r="E3047" i="1"/>
  <c r="G3046" i="1"/>
  <c r="Q3046" i="1" s="1"/>
  <c r="E3046" i="1"/>
  <c r="G3045" i="1"/>
  <c r="Q3045" i="1" s="1"/>
  <c r="E3045" i="1"/>
  <c r="G3044" i="1"/>
  <c r="Q3044" i="1" s="1"/>
  <c r="E3044" i="1"/>
  <c r="G3043" i="1"/>
  <c r="Q3043" i="1" s="1"/>
  <c r="E3043" i="1"/>
  <c r="G3042" i="1"/>
  <c r="Q3042" i="1" s="1"/>
  <c r="E3042" i="1"/>
  <c r="G3041" i="1"/>
  <c r="E3041" i="1"/>
  <c r="G3040" i="1"/>
  <c r="Q3040" i="1" s="1"/>
  <c r="E3040" i="1"/>
  <c r="G3039" i="1"/>
  <c r="Q3039" i="1" s="1"/>
  <c r="E3039" i="1"/>
  <c r="G3038" i="1"/>
  <c r="Q3038" i="1" s="1"/>
  <c r="E3038" i="1"/>
  <c r="G3037" i="1"/>
  <c r="E3037" i="1"/>
  <c r="G3036" i="1"/>
  <c r="Q3036" i="1" s="1"/>
  <c r="E3036" i="1"/>
  <c r="G3035" i="1"/>
  <c r="Q3035" i="1" s="1"/>
  <c r="E3035" i="1"/>
  <c r="G3034" i="1"/>
  <c r="Q3034" i="1" s="1"/>
  <c r="E3034" i="1"/>
  <c r="Q3037" i="1" l="1"/>
  <c r="Q3041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R3029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<sst xmlns="http://schemas.openxmlformats.org/spreadsheetml/2006/main" count="3442" uniqueCount="119">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</sst>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4"/>
  <sheetViews>
    <sheetView tabSelected="1" zoomScaleNormal="100" workbookViewId="0">
      <pane ySplit="1" topLeftCell="A3305" activePane="bottomLeft" state="frozen"/>
      <selection pane="bottomLeft" activeCell="A3325" sqref="A3325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763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70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si="234"/>
        <v>37</v>
      </c>
      <c r="G2354" s="4">
        <f t="shared" ref="G2354:G2417" si="238">C2354</f>
        <v>15</v>
      </c>
      <c r="H2354" s="4">
        <f t="shared" si="229"/>
        <v>0</v>
      </c>
      <c r="I2354" s="5">
        <f t="shared" si="228"/>
        <v>0</v>
      </c>
      <c r="M2354" s="9">
        <v>11</v>
      </c>
      <c r="N2354" s="11">
        <f t="shared" si="235"/>
        <v>0</v>
      </c>
      <c r="O2354" s="9">
        <v>1</v>
      </c>
      <c r="P2354" s="11">
        <f t="shared" si="233"/>
        <v>0</v>
      </c>
      <c r="Q2354" s="12">
        <f t="shared" ref="Q2354:Q2417" si="239">G2354-O2354-M2354</f>
        <v>3</v>
      </c>
      <c r="R2354" s="12">
        <f t="shared" si="236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4"/>
        <v>51</v>
      </c>
      <c r="G2355" s="4">
        <f t="shared" si="238"/>
        <v>48</v>
      </c>
      <c r="H2355" s="4">
        <f t="shared" si="229"/>
        <v>8</v>
      </c>
      <c r="I2355" s="5">
        <f t="shared" si="228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33"/>
        <v>0</v>
      </c>
      <c r="Q2355" s="12">
        <f t="shared" si="239"/>
        <v>42</v>
      </c>
      <c r="R2355" s="12">
        <f t="shared" si="236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4"/>
        <v>10</v>
      </c>
      <c r="G2356" s="4">
        <f t="shared" si="238"/>
        <v>4</v>
      </c>
      <c r="H2356" s="4">
        <f t="shared" si="229"/>
        <v>0</v>
      </c>
      <c r="I2356" s="5">
        <f t="shared" si="228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33"/>
        <v>0</v>
      </c>
      <c r="Q2356" s="12">
        <f t="shared" si="239"/>
        <v>0</v>
      </c>
      <c r="R2356" s="12">
        <f t="shared" si="236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4"/>
        <v>45</v>
      </c>
      <c r="G2357" s="4">
        <f t="shared" si="238"/>
        <v>8</v>
      </c>
      <c r="H2357" s="4">
        <f t="shared" si="229"/>
        <v>1</v>
      </c>
      <c r="I2357" s="5">
        <f t="shared" si="228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33"/>
        <v>0</v>
      </c>
      <c r="Q2357" s="12">
        <f t="shared" si="239"/>
        <v>4</v>
      </c>
      <c r="R2357" s="12">
        <f t="shared" si="236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4"/>
        <v>99</v>
      </c>
      <c r="G2358" s="4">
        <f t="shared" si="238"/>
        <v>46</v>
      </c>
      <c r="H2358" s="4">
        <f t="shared" si="229"/>
        <v>0</v>
      </c>
      <c r="I2358" s="5">
        <f t="shared" si="228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33"/>
        <v>0</v>
      </c>
      <c r="Q2358" s="12">
        <f t="shared" si="239"/>
        <v>2</v>
      </c>
      <c r="R2358" s="12">
        <f t="shared" si="236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4"/>
        <v>23</v>
      </c>
      <c r="G2359" s="4">
        <f t="shared" si="238"/>
        <v>38</v>
      </c>
      <c r="H2359" s="4">
        <f t="shared" si="229"/>
        <v>3</v>
      </c>
      <c r="I2359" s="5">
        <f t="shared" si="228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33"/>
        <v>0</v>
      </c>
      <c r="Q2359" s="12">
        <f t="shared" si="239"/>
        <v>4</v>
      </c>
      <c r="R2359" s="12">
        <f t="shared" si="236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4"/>
        <v>17</v>
      </c>
      <c r="G2360" s="4">
        <f t="shared" si="238"/>
        <v>13</v>
      </c>
      <c r="H2360" s="4">
        <f t="shared" si="229"/>
        <v>1</v>
      </c>
      <c r="I2360" s="5">
        <f t="shared" si="228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33"/>
        <v>0</v>
      </c>
      <c r="Q2360" s="12">
        <f t="shared" si="239"/>
        <v>4</v>
      </c>
      <c r="R2360" s="12">
        <f t="shared" si="236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4"/>
        <v>13</v>
      </c>
      <c r="G2361" s="4">
        <f t="shared" si="238"/>
        <v>9</v>
      </c>
      <c r="H2361" s="4">
        <f t="shared" si="229"/>
        <v>1</v>
      </c>
      <c r="I2361" s="5">
        <f t="shared" si="228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33"/>
        <v>0</v>
      </c>
      <c r="Q2361" s="12">
        <f t="shared" si="239"/>
        <v>6</v>
      </c>
      <c r="R2361" s="12">
        <f t="shared" si="236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4"/>
        <v>21</v>
      </c>
      <c r="G2362" s="4">
        <f t="shared" si="238"/>
        <v>13</v>
      </c>
      <c r="H2362" s="4">
        <f t="shared" si="229"/>
        <v>0</v>
      </c>
      <c r="I2362" s="5">
        <f t="shared" si="228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33"/>
        <v>0</v>
      </c>
      <c r="Q2362" s="12">
        <f t="shared" si="239"/>
        <v>3</v>
      </c>
      <c r="R2362" s="12">
        <f t="shared" si="236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4"/>
        <v>12</v>
      </c>
      <c r="G2363" s="4">
        <f t="shared" si="238"/>
        <v>5</v>
      </c>
      <c r="H2363" s="4">
        <f t="shared" si="229"/>
        <v>0</v>
      </c>
      <c r="I2363" s="5">
        <f t="shared" si="228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33"/>
        <v>0</v>
      </c>
      <c r="Q2363" s="12">
        <f t="shared" si="239"/>
        <v>1</v>
      </c>
      <c r="R2363" s="12">
        <f t="shared" si="236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4"/>
        <v>29</v>
      </c>
      <c r="G2364" s="4">
        <f t="shared" si="238"/>
        <v>21</v>
      </c>
      <c r="H2364" s="4">
        <f t="shared" si="229"/>
        <v>1</v>
      </c>
      <c r="I2364" s="5">
        <f t="shared" si="228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33"/>
        <v>0</v>
      </c>
      <c r="Q2364" s="12">
        <f t="shared" si="239"/>
        <v>5</v>
      </c>
      <c r="R2364" s="12">
        <f t="shared" si="236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4"/>
        <v>11</v>
      </c>
      <c r="G2365" s="4">
        <f t="shared" si="238"/>
        <v>6</v>
      </c>
      <c r="H2365" s="4">
        <f t="shared" si="229"/>
        <v>0</v>
      </c>
      <c r="I2365" s="5">
        <f t="shared" si="228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33"/>
        <v>0</v>
      </c>
      <c r="Q2365" s="12">
        <f t="shared" si="239"/>
        <v>1</v>
      </c>
      <c r="R2365" s="12">
        <f t="shared" si="236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4"/>
        <v>6</v>
      </c>
      <c r="G2366" s="4">
        <f t="shared" si="238"/>
        <v>5</v>
      </c>
      <c r="H2366" s="4">
        <f t="shared" si="229"/>
        <v>0</v>
      </c>
      <c r="I2366" s="5">
        <f t="shared" si="228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33"/>
        <v>0</v>
      </c>
      <c r="Q2366" s="12">
        <f t="shared" si="239"/>
        <v>1</v>
      </c>
      <c r="R2366" s="12">
        <f t="shared" si="236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4"/>
        <v>9</v>
      </c>
      <c r="G2367" s="4">
        <f t="shared" si="238"/>
        <v>5</v>
      </c>
      <c r="H2367" s="4">
        <f t="shared" si="229"/>
        <v>0</v>
      </c>
      <c r="I2367" s="5">
        <f t="shared" si="228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33"/>
        <v>0</v>
      </c>
      <c r="Q2367" s="12">
        <f t="shared" si="239"/>
        <v>4</v>
      </c>
      <c r="R2367" s="12">
        <f t="shared" si="236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4"/>
        <v>25</v>
      </c>
      <c r="G2368" s="4">
        <f t="shared" si="238"/>
        <v>11</v>
      </c>
      <c r="H2368" s="4">
        <f t="shared" si="229"/>
        <v>0</v>
      </c>
      <c r="I2368" s="5">
        <f t="shared" si="228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33"/>
        <v>0</v>
      </c>
      <c r="Q2368" s="12">
        <f t="shared" si="239"/>
        <v>8</v>
      </c>
      <c r="R2368" s="12">
        <f t="shared" si="236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4"/>
        <v>47</v>
      </c>
      <c r="G2369" s="4">
        <f t="shared" si="238"/>
        <v>18</v>
      </c>
      <c r="H2369" s="4">
        <f t="shared" si="229"/>
        <v>1</v>
      </c>
      <c r="I2369" s="5">
        <f t="shared" si="228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33"/>
        <v>0</v>
      </c>
      <c r="Q2369" s="12">
        <f t="shared" si="239"/>
        <v>14</v>
      </c>
      <c r="R2369" s="12">
        <f t="shared" si="236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4"/>
        <v>10</v>
      </c>
      <c r="G2370" s="4">
        <f t="shared" si="238"/>
        <v>0</v>
      </c>
      <c r="H2370" s="4">
        <f t="shared" si="229"/>
        <v>0</v>
      </c>
      <c r="I2370" s="5">
        <f t="shared" si="228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33"/>
        <v>0</v>
      </c>
      <c r="Q2370" s="12">
        <f t="shared" si="239"/>
        <v>0</v>
      </c>
      <c r="R2370" s="12">
        <f t="shared" si="236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4"/>
        <v>73</v>
      </c>
      <c r="G2371" s="4">
        <f t="shared" si="238"/>
        <v>56</v>
      </c>
      <c r="H2371" s="4">
        <f t="shared" si="229"/>
        <v>1</v>
      </c>
      <c r="I2371" s="5">
        <f t="shared" ref="I2371:I2434" si="240">IFERROR((G2371-SUMIFS(G:G,A:A,A2371-1,B:B,B2371))/SUMIFS(G:G,A:A,A2371-1,B:B,B2371),0)</f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33"/>
        <v>0</v>
      </c>
      <c r="Q2371" s="12">
        <f t="shared" si="239"/>
        <v>33</v>
      </c>
      <c r="R2371" s="12">
        <f t="shared" si="236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4"/>
        <v>853</v>
      </c>
      <c r="G2372" s="4">
        <f t="shared" si="238"/>
        <v>1465</v>
      </c>
      <c r="H2372" s="4">
        <f t="shared" si="229"/>
        <v>158</v>
      </c>
      <c r="I2372" s="5">
        <f t="shared" si="240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33"/>
        <v>0</v>
      </c>
      <c r="Q2372" s="12">
        <f t="shared" si="239"/>
        <v>693</v>
      </c>
      <c r="R2372" s="12">
        <f t="shared" si="236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4"/>
        <v>8</v>
      </c>
      <c r="G2373" s="4">
        <f t="shared" si="238"/>
        <v>5</v>
      </c>
      <c r="H2373" s="4">
        <f t="shared" ref="H2373:H2436" si="241">G2373-SUMIFS(G:G,A:A,A2373-1,B:B,B2373)</f>
        <v>2</v>
      </c>
      <c r="I2373" s="5">
        <f t="shared" si="240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33"/>
        <v>0</v>
      </c>
      <c r="Q2373" s="12">
        <f t="shared" si="239"/>
        <v>4</v>
      </c>
      <c r="R2373" s="12">
        <f t="shared" si="236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4"/>
        <v>30</v>
      </c>
      <c r="G2374" s="4">
        <f t="shared" si="238"/>
        <v>10</v>
      </c>
      <c r="H2374" s="4">
        <f t="shared" si="241"/>
        <v>0</v>
      </c>
      <c r="I2374" s="5">
        <f t="shared" si="240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33"/>
        <v>0</v>
      </c>
      <c r="Q2374" s="12">
        <f t="shared" si="239"/>
        <v>3</v>
      </c>
      <c r="R2374" s="12">
        <f t="shared" si="236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4"/>
        <v>34</v>
      </c>
      <c r="G2375" s="4">
        <f t="shared" si="238"/>
        <v>42</v>
      </c>
      <c r="H2375" s="4">
        <f t="shared" si="241"/>
        <v>3</v>
      </c>
      <c r="I2375" s="5">
        <f t="shared" si="240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33"/>
        <v>0</v>
      </c>
      <c r="Q2375" s="12">
        <f t="shared" si="239"/>
        <v>17</v>
      </c>
      <c r="R2375" s="12">
        <f t="shared" si="236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4"/>
        <v>48</v>
      </c>
      <c r="G2376" s="4">
        <f t="shared" si="238"/>
        <v>24</v>
      </c>
      <c r="H2376" s="4">
        <f t="shared" si="241"/>
        <v>0</v>
      </c>
      <c r="I2376" s="5">
        <f t="shared" si="240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33"/>
        <v>0</v>
      </c>
      <c r="Q2376" s="12">
        <f t="shared" si="239"/>
        <v>16</v>
      </c>
      <c r="R2376" s="12">
        <f t="shared" si="236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4"/>
        <v>69</v>
      </c>
      <c r="G2377" s="4">
        <f t="shared" si="238"/>
        <v>44</v>
      </c>
      <c r="H2377" s="4">
        <f t="shared" si="241"/>
        <v>2</v>
      </c>
      <c r="I2377" s="5">
        <f t="shared" si="240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33"/>
        <v>0</v>
      </c>
      <c r="Q2377" s="12">
        <f t="shared" si="239"/>
        <v>22</v>
      </c>
      <c r="R2377" s="12">
        <f t="shared" si="236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4"/>
        <v>4</v>
      </c>
      <c r="G2378" s="4">
        <f t="shared" si="238"/>
        <v>4</v>
      </c>
      <c r="H2378" s="4">
        <f t="shared" si="241"/>
        <v>0</v>
      </c>
      <c r="I2378" s="5">
        <f t="shared" si="240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33"/>
        <v>0</v>
      </c>
      <c r="Q2378" s="12">
        <f t="shared" si="239"/>
        <v>3</v>
      </c>
      <c r="R2378" s="12">
        <f t="shared" si="236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4"/>
        <v>17</v>
      </c>
      <c r="G2379" s="4">
        <f t="shared" si="238"/>
        <v>23</v>
      </c>
      <c r="H2379" s="4">
        <f t="shared" si="241"/>
        <v>0</v>
      </c>
      <c r="I2379" s="5">
        <f t="shared" si="240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33"/>
        <v>0</v>
      </c>
      <c r="Q2379" s="12">
        <f t="shared" si="239"/>
        <v>2</v>
      </c>
      <c r="R2379" s="12">
        <f t="shared" si="236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4"/>
        <v>49</v>
      </c>
      <c r="G2380" s="4">
        <f t="shared" si="238"/>
        <v>27</v>
      </c>
      <c r="H2380" s="4">
        <f t="shared" si="241"/>
        <v>2</v>
      </c>
      <c r="I2380" s="5">
        <f t="shared" si="240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33"/>
        <v>0</v>
      </c>
      <c r="Q2380" s="12">
        <f t="shared" si="239"/>
        <v>14</v>
      </c>
      <c r="R2380" s="12">
        <f t="shared" si="236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4"/>
        <v>18</v>
      </c>
      <c r="G2381" s="4">
        <f t="shared" si="238"/>
        <v>5</v>
      </c>
      <c r="H2381" s="4">
        <f t="shared" si="241"/>
        <v>0</v>
      </c>
      <c r="I2381" s="5">
        <f t="shared" si="240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33"/>
        <v>0</v>
      </c>
      <c r="Q2381" s="12">
        <f t="shared" si="239"/>
        <v>5</v>
      </c>
      <c r="R2381" s="12">
        <f t="shared" si="236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4"/>
        <v>8</v>
      </c>
      <c r="G2382" s="4">
        <f t="shared" si="238"/>
        <v>4</v>
      </c>
      <c r="H2382" s="4">
        <f t="shared" si="241"/>
        <v>0</v>
      </c>
      <c r="I2382" s="5">
        <f t="shared" si="240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33"/>
        <v>0</v>
      </c>
      <c r="Q2382" s="12">
        <f t="shared" si="239"/>
        <v>0</v>
      </c>
      <c r="R2382" s="12">
        <f t="shared" si="236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4"/>
        <v>35</v>
      </c>
      <c r="G2383" s="4">
        <f t="shared" si="238"/>
        <v>30</v>
      </c>
      <c r="H2383" s="4">
        <f t="shared" si="241"/>
        <v>1</v>
      </c>
      <c r="I2383" s="5">
        <f t="shared" si="240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33"/>
        <v>0</v>
      </c>
      <c r="Q2383" s="12">
        <f t="shared" si="239"/>
        <v>6</v>
      </c>
      <c r="R2383" s="12">
        <f t="shared" si="236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4"/>
        <v>4</v>
      </c>
      <c r="G2384" s="4">
        <f t="shared" si="238"/>
        <v>25</v>
      </c>
      <c r="H2384" s="4">
        <f t="shared" si="241"/>
        <v>0</v>
      </c>
      <c r="I2384" s="5">
        <f t="shared" si="240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33"/>
        <v>0</v>
      </c>
      <c r="Q2384" s="12">
        <f t="shared" si="239"/>
        <v>6</v>
      </c>
      <c r="R2384" s="12">
        <f t="shared" si="236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4"/>
        <v>17</v>
      </c>
      <c r="G2385" s="4">
        <f t="shared" si="238"/>
        <v>7</v>
      </c>
      <c r="H2385" s="4">
        <f t="shared" si="241"/>
        <v>0</v>
      </c>
      <c r="I2385" s="5">
        <f t="shared" si="240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33"/>
        <v>0</v>
      </c>
      <c r="Q2385" s="12">
        <f t="shared" si="239"/>
        <v>2</v>
      </c>
      <c r="R2385" s="12">
        <f t="shared" si="236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4"/>
        <v>135</v>
      </c>
      <c r="G2386" s="4">
        <f t="shared" si="238"/>
        <v>114</v>
      </c>
      <c r="H2386" s="4">
        <f t="shared" si="241"/>
        <v>4</v>
      </c>
      <c r="I2386" s="5">
        <f t="shared" si="240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33"/>
        <v>0</v>
      </c>
      <c r="Q2386" s="12">
        <f t="shared" si="239"/>
        <v>48</v>
      </c>
      <c r="R2386" s="12">
        <f t="shared" si="236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4"/>
        <v>0</v>
      </c>
      <c r="G2387" s="4">
        <f t="shared" si="238"/>
        <v>0</v>
      </c>
      <c r="H2387" s="4">
        <f t="shared" si="241"/>
        <v>0</v>
      </c>
      <c r="I2387" s="5">
        <f t="shared" si="240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33"/>
        <v>0</v>
      </c>
      <c r="Q2387" s="12">
        <f t="shared" si="239"/>
        <v>0</v>
      </c>
      <c r="R2387" s="12">
        <f t="shared" si="236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4"/>
        <v>30</v>
      </c>
      <c r="G2388" s="4">
        <f t="shared" si="238"/>
        <v>7</v>
      </c>
      <c r="H2388" s="4">
        <f t="shared" si="241"/>
        <v>0</v>
      </c>
      <c r="I2388" s="5">
        <f t="shared" si="240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33"/>
        <v>0</v>
      </c>
      <c r="Q2388" s="12">
        <f t="shared" si="239"/>
        <v>5</v>
      </c>
      <c r="R2388" s="12">
        <f t="shared" si="236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4"/>
        <v>62</v>
      </c>
      <c r="G2389" s="4">
        <f t="shared" si="238"/>
        <v>4</v>
      </c>
      <c r="H2389" s="4">
        <f t="shared" si="241"/>
        <v>0</v>
      </c>
      <c r="I2389" s="5">
        <f t="shared" si="240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33"/>
        <v>0</v>
      </c>
      <c r="Q2389" s="12">
        <f t="shared" si="239"/>
        <v>1</v>
      </c>
      <c r="R2389" s="12">
        <f t="shared" si="236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4"/>
        <v>21</v>
      </c>
      <c r="G2390" s="4">
        <f t="shared" si="238"/>
        <v>27</v>
      </c>
      <c r="H2390" s="4">
        <f t="shared" si="241"/>
        <v>1</v>
      </c>
      <c r="I2390" s="5">
        <f t="shared" si="240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33"/>
        <v>0</v>
      </c>
      <c r="Q2390" s="12">
        <f t="shared" si="239"/>
        <v>2</v>
      </c>
      <c r="R2390" s="12">
        <f t="shared" si="236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4"/>
        <v>16</v>
      </c>
      <c r="G2391" s="4">
        <f t="shared" si="238"/>
        <v>12</v>
      </c>
      <c r="H2391" s="4">
        <f t="shared" si="241"/>
        <v>0</v>
      </c>
      <c r="I2391" s="5">
        <f t="shared" si="240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33"/>
        <v>0</v>
      </c>
      <c r="Q2391" s="12">
        <f t="shared" si="239"/>
        <v>7</v>
      </c>
      <c r="R2391" s="12">
        <f t="shared" si="236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4"/>
        <v>13</v>
      </c>
      <c r="G2392" s="4">
        <f t="shared" si="238"/>
        <v>2</v>
      </c>
      <c r="H2392" s="4">
        <f t="shared" si="241"/>
        <v>0</v>
      </c>
      <c r="I2392" s="5">
        <f t="shared" si="240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33"/>
        <v>0</v>
      </c>
      <c r="Q2392" s="12">
        <f t="shared" si="239"/>
        <v>1</v>
      </c>
      <c r="R2392" s="12">
        <f t="shared" si="236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4"/>
        <v>20</v>
      </c>
      <c r="G2393" s="4">
        <f t="shared" si="238"/>
        <v>9</v>
      </c>
      <c r="H2393" s="4">
        <f t="shared" si="241"/>
        <v>1</v>
      </c>
      <c r="I2393" s="5">
        <f t="shared" si="240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33"/>
        <v>0</v>
      </c>
      <c r="Q2393" s="12">
        <f t="shared" si="239"/>
        <v>7</v>
      </c>
      <c r="R2393" s="12">
        <f t="shared" si="236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4"/>
        <v>5</v>
      </c>
      <c r="G2394" s="4">
        <f t="shared" si="238"/>
        <v>2</v>
      </c>
      <c r="H2394" s="4">
        <f t="shared" si="241"/>
        <v>0</v>
      </c>
      <c r="I2394" s="5">
        <f t="shared" si="240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33"/>
        <v>0</v>
      </c>
      <c r="Q2394" s="12">
        <f t="shared" si="239"/>
        <v>1</v>
      </c>
      <c r="R2394" s="12">
        <f t="shared" si="236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4"/>
        <v>3</v>
      </c>
      <c r="G2395" s="4">
        <f t="shared" si="238"/>
        <v>4</v>
      </c>
      <c r="H2395" s="4">
        <f t="shared" si="241"/>
        <v>0</v>
      </c>
      <c r="I2395" s="5">
        <f t="shared" si="240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33"/>
        <v>0</v>
      </c>
      <c r="Q2395" s="12">
        <f t="shared" si="239"/>
        <v>1</v>
      </c>
      <c r="R2395" s="12">
        <f t="shared" si="236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4"/>
        <v>23</v>
      </c>
      <c r="G2396" s="4">
        <f t="shared" si="238"/>
        <v>4</v>
      </c>
      <c r="H2396" s="4">
        <f t="shared" si="241"/>
        <v>0</v>
      </c>
      <c r="I2396" s="5">
        <f t="shared" si="240"/>
        <v>0</v>
      </c>
      <c r="M2396" s="9">
        <v>3</v>
      </c>
      <c r="N2396" s="11">
        <f t="shared" si="235"/>
        <v>1</v>
      </c>
      <c r="O2396" s="9">
        <v>0</v>
      </c>
      <c r="P2396" s="11">
        <f t="shared" ref="P2396:P2459" si="242">O2396-SUMIFS(O:O,B:B,B2396,A:A,A2396-1)</f>
        <v>0</v>
      </c>
      <c r="Q2396" s="12">
        <f t="shared" si="239"/>
        <v>1</v>
      </c>
      <c r="R2396" s="12">
        <f t="shared" si="236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4"/>
        <v>20</v>
      </c>
      <c r="G2397" s="4">
        <f t="shared" si="238"/>
        <v>6</v>
      </c>
      <c r="H2397" s="4">
        <f t="shared" si="241"/>
        <v>0</v>
      </c>
      <c r="I2397" s="5">
        <f t="shared" si="240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39"/>
        <v>4</v>
      </c>
      <c r="R2397" s="12">
        <f t="shared" si="236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4"/>
        <v>25</v>
      </c>
      <c r="G2398" s="4">
        <f t="shared" si="238"/>
        <v>14</v>
      </c>
      <c r="H2398" s="4">
        <f t="shared" si="241"/>
        <v>-2</v>
      </c>
      <c r="I2398" s="5">
        <f t="shared" si="240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39"/>
        <v>2</v>
      </c>
      <c r="R2398" s="12">
        <f t="shared" si="236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4"/>
        <v>3</v>
      </c>
      <c r="G2399" s="4">
        <f t="shared" si="238"/>
        <v>2</v>
      </c>
      <c r="H2399" s="4">
        <f t="shared" si="241"/>
        <v>0</v>
      </c>
      <c r="I2399" s="5">
        <f t="shared" si="240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39"/>
        <v>0</v>
      </c>
      <c r="R2399" s="12">
        <f t="shared" si="236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4"/>
        <v>360</v>
      </c>
      <c r="G2400" s="4">
        <f t="shared" si="238"/>
        <v>194</v>
      </c>
      <c r="H2400" s="4">
        <f t="shared" si="241"/>
        <v>12</v>
      </c>
      <c r="I2400" s="5">
        <f t="shared" si="240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39"/>
        <v>57</v>
      </c>
      <c r="R2400" s="12">
        <f t="shared" si="236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4"/>
        <v>60</v>
      </c>
      <c r="G2401" s="4">
        <f t="shared" si="238"/>
        <v>4</v>
      </c>
      <c r="H2401" s="4">
        <f t="shared" si="241"/>
        <v>0</v>
      </c>
      <c r="I2401" s="5">
        <f t="shared" si="240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39"/>
        <v>4</v>
      </c>
      <c r="R2401" s="12">
        <f t="shared" si="236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4"/>
        <v>18</v>
      </c>
      <c r="G2402" s="4">
        <f t="shared" si="238"/>
        <v>13</v>
      </c>
      <c r="H2402" s="4">
        <f t="shared" si="241"/>
        <v>1</v>
      </c>
      <c r="I2402" s="5">
        <f t="shared" si="240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39"/>
        <v>12</v>
      </c>
      <c r="R2402" s="12">
        <f t="shared" si="236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4"/>
        <v>22</v>
      </c>
      <c r="G2403" s="4">
        <f t="shared" si="238"/>
        <v>15</v>
      </c>
      <c r="H2403" s="4">
        <f t="shared" si="241"/>
        <v>0</v>
      </c>
      <c r="I2403" s="5">
        <f t="shared" si="240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39"/>
        <v>2</v>
      </c>
      <c r="R2403" s="12">
        <f t="shared" si="236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4"/>
        <v>5</v>
      </c>
      <c r="G2404" s="4">
        <f t="shared" si="238"/>
        <v>2</v>
      </c>
      <c r="H2404" s="4">
        <f t="shared" si="241"/>
        <v>0</v>
      </c>
      <c r="I2404" s="5">
        <f t="shared" si="240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39"/>
        <v>0</v>
      </c>
      <c r="R2404" s="12">
        <f t="shared" si="236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4"/>
        <v>27</v>
      </c>
      <c r="G2405" s="4">
        <f t="shared" si="238"/>
        <v>9</v>
      </c>
      <c r="H2405" s="4">
        <f t="shared" si="241"/>
        <v>0</v>
      </c>
      <c r="I2405" s="5">
        <f t="shared" si="240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39"/>
        <v>6</v>
      </c>
      <c r="R2405" s="12">
        <f t="shared" si="236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ref="F2406:F2469" si="243">E2406-SUMIFS(E:E,A:A,A2406-1,B:B,B2406)</f>
        <v>23</v>
      </c>
      <c r="G2406" s="4">
        <f t="shared" si="238"/>
        <v>21</v>
      </c>
      <c r="H2406" s="4">
        <f t="shared" si="241"/>
        <v>2</v>
      </c>
      <c r="I2406" s="5">
        <f t="shared" si="240"/>
        <v>0.10526315789473684</v>
      </c>
      <c r="M2406" s="9">
        <v>17</v>
      </c>
      <c r="N2406" s="11">
        <f t="shared" ref="N2406:N2469" si="244">M2406-SUMIFS(M:M,B:B,B2406,A:A,A2406-1)</f>
        <v>2</v>
      </c>
      <c r="O2406" s="9">
        <v>0</v>
      </c>
      <c r="P2406" s="11">
        <f t="shared" si="242"/>
        <v>0</v>
      </c>
      <c r="Q2406" s="12">
        <f t="shared" si="239"/>
        <v>4</v>
      </c>
      <c r="R2406" s="12">
        <f t="shared" ref="R2406:R2469" si="245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43"/>
        <v>47</v>
      </c>
      <c r="G2407" s="4">
        <f t="shared" si="238"/>
        <v>31</v>
      </c>
      <c r="H2407" s="4">
        <f t="shared" si="241"/>
        <v>1</v>
      </c>
      <c r="I2407" s="5">
        <f t="shared" si="240"/>
        <v>3.3333333333333333E-2</v>
      </c>
      <c r="M2407" s="9">
        <v>10</v>
      </c>
      <c r="N2407" s="11">
        <f t="shared" si="244"/>
        <v>2</v>
      </c>
      <c r="O2407" s="9">
        <v>3</v>
      </c>
      <c r="P2407" s="11">
        <f t="shared" si="242"/>
        <v>0</v>
      </c>
      <c r="Q2407" s="12">
        <f t="shared" si="239"/>
        <v>18</v>
      </c>
      <c r="R2407" s="12">
        <f t="shared" si="245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43"/>
        <v>125</v>
      </c>
      <c r="G2408" s="4">
        <f t="shared" si="238"/>
        <v>83</v>
      </c>
      <c r="H2408" s="4">
        <f t="shared" si="241"/>
        <v>10</v>
      </c>
      <c r="I2408" s="5">
        <f t="shared" si="240"/>
        <v>0.13698630136986301</v>
      </c>
      <c r="M2408" s="9">
        <v>32</v>
      </c>
      <c r="N2408" s="11">
        <f t="shared" si="244"/>
        <v>4</v>
      </c>
      <c r="O2408" s="9">
        <v>0</v>
      </c>
      <c r="P2408" s="11">
        <f t="shared" si="242"/>
        <v>0</v>
      </c>
      <c r="Q2408" s="12">
        <f t="shared" si="239"/>
        <v>51</v>
      </c>
      <c r="R2408" s="12">
        <f t="shared" si="245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43"/>
        <v>16</v>
      </c>
      <c r="G2409" s="4">
        <f t="shared" si="238"/>
        <v>28</v>
      </c>
      <c r="H2409" s="4">
        <f t="shared" si="241"/>
        <v>1</v>
      </c>
      <c r="I2409" s="5">
        <f t="shared" si="240"/>
        <v>3.7037037037037035E-2</v>
      </c>
      <c r="M2409" s="9">
        <v>17</v>
      </c>
      <c r="N2409" s="11">
        <f t="shared" si="244"/>
        <v>2</v>
      </c>
      <c r="O2409" s="9">
        <v>1</v>
      </c>
      <c r="P2409" s="11">
        <f t="shared" si="242"/>
        <v>0</v>
      </c>
      <c r="Q2409" s="12">
        <f t="shared" si="239"/>
        <v>10</v>
      </c>
      <c r="R2409" s="12">
        <f t="shared" si="245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43"/>
        <v>14</v>
      </c>
      <c r="G2410" s="4">
        <f t="shared" si="238"/>
        <v>13</v>
      </c>
      <c r="H2410" s="4">
        <f t="shared" si="241"/>
        <v>1</v>
      </c>
      <c r="I2410" s="5">
        <f t="shared" si="240"/>
        <v>8.3333333333333329E-2</v>
      </c>
      <c r="M2410" s="9">
        <v>4</v>
      </c>
      <c r="N2410" s="11">
        <f t="shared" si="244"/>
        <v>0</v>
      </c>
      <c r="O2410" s="9">
        <v>1</v>
      </c>
      <c r="P2410" s="11">
        <f t="shared" si="242"/>
        <v>0</v>
      </c>
      <c r="Q2410" s="12">
        <f t="shared" si="239"/>
        <v>8</v>
      </c>
      <c r="R2410" s="12">
        <f t="shared" si="245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43"/>
        <v>47</v>
      </c>
      <c r="G2411" s="4">
        <f t="shared" si="238"/>
        <v>34</v>
      </c>
      <c r="H2411" s="4">
        <f t="shared" si="241"/>
        <v>1</v>
      </c>
      <c r="I2411" s="5">
        <f t="shared" si="240"/>
        <v>3.0303030303030304E-2</v>
      </c>
      <c r="M2411" s="9">
        <v>26</v>
      </c>
      <c r="N2411" s="11">
        <f t="shared" si="244"/>
        <v>2</v>
      </c>
      <c r="O2411" s="9">
        <v>0</v>
      </c>
      <c r="P2411" s="11">
        <f t="shared" si="242"/>
        <v>0</v>
      </c>
      <c r="Q2411" s="12">
        <f t="shared" si="239"/>
        <v>8</v>
      </c>
      <c r="R2411" s="12">
        <f t="shared" si="245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43"/>
        <v>62</v>
      </c>
      <c r="G2412" s="4">
        <f t="shared" si="238"/>
        <v>6</v>
      </c>
      <c r="H2412" s="4">
        <f t="shared" si="241"/>
        <v>0</v>
      </c>
      <c r="I2412" s="5">
        <f t="shared" si="240"/>
        <v>0</v>
      </c>
      <c r="M2412" s="9">
        <v>4</v>
      </c>
      <c r="N2412" s="11">
        <f t="shared" si="244"/>
        <v>0</v>
      </c>
      <c r="O2412" s="9">
        <v>0</v>
      </c>
      <c r="P2412" s="11">
        <f t="shared" si="242"/>
        <v>0</v>
      </c>
      <c r="Q2412" s="12">
        <f t="shared" si="239"/>
        <v>2</v>
      </c>
      <c r="R2412" s="12">
        <f t="shared" si="245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43"/>
        <v>14</v>
      </c>
      <c r="G2413" s="4">
        <f t="shared" si="238"/>
        <v>9</v>
      </c>
      <c r="H2413" s="4">
        <f t="shared" si="241"/>
        <v>0</v>
      </c>
      <c r="I2413" s="5">
        <f t="shared" si="240"/>
        <v>0</v>
      </c>
      <c r="M2413" s="9">
        <v>5</v>
      </c>
      <c r="N2413" s="11">
        <f t="shared" si="244"/>
        <v>0</v>
      </c>
      <c r="O2413" s="9">
        <v>0</v>
      </c>
      <c r="P2413" s="11">
        <f t="shared" si="242"/>
        <v>0</v>
      </c>
      <c r="Q2413" s="12">
        <f t="shared" si="239"/>
        <v>4</v>
      </c>
      <c r="R2413" s="12">
        <f t="shared" si="245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43"/>
        <v>5</v>
      </c>
      <c r="G2414" s="4">
        <f t="shared" si="238"/>
        <v>3</v>
      </c>
      <c r="H2414" s="4">
        <f t="shared" si="241"/>
        <v>0</v>
      </c>
      <c r="I2414" s="5">
        <f t="shared" si="240"/>
        <v>0</v>
      </c>
      <c r="M2414" s="9">
        <v>2</v>
      </c>
      <c r="N2414" s="11">
        <f t="shared" si="244"/>
        <v>0</v>
      </c>
      <c r="O2414" s="9">
        <v>0</v>
      </c>
      <c r="P2414" s="11">
        <f t="shared" si="242"/>
        <v>0</v>
      </c>
      <c r="Q2414" s="12">
        <f t="shared" si="239"/>
        <v>1</v>
      </c>
      <c r="R2414" s="12">
        <f t="shared" si="245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43"/>
        <v>20</v>
      </c>
      <c r="G2415" s="4">
        <f t="shared" si="238"/>
        <v>10</v>
      </c>
      <c r="H2415" s="4">
        <f t="shared" si="241"/>
        <v>1</v>
      </c>
      <c r="I2415" s="5">
        <f t="shared" si="240"/>
        <v>0.1111111111111111</v>
      </c>
      <c r="M2415" s="9">
        <v>6</v>
      </c>
      <c r="N2415" s="11">
        <f t="shared" si="244"/>
        <v>0</v>
      </c>
      <c r="O2415" s="9">
        <v>1</v>
      </c>
      <c r="P2415" s="11">
        <f t="shared" si="242"/>
        <v>0</v>
      </c>
      <c r="Q2415" s="12">
        <f t="shared" si="239"/>
        <v>3</v>
      </c>
      <c r="R2415" s="12">
        <f t="shared" si="245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43"/>
        <v>131</v>
      </c>
      <c r="G2416" s="4">
        <f t="shared" si="238"/>
        <v>108</v>
      </c>
      <c r="H2416" s="4">
        <f t="shared" si="241"/>
        <v>6</v>
      </c>
      <c r="I2416" s="5">
        <f t="shared" si="240"/>
        <v>5.8823529411764705E-2</v>
      </c>
      <c r="M2416" s="9">
        <v>42</v>
      </c>
      <c r="N2416" s="11">
        <f t="shared" si="244"/>
        <v>6</v>
      </c>
      <c r="O2416" s="9">
        <v>2</v>
      </c>
      <c r="P2416" s="11">
        <f t="shared" si="242"/>
        <v>0</v>
      </c>
      <c r="Q2416" s="12">
        <f t="shared" si="239"/>
        <v>64</v>
      </c>
      <c r="R2416" s="12">
        <f t="shared" si="245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43"/>
        <v>8</v>
      </c>
      <c r="G2417" s="4">
        <f t="shared" si="238"/>
        <v>1</v>
      </c>
      <c r="H2417" s="4">
        <f t="shared" si="241"/>
        <v>0</v>
      </c>
      <c r="I2417" s="5">
        <f t="shared" si="240"/>
        <v>0</v>
      </c>
      <c r="M2417" s="9">
        <v>0</v>
      </c>
      <c r="N2417" s="11">
        <f t="shared" si="244"/>
        <v>0</v>
      </c>
      <c r="O2417" s="9">
        <v>0</v>
      </c>
      <c r="P2417" s="11">
        <f t="shared" si="242"/>
        <v>0</v>
      </c>
      <c r="Q2417" s="12">
        <f t="shared" si="239"/>
        <v>1</v>
      </c>
      <c r="R2417" s="12">
        <f t="shared" si="245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si="243"/>
        <v>10</v>
      </c>
      <c r="G2418" s="4">
        <f t="shared" ref="G2418:G2451" si="247">C2418</f>
        <v>5</v>
      </c>
      <c r="H2418" s="4">
        <f t="shared" si="241"/>
        <v>0</v>
      </c>
      <c r="I2418" s="5">
        <f t="shared" si="240"/>
        <v>0</v>
      </c>
      <c r="M2418" s="9">
        <v>5</v>
      </c>
      <c r="N2418" s="11">
        <f t="shared" si="244"/>
        <v>0</v>
      </c>
      <c r="O2418" s="9">
        <v>0</v>
      </c>
      <c r="P2418" s="11">
        <f t="shared" si="242"/>
        <v>0</v>
      </c>
      <c r="Q2418" s="12">
        <f t="shared" ref="Q2418:Q2451" si="248">G2418-O2418-M2418</f>
        <v>0</v>
      </c>
      <c r="R2418" s="12">
        <f t="shared" si="245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3"/>
        <v>20</v>
      </c>
      <c r="G2419" s="4">
        <f t="shared" si="247"/>
        <v>9</v>
      </c>
      <c r="H2419" s="4">
        <f t="shared" si="241"/>
        <v>1</v>
      </c>
      <c r="I2419" s="5">
        <f t="shared" si="240"/>
        <v>0.125</v>
      </c>
      <c r="M2419" s="9">
        <v>3</v>
      </c>
      <c r="N2419" s="11">
        <f t="shared" si="244"/>
        <v>0</v>
      </c>
      <c r="O2419" s="9">
        <v>1</v>
      </c>
      <c r="P2419" s="11">
        <f t="shared" si="242"/>
        <v>0</v>
      </c>
      <c r="Q2419" s="12">
        <f t="shared" si="248"/>
        <v>5</v>
      </c>
      <c r="R2419" s="12">
        <f t="shared" si="245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3"/>
        <v>29</v>
      </c>
      <c r="G2420" s="4">
        <f t="shared" si="247"/>
        <v>7</v>
      </c>
      <c r="H2420" s="4">
        <f t="shared" si="241"/>
        <v>0</v>
      </c>
      <c r="I2420" s="5">
        <f t="shared" si="240"/>
        <v>0</v>
      </c>
      <c r="M2420" s="9">
        <v>3</v>
      </c>
      <c r="N2420" s="11">
        <f t="shared" si="244"/>
        <v>0</v>
      </c>
      <c r="O2420" s="9">
        <v>0</v>
      </c>
      <c r="P2420" s="11">
        <f t="shared" si="242"/>
        <v>0</v>
      </c>
      <c r="Q2420" s="12">
        <f t="shared" si="248"/>
        <v>4</v>
      </c>
      <c r="R2420" s="12">
        <f t="shared" si="245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3"/>
        <v>3</v>
      </c>
      <c r="G2421" s="4">
        <f t="shared" si="247"/>
        <v>6</v>
      </c>
      <c r="H2421" s="4">
        <f t="shared" si="241"/>
        <v>0</v>
      </c>
      <c r="I2421" s="5">
        <f t="shared" si="240"/>
        <v>0</v>
      </c>
      <c r="M2421" s="9">
        <v>3</v>
      </c>
      <c r="N2421" s="11">
        <f t="shared" si="244"/>
        <v>0</v>
      </c>
      <c r="O2421" s="9">
        <v>0</v>
      </c>
      <c r="P2421" s="11">
        <f t="shared" si="242"/>
        <v>0</v>
      </c>
      <c r="Q2421" s="12">
        <f t="shared" si="248"/>
        <v>3</v>
      </c>
      <c r="R2421" s="12">
        <f t="shared" si="245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3"/>
        <v>2</v>
      </c>
      <c r="G2422" s="4">
        <f t="shared" si="247"/>
        <v>0</v>
      </c>
      <c r="H2422" s="4">
        <f t="shared" si="241"/>
        <v>0</v>
      </c>
      <c r="I2422" s="5">
        <f t="shared" si="240"/>
        <v>0</v>
      </c>
      <c r="M2422" s="9">
        <v>0</v>
      </c>
      <c r="N2422" s="11">
        <f t="shared" si="244"/>
        <v>0</v>
      </c>
      <c r="O2422" s="9">
        <v>0</v>
      </c>
      <c r="P2422" s="11">
        <f t="shared" si="242"/>
        <v>0</v>
      </c>
      <c r="Q2422" s="12">
        <f t="shared" si="248"/>
        <v>0</v>
      </c>
      <c r="R2422" s="12">
        <f t="shared" si="245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3"/>
        <v>6</v>
      </c>
      <c r="G2423" s="4">
        <f t="shared" si="247"/>
        <v>5</v>
      </c>
      <c r="H2423" s="4">
        <f t="shared" si="241"/>
        <v>0</v>
      </c>
      <c r="I2423" s="5">
        <f t="shared" si="240"/>
        <v>0</v>
      </c>
      <c r="M2423" s="9">
        <v>4</v>
      </c>
      <c r="N2423" s="11">
        <f t="shared" si="244"/>
        <v>0</v>
      </c>
      <c r="O2423" s="9">
        <v>0</v>
      </c>
      <c r="P2423" s="11">
        <f t="shared" si="242"/>
        <v>0</v>
      </c>
      <c r="Q2423" s="12">
        <f t="shared" si="248"/>
        <v>1</v>
      </c>
      <c r="R2423" s="12">
        <f t="shared" si="245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3"/>
        <v>50</v>
      </c>
      <c r="G2424" s="4">
        <f t="shared" si="247"/>
        <v>94</v>
      </c>
      <c r="H2424" s="4">
        <f t="shared" si="241"/>
        <v>1</v>
      </c>
      <c r="I2424" s="5">
        <f t="shared" si="240"/>
        <v>1.0752688172043012E-2</v>
      </c>
      <c r="M2424" s="9">
        <v>38</v>
      </c>
      <c r="N2424" s="11">
        <f t="shared" si="244"/>
        <v>4</v>
      </c>
      <c r="O2424" s="9">
        <v>2</v>
      </c>
      <c r="P2424" s="11">
        <f t="shared" si="242"/>
        <v>0</v>
      </c>
      <c r="Q2424" s="12">
        <f t="shared" si="248"/>
        <v>54</v>
      </c>
      <c r="R2424" s="12">
        <f t="shared" si="245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3"/>
        <v>27</v>
      </c>
      <c r="G2425" s="4">
        <f t="shared" si="247"/>
        <v>1</v>
      </c>
      <c r="H2425" s="4">
        <f t="shared" si="241"/>
        <v>1</v>
      </c>
      <c r="I2425" s="5">
        <f t="shared" si="240"/>
        <v>0</v>
      </c>
      <c r="M2425" s="9">
        <v>0</v>
      </c>
      <c r="N2425" s="11">
        <f t="shared" si="244"/>
        <v>0</v>
      </c>
      <c r="O2425" s="9">
        <v>0</v>
      </c>
      <c r="P2425" s="11">
        <f t="shared" si="242"/>
        <v>0</v>
      </c>
      <c r="Q2425" s="12">
        <f t="shared" si="248"/>
        <v>1</v>
      </c>
      <c r="R2425" s="12">
        <f t="shared" si="245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3"/>
        <v>32</v>
      </c>
      <c r="G2426" s="4">
        <f t="shared" si="247"/>
        <v>8</v>
      </c>
      <c r="H2426" s="4">
        <f t="shared" si="241"/>
        <v>1</v>
      </c>
      <c r="I2426" s="5">
        <f t="shared" si="240"/>
        <v>0.14285714285714285</v>
      </c>
      <c r="M2426" s="9">
        <v>7</v>
      </c>
      <c r="N2426" s="11">
        <f t="shared" si="244"/>
        <v>1</v>
      </c>
      <c r="O2426" s="9">
        <v>0</v>
      </c>
      <c r="P2426" s="11">
        <f t="shared" si="242"/>
        <v>0</v>
      </c>
      <c r="Q2426" s="12">
        <f t="shared" si="248"/>
        <v>1</v>
      </c>
      <c r="R2426" s="12">
        <f t="shared" si="245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3"/>
        <v>70</v>
      </c>
      <c r="G2427" s="4">
        <f t="shared" si="247"/>
        <v>105</v>
      </c>
      <c r="H2427" s="4">
        <f t="shared" si="241"/>
        <v>10</v>
      </c>
      <c r="I2427" s="5">
        <f t="shared" si="240"/>
        <v>0.10526315789473684</v>
      </c>
      <c r="M2427" s="9">
        <v>66</v>
      </c>
      <c r="N2427" s="11">
        <f t="shared" si="244"/>
        <v>6</v>
      </c>
      <c r="O2427" s="9">
        <v>0</v>
      </c>
      <c r="P2427" s="11">
        <f t="shared" si="242"/>
        <v>0</v>
      </c>
      <c r="Q2427" s="12">
        <f t="shared" si="248"/>
        <v>39</v>
      </c>
      <c r="R2427" s="12">
        <f t="shared" si="245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3"/>
        <v>241</v>
      </c>
      <c r="G2428" s="4">
        <f t="shared" si="247"/>
        <v>295</v>
      </c>
      <c r="H2428" s="4">
        <f t="shared" si="241"/>
        <v>24</v>
      </c>
      <c r="I2428" s="5">
        <f t="shared" si="240"/>
        <v>8.8560885608856083E-2</v>
      </c>
      <c r="M2428" s="9">
        <v>131</v>
      </c>
      <c r="N2428" s="11">
        <f t="shared" si="244"/>
        <v>7</v>
      </c>
      <c r="O2428" s="9">
        <v>6</v>
      </c>
      <c r="P2428" s="11">
        <f t="shared" si="242"/>
        <v>0</v>
      </c>
      <c r="Q2428" s="12">
        <f t="shared" si="248"/>
        <v>158</v>
      </c>
      <c r="R2428" s="12">
        <f t="shared" si="245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3"/>
        <v>10</v>
      </c>
      <c r="G2429" s="4">
        <f t="shared" si="247"/>
        <v>11</v>
      </c>
      <c r="H2429" s="4">
        <f t="shared" si="241"/>
        <v>0</v>
      </c>
      <c r="I2429" s="5">
        <f t="shared" si="240"/>
        <v>0</v>
      </c>
      <c r="M2429" s="9">
        <v>5</v>
      </c>
      <c r="N2429" s="11">
        <f t="shared" si="244"/>
        <v>0</v>
      </c>
      <c r="O2429" s="9">
        <v>0</v>
      </c>
      <c r="P2429" s="11">
        <f t="shared" si="242"/>
        <v>0</v>
      </c>
      <c r="Q2429" s="12">
        <f t="shared" si="248"/>
        <v>6</v>
      </c>
      <c r="R2429" s="12">
        <f t="shared" si="245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3"/>
        <v>58</v>
      </c>
      <c r="G2430" s="4">
        <f t="shared" si="247"/>
        <v>3</v>
      </c>
      <c r="H2430" s="4">
        <f t="shared" si="241"/>
        <v>0</v>
      </c>
      <c r="I2430" s="5">
        <f t="shared" si="240"/>
        <v>0</v>
      </c>
      <c r="M2430" s="9">
        <v>2</v>
      </c>
      <c r="N2430" s="11">
        <f t="shared" si="244"/>
        <v>2</v>
      </c>
      <c r="O2430" s="9">
        <v>0</v>
      </c>
      <c r="P2430" s="11">
        <f t="shared" si="242"/>
        <v>0</v>
      </c>
      <c r="Q2430" s="12">
        <f t="shared" si="248"/>
        <v>1</v>
      </c>
      <c r="R2430" s="12">
        <f t="shared" si="245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3"/>
        <v>53</v>
      </c>
      <c r="G2431" s="4">
        <f t="shared" si="247"/>
        <v>24</v>
      </c>
      <c r="H2431" s="4">
        <f t="shared" si="241"/>
        <v>2</v>
      </c>
      <c r="I2431" s="5">
        <f t="shared" si="240"/>
        <v>9.0909090909090912E-2</v>
      </c>
      <c r="M2431" s="9">
        <v>22</v>
      </c>
      <c r="N2431" s="11">
        <f t="shared" si="244"/>
        <v>1</v>
      </c>
      <c r="O2431" s="9">
        <v>1</v>
      </c>
      <c r="P2431" s="11">
        <f t="shared" si="242"/>
        <v>1</v>
      </c>
      <c r="Q2431" s="12">
        <f t="shared" si="248"/>
        <v>1</v>
      </c>
      <c r="R2431" s="12">
        <f t="shared" si="245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3"/>
        <v>2198</v>
      </c>
      <c r="G2432" s="4">
        <f t="shared" si="247"/>
        <v>1682</v>
      </c>
      <c r="H2432" s="4">
        <f t="shared" si="241"/>
        <v>190</v>
      </c>
      <c r="I2432" s="5">
        <f t="shared" si="240"/>
        <v>0.12734584450402145</v>
      </c>
      <c r="M2432" s="9">
        <v>504</v>
      </c>
      <c r="N2432" s="11">
        <f t="shared" si="244"/>
        <v>90</v>
      </c>
      <c r="O2432" s="9">
        <v>33</v>
      </c>
      <c r="P2432" s="11">
        <f t="shared" si="242"/>
        <v>0</v>
      </c>
      <c r="Q2432" s="12">
        <f t="shared" si="248"/>
        <v>1145</v>
      </c>
      <c r="R2432" s="12">
        <f t="shared" si="245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3"/>
        <v>27</v>
      </c>
      <c r="G2433" s="4">
        <f t="shared" si="247"/>
        <v>12</v>
      </c>
      <c r="H2433" s="4">
        <f t="shared" si="241"/>
        <v>1</v>
      </c>
      <c r="I2433" s="5">
        <f t="shared" si="240"/>
        <v>9.0909090909090912E-2</v>
      </c>
      <c r="M2433" s="9">
        <v>1</v>
      </c>
      <c r="N2433" s="11">
        <f t="shared" si="244"/>
        <v>0</v>
      </c>
      <c r="O2433" s="9">
        <v>1</v>
      </c>
      <c r="P2433" s="11">
        <f t="shared" si="242"/>
        <v>0</v>
      </c>
      <c r="Q2433" s="12">
        <f t="shared" si="248"/>
        <v>10</v>
      </c>
      <c r="R2433" s="12">
        <f t="shared" si="245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3"/>
        <v>16</v>
      </c>
      <c r="G2434" s="4">
        <f t="shared" si="247"/>
        <v>5</v>
      </c>
      <c r="H2434" s="4">
        <f t="shared" si="241"/>
        <v>1</v>
      </c>
      <c r="I2434" s="5">
        <f t="shared" si="240"/>
        <v>0.25</v>
      </c>
      <c r="M2434" s="9">
        <v>0</v>
      </c>
      <c r="N2434" s="11">
        <f t="shared" si="244"/>
        <v>0</v>
      </c>
      <c r="O2434" s="9">
        <v>0</v>
      </c>
      <c r="P2434" s="11">
        <f t="shared" si="242"/>
        <v>0</v>
      </c>
      <c r="Q2434" s="12">
        <f t="shared" si="248"/>
        <v>5</v>
      </c>
      <c r="R2434" s="12">
        <f t="shared" si="245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3"/>
        <v>53</v>
      </c>
      <c r="G2435" s="4">
        <f t="shared" si="247"/>
        <v>45</v>
      </c>
      <c r="H2435" s="4">
        <f t="shared" si="241"/>
        <v>0</v>
      </c>
      <c r="I2435" s="5">
        <f t="shared" ref="I2435:I2498" si="249">IFERROR((G2435-SUMIFS(G:G,A:A,A2435-1,B:B,B2435))/SUMIFS(G:G,A:A,A2435-1,B:B,B2435),0)</f>
        <v>0</v>
      </c>
      <c r="M2435" s="9">
        <v>35</v>
      </c>
      <c r="N2435" s="11">
        <f t="shared" si="244"/>
        <v>4</v>
      </c>
      <c r="O2435" s="9">
        <v>1</v>
      </c>
      <c r="P2435" s="11">
        <f t="shared" si="242"/>
        <v>0</v>
      </c>
      <c r="Q2435" s="12">
        <f t="shared" si="248"/>
        <v>9</v>
      </c>
      <c r="R2435" s="12">
        <f t="shared" si="245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3"/>
        <v>152</v>
      </c>
      <c r="G2436" s="4">
        <f t="shared" si="247"/>
        <v>497</v>
      </c>
      <c r="H2436" s="4">
        <f t="shared" si="241"/>
        <v>6</v>
      </c>
      <c r="I2436" s="5">
        <f t="shared" si="249"/>
        <v>1.2219959266802444E-2</v>
      </c>
      <c r="M2436" s="9">
        <v>175</v>
      </c>
      <c r="N2436" s="11">
        <f t="shared" si="244"/>
        <v>10</v>
      </c>
      <c r="O2436" s="9">
        <v>29</v>
      </c>
      <c r="P2436" s="11">
        <f t="shared" si="242"/>
        <v>1</v>
      </c>
      <c r="Q2436" s="12">
        <f t="shared" si="248"/>
        <v>293</v>
      </c>
      <c r="R2436" s="12">
        <f t="shared" si="245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3"/>
        <v>92</v>
      </c>
      <c r="G2437" s="4">
        <f t="shared" si="247"/>
        <v>55</v>
      </c>
      <c r="H2437" s="4">
        <f t="shared" ref="H2437:H2500" si="250">G2437-SUMIFS(G:G,A:A,A2437-1,B:B,B2437)</f>
        <v>1</v>
      </c>
      <c r="I2437" s="5">
        <f t="shared" si="249"/>
        <v>1.8518518518518517E-2</v>
      </c>
      <c r="M2437" s="9">
        <v>30</v>
      </c>
      <c r="N2437" s="11">
        <f t="shared" si="244"/>
        <v>3</v>
      </c>
      <c r="O2437" s="9">
        <v>0</v>
      </c>
      <c r="P2437" s="11">
        <f t="shared" si="242"/>
        <v>0</v>
      </c>
      <c r="Q2437" s="12">
        <f t="shared" si="248"/>
        <v>25</v>
      </c>
      <c r="R2437" s="12">
        <f t="shared" si="245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3"/>
        <v>18</v>
      </c>
      <c r="G2438" s="4">
        <f t="shared" si="247"/>
        <v>20</v>
      </c>
      <c r="H2438" s="4">
        <f t="shared" si="250"/>
        <v>1</v>
      </c>
      <c r="I2438" s="5">
        <f t="shared" si="249"/>
        <v>5.2631578947368418E-2</v>
      </c>
      <c r="M2438" s="9">
        <v>1</v>
      </c>
      <c r="N2438" s="11">
        <f t="shared" si="244"/>
        <v>0</v>
      </c>
      <c r="O2438" s="9">
        <v>1</v>
      </c>
      <c r="P2438" s="11">
        <f t="shared" si="242"/>
        <v>0</v>
      </c>
      <c r="Q2438" s="12">
        <f t="shared" si="248"/>
        <v>18</v>
      </c>
      <c r="R2438" s="12">
        <f t="shared" si="245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3"/>
        <v>3</v>
      </c>
      <c r="G2439" s="4">
        <f t="shared" si="247"/>
        <v>1</v>
      </c>
      <c r="H2439" s="4">
        <f t="shared" si="250"/>
        <v>0</v>
      </c>
      <c r="I2439" s="5">
        <f t="shared" si="249"/>
        <v>0</v>
      </c>
      <c r="M2439" s="9">
        <v>1</v>
      </c>
      <c r="N2439" s="11">
        <f t="shared" si="244"/>
        <v>0</v>
      </c>
      <c r="O2439" s="9">
        <v>0</v>
      </c>
      <c r="P2439" s="11">
        <f t="shared" si="242"/>
        <v>0</v>
      </c>
      <c r="Q2439" s="12">
        <f t="shared" si="248"/>
        <v>0</v>
      </c>
      <c r="R2439" s="12">
        <f t="shared" si="245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3"/>
        <v>3</v>
      </c>
      <c r="G2440" s="4">
        <f t="shared" si="247"/>
        <v>3</v>
      </c>
      <c r="H2440" s="4">
        <f t="shared" si="250"/>
        <v>0</v>
      </c>
      <c r="I2440" s="5">
        <f t="shared" si="249"/>
        <v>0</v>
      </c>
      <c r="M2440" s="9">
        <v>2</v>
      </c>
      <c r="N2440" s="11">
        <f t="shared" si="244"/>
        <v>0</v>
      </c>
      <c r="O2440" s="9">
        <v>0</v>
      </c>
      <c r="P2440" s="11">
        <f t="shared" si="242"/>
        <v>0</v>
      </c>
      <c r="Q2440" s="12">
        <f t="shared" si="248"/>
        <v>1</v>
      </c>
      <c r="R2440" s="12">
        <f t="shared" si="245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3"/>
        <v>12</v>
      </c>
      <c r="G2441" s="4">
        <f t="shared" si="247"/>
        <v>1</v>
      </c>
      <c r="H2441" s="4">
        <f t="shared" si="250"/>
        <v>0</v>
      </c>
      <c r="I2441" s="5">
        <f t="shared" si="249"/>
        <v>0</v>
      </c>
      <c r="M2441" s="9">
        <v>0</v>
      </c>
      <c r="N2441" s="11">
        <f t="shared" si="244"/>
        <v>0</v>
      </c>
      <c r="O2441" s="9">
        <v>0</v>
      </c>
      <c r="P2441" s="11">
        <f t="shared" si="242"/>
        <v>0</v>
      </c>
      <c r="Q2441" s="12">
        <f t="shared" si="248"/>
        <v>1</v>
      </c>
      <c r="R2441" s="12">
        <f t="shared" si="245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3"/>
        <v>32</v>
      </c>
      <c r="G2442" s="4">
        <f t="shared" si="247"/>
        <v>4</v>
      </c>
      <c r="H2442" s="4">
        <f t="shared" si="250"/>
        <v>0</v>
      </c>
      <c r="I2442" s="5">
        <f t="shared" si="249"/>
        <v>0</v>
      </c>
      <c r="M2442" s="9">
        <v>3</v>
      </c>
      <c r="N2442" s="11">
        <f t="shared" si="244"/>
        <v>0</v>
      </c>
      <c r="O2442" s="9">
        <v>0</v>
      </c>
      <c r="P2442" s="11">
        <f t="shared" si="242"/>
        <v>0</v>
      </c>
      <c r="Q2442" s="12">
        <f t="shared" si="248"/>
        <v>1</v>
      </c>
      <c r="R2442" s="12">
        <f t="shared" si="245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3"/>
        <v>48</v>
      </c>
      <c r="G2443" s="4">
        <f t="shared" si="247"/>
        <v>46</v>
      </c>
      <c r="H2443" s="4">
        <f t="shared" si="250"/>
        <v>0</v>
      </c>
      <c r="I2443" s="5">
        <f t="shared" si="249"/>
        <v>0</v>
      </c>
      <c r="M2443" s="9">
        <v>37</v>
      </c>
      <c r="N2443" s="11">
        <f t="shared" si="244"/>
        <v>1</v>
      </c>
      <c r="O2443" s="9">
        <v>0</v>
      </c>
      <c r="P2443" s="11">
        <f t="shared" si="242"/>
        <v>0</v>
      </c>
      <c r="Q2443" s="12">
        <f t="shared" si="248"/>
        <v>9</v>
      </c>
      <c r="R2443" s="12">
        <f t="shared" si="245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3"/>
        <v>7</v>
      </c>
      <c r="G2444" s="4">
        <f t="shared" si="247"/>
        <v>2</v>
      </c>
      <c r="H2444" s="4">
        <f t="shared" si="250"/>
        <v>0</v>
      </c>
      <c r="I2444" s="5">
        <f t="shared" si="249"/>
        <v>0</v>
      </c>
      <c r="M2444" s="9">
        <v>1</v>
      </c>
      <c r="N2444" s="11">
        <f t="shared" si="244"/>
        <v>0</v>
      </c>
      <c r="O2444" s="9">
        <v>0</v>
      </c>
      <c r="P2444" s="11">
        <f t="shared" si="242"/>
        <v>0</v>
      </c>
      <c r="Q2444" s="12">
        <f t="shared" si="248"/>
        <v>1</v>
      </c>
      <c r="R2444" s="12">
        <f t="shared" si="245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3"/>
        <v>24</v>
      </c>
      <c r="G2445" s="4">
        <f t="shared" si="247"/>
        <v>6</v>
      </c>
      <c r="H2445" s="4">
        <f t="shared" si="250"/>
        <v>0</v>
      </c>
      <c r="I2445" s="5">
        <f t="shared" si="249"/>
        <v>0</v>
      </c>
      <c r="M2445" s="9">
        <v>2</v>
      </c>
      <c r="N2445" s="11">
        <f t="shared" si="244"/>
        <v>0</v>
      </c>
      <c r="O2445" s="9">
        <v>0</v>
      </c>
      <c r="P2445" s="11">
        <f t="shared" si="242"/>
        <v>0</v>
      </c>
      <c r="Q2445" s="12">
        <f t="shared" si="248"/>
        <v>4</v>
      </c>
      <c r="R2445" s="12">
        <f t="shared" si="245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3"/>
        <v>45</v>
      </c>
      <c r="G2446" s="4">
        <f t="shared" si="247"/>
        <v>4</v>
      </c>
      <c r="H2446" s="4">
        <f t="shared" si="250"/>
        <v>0</v>
      </c>
      <c r="I2446" s="5">
        <f t="shared" si="249"/>
        <v>0</v>
      </c>
      <c r="M2446" s="9">
        <v>3</v>
      </c>
      <c r="N2446" s="11">
        <f t="shared" si="244"/>
        <v>0</v>
      </c>
      <c r="O2446" s="9">
        <v>0</v>
      </c>
      <c r="P2446" s="11">
        <f t="shared" si="242"/>
        <v>0</v>
      </c>
      <c r="Q2446" s="12">
        <f t="shared" si="248"/>
        <v>1</v>
      </c>
      <c r="R2446" s="12">
        <f t="shared" si="245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3"/>
        <v>177</v>
      </c>
      <c r="G2447" s="4">
        <f t="shared" si="247"/>
        <v>336</v>
      </c>
      <c r="H2447" s="4">
        <f t="shared" si="250"/>
        <v>12</v>
      </c>
      <c r="I2447" s="5">
        <f t="shared" si="249"/>
        <v>3.7037037037037035E-2</v>
      </c>
      <c r="M2447" s="9">
        <v>209</v>
      </c>
      <c r="N2447" s="11">
        <f t="shared" si="244"/>
        <v>3</v>
      </c>
      <c r="O2447" s="9">
        <v>5</v>
      </c>
      <c r="P2447" s="11">
        <f t="shared" si="242"/>
        <v>0</v>
      </c>
      <c r="Q2447" s="12">
        <f t="shared" si="248"/>
        <v>122</v>
      </c>
      <c r="R2447" s="12">
        <f t="shared" si="245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3"/>
        <v>105</v>
      </c>
      <c r="G2448" s="4">
        <f t="shared" si="247"/>
        <v>171</v>
      </c>
      <c r="H2448" s="4">
        <f t="shared" si="250"/>
        <v>10</v>
      </c>
      <c r="I2448" s="5">
        <f t="shared" si="249"/>
        <v>6.2111801242236024E-2</v>
      </c>
      <c r="M2448" s="9">
        <v>85</v>
      </c>
      <c r="N2448" s="11">
        <f t="shared" si="244"/>
        <v>3</v>
      </c>
      <c r="O2448" s="9">
        <v>1</v>
      </c>
      <c r="P2448" s="11">
        <f t="shared" si="242"/>
        <v>0</v>
      </c>
      <c r="Q2448" s="12">
        <f t="shared" si="248"/>
        <v>85</v>
      </c>
      <c r="R2448" s="12">
        <f t="shared" si="245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3"/>
        <v>301</v>
      </c>
      <c r="G2449" s="4">
        <f t="shared" si="247"/>
        <v>259</v>
      </c>
      <c r="H2449" s="4">
        <f t="shared" si="250"/>
        <v>9</v>
      </c>
      <c r="I2449" s="5">
        <f t="shared" si="249"/>
        <v>3.5999999999999997E-2</v>
      </c>
      <c r="M2449" s="9">
        <v>134</v>
      </c>
      <c r="N2449" s="11">
        <f t="shared" si="244"/>
        <v>3</v>
      </c>
      <c r="O2449" s="9">
        <v>1</v>
      </c>
      <c r="P2449" s="11">
        <f t="shared" si="242"/>
        <v>0</v>
      </c>
      <c r="Q2449" s="12">
        <f t="shared" si="248"/>
        <v>124</v>
      </c>
      <c r="R2449" s="12">
        <f t="shared" si="245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3"/>
        <v>-4812</v>
      </c>
      <c r="G2450" s="4">
        <f t="shared" si="247"/>
        <v>40</v>
      </c>
      <c r="H2450" s="4">
        <f t="shared" si="250"/>
        <v>-169</v>
      </c>
      <c r="I2450" s="5">
        <f t="shared" si="249"/>
        <v>-0.80861244019138756</v>
      </c>
      <c r="M2450" s="9">
        <v>1</v>
      </c>
      <c r="N2450" s="11">
        <f t="shared" si="244"/>
        <v>-9</v>
      </c>
      <c r="O2450" s="9">
        <v>0</v>
      </c>
      <c r="P2450" s="11">
        <f t="shared" si="242"/>
        <v>0</v>
      </c>
      <c r="Q2450" s="12">
        <f t="shared" si="248"/>
        <v>39</v>
      </c>
      <c r="R2450" s="12">
        <f t="shared" si="245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3"/>
        <v>0</v>
      </c>
      <c r="G2451" s="4">
        <f t="shared" si="247"/>
        <v>0</v>
      </c>
      <c r="H2451" s="4">
        <f t="shared" si="250"/>
        <v>0</v>
      </c>
      <c r="I2451" s="5">
        <f t="shared" si="249"/>
        <v>0</v>
      </c>
      <c r="M2451" s="3">
        <v>0</v>
      </c>
      <c r="N2451" s="11">
        <f t="shared" si="244"/>
        <v>0</v>
      </c>
      <c r="O2451" s="3">
        <v>0</v>
      </c>
      <c r="P2451" s="11">
        <f t="shared" si="242"/>
        <v>0</v>
      </c>
      <c r="Q2451" s="12">
        <f t="shared" si="248"/>
        <v>0</v>
      </c>
      <c r="R2451" s="12">
        <f t="shared" si="245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1">SUM(C2452:D2452)</f>
        <v>534</v>
      </c>
      <c r="F2452" s="4">
        <f t="shared" si="243"/>
        <v>14</v>
      </c>
      <c r="G2452" s="4">
        <f t="shared" ref="G2452:G2515" si="252">C2452</f>
        <v>15</v>
      </c>
      <c r="H2452" s="4">
        <f t="shared" si="250"/>
        <v>0</v>
      </c>
      <c r="I2452" s="5">
        <f t="shared" si="249"/>
        <v>0</v>
      </c>
      <c r="M2452" s="3">
        <v>12</v>
      </c>
      <c r="N2452" s="11">
        <f t="shared" si="244"/>
        <v>1</v>
      </c>
      <c r="O2452" s="3">
        <v>1</v>
      </c>
      <c r="P2452" s="11">
        <f t="shared" si="242"/>
        <v>0</v>
      </c>
      <c r="Q2452" s="12">
        <f t="shared" ref="Q2452:Q2515" si="253">G2452-O2452-M2452</f>
        <v>2</v>
      </c>
      <c r="R2452" s="12">
        <f t="shared" si="245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1"/>
        <v>407</v>
      </c>
      <c r="F2453" s="4">
        <f t="shared" si="243"/>
        <v>33</v>
      </c>
      <c r="G2453" s="4">
        <f t="shared" si="252"/>
        <v>62</v>
      </c>
      <c r="H2453" s="4">
        <f t="shared" si="250"/>
        <v>14</v>
      </c>
      <c r="I2453" s="5">
        <f t="shared" si="249"/>
        <v>0.29166666666666669</v>
      </c>
      <c r="M2453" s="3">
        <v>4</v>
      </c>
      <c r="N2453" s="11">
        <f t="shared" si="244"/>
        <v>0</v>
      </c>
      <c r="O2453" s="3">
        <v>2</v>
      </c>
      <c r="P2453" s="11">
        <f t="shared" si="242"/>
        <v>0</v>
      </c>
      <c r="Q2453" s="12">
        <f t="shared" si="253"/>
        <v>56</v>
      </c>
      <c r="R2453" s="12">
        <f t="shared" si="245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1"/>
        <v>101</v>
      </c>
      <c r="F2454" s="4">
        <f t="shared" si="243"/>
        <v>0</v>
      </c>
      <c r="G2454" s="4">
        <f t="shared" si="252"/>
        <v>4</v>
      </c>
      <c r="H2454" s="4">
        <f t="shared" si="250"/>
        <v>0</v>
      </c>
      <c r="I2454" s="5">
        <f t="shared" si="249"/>
        <v>0</v>
      </c>
      <c r="M2454" s="3">
        <v>4</v>
      </c>
      <c r="N2454" s="11">
        <f t="shared" si="244"/>
        <v>0</v>
      </c>
      <c r="O2454" s="3">
        <v>0</v>
      </c>
      <c r="P2454" s="11">
        <f t="shared" si="242"/>
        <v>0</v>
      </c>
      <c r="Q2454" s="12">
        <f t="shared" si="253"/>
        <v>0</v>
      </c>
      <c r="R2454" s="12">
        <f t="shared" si="245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1"/>
        <v>807</v>
      </c>
      <c r="F2455" s="4">
        <f t="shared" si="243"/>
        <v>13</v>
      </c>
      <c r="G2455" s="4">
        <f t="shared" si="252"/>
        <v>9</v>
      </c>
      <c r="H2455" s="4">
        <f t="shared" si="250"/>
        <v>1</v>
      </c>
      <c r="I2455" s="5">
        <f t="shared" si="249"/>
        <v>0.125</v>
      </c>
      <c r="M2455" s="3">
        <v>4</v>
      </c>
      <c r="N2455" s="11">
        <f t="shared" si="244"/>
        <v>0</v>
      </c>
      <c r="O2455" s="3">
        <v>0</v>
      </c>
      <c r="P2455" s="11">
        <f t="shared" si="242"/>
        <v>0</v>
      </c>
      <c r="Q2455" s="12">
        <f t="shared" si="253"/>
        <v>5</v>
      </c>
      <c r="R2455" s="12">
        <f t="shared" si="245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1"/>
        <v>673</v>
      </c>
      <c r="F2456" s="4">
        <f t="shared" si="243"/>
        <v>25</v>
      </c>
      <c r="G2456" s="4">
        <f t="shared" si="252"/>
        <v>46</v>
      </c>
      <c r="H2456" s="4">
        <f t="shared" si="250"/>
        <v>0</v>
      </c>
      <c r="I2456" s="5">
        <f t="shared" si="249"/>
        <v>0</v>
      </c>
      <c r="M2456" s="3">
        <v>41</v>
      </c>
      <c r="N2456" s="11">
        <f t="shared" si="244"/>
        <v>0</v>
      </c>
      <c r="O2456" s="3">
        <v>3</v>
      </c>
      <c r="P2456" s="11">
        <f t="shared" si="242"/>
        <v>0</v>
      </c>
      <c r="Q2456" s="12">
        <f t="shared" si="253"/>
        <v>2</v>
      </c>
      <c r="R2456" s="12">
        <f t="shared" si="245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1"/>
        <v>463</v>
      </c>
      <c r="F2457" s="4">
        <f t="shared" si="243"/>
        <v>11</v>
      </c>
      <c r="G2457" s="4">
        <f t="shared" si="252"/>
        <v>38</v>
      </c>
      <c r="H2457" s="4">
        <f t="shared" si="250"/>
        <v>0</v>
      </c>
      <c r="I2457" s="5">
        <f t="shared" si="249"/>
        <v>0</v>
      </c>
      <c r="M2457" s="3">
        <v>33</v>
      </c>
      <c r="N2457" s="11">
        <f t="shared" si="244"/>
        <v>0</v>
      </c>
      <c r="O2457" s="3">
        <v>1</v>
      </c>
      <c r="P2457" s="11">
        <f t="shared" si="242"/>
        <v>0</v>
      </c>
      <c r="Q2457" s="12">
        <f t="shared" si="253"/>
        <v>4</v>
      </c>
      <c r="R2457" s="12">
        <f t="shared" si="245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1"/>
        <v>183</v>
      </c>
      <c r="F2458" s="4">
        <f t="shared" si="243"/>
        <v>6</v>
      </c>
      <c r="G2458" s="4">
        <f t="shared" si="252"/>
        <v>12</v>
      </c>
      <c r="H2458" s="4">
        <f t="shared" si="250"/>
        <v>-1</v>
      </c>
      <c r="I2458" s="5">
        <f t="shared" si="249"/>
        <v>-7.6923076923076927E-2</v>
      </c>
      <c r="M2458" s="3">
        <v>8</v>
      </c>
      <c r="N2458" s="11">
        <f t="shared" si="244"/>
        <v>0</v>
      </c>
      <c r="O2458" s="3">
        <v>1</v>
      </c>
      <c r="P2458" s="11">
        <f t="shared" si="242"/>
        <v>0</v>
      </c>
      <c r="Q2458" s="12">
        <f t="shared" si="253"/>
        <v>3</v>
      </c>
      <c r="R2458" s="12">
        <f t="shared" si="245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1"/>
        <v>157</v>
      </c>
      <c r="F2459" s="4">
        <f t="shared" si="243"/>
        <v>9</v>
      </c>
      <c r="G2459" s="4">
        <f t="shared" si="252"/>
        <v>8</v>
      </c>
      <c r="H2459" s="4">
        <f t="shared" si="250"/>
        <v>-1</v>
      </c>
      <c r="I2459" s="5">
        <f t="shared" si="249"/>
        <v>-0.1111111111111111</v>
      </c>
      <c r="M2459" s="3">
        <v>4</v>
      </c>
      <c r="N2459" s="11">
        <f t="shared" si="244"/>
        <v>1</v>
      </c>
      <c r="O2459" s="3">
        <v>0</v>
      </c>
      <c r="P2459" s="11">
        <f t="shared" si="242"/>
        <v>0</v>
      </c>
      <c r="Q2459" s="12">
        <f t="shared" si="253"/>
        <v>4</v>
      </c>
      <c r="R2459" s="12">
        <f t="shared" si="245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1"/>
        <v>271</v>
      </c>
      <c r="F2460" s="4">
        <f t="shared" si="243"/>
        <v>9</v>
      </c>
      <c r="G2460" s="4">
        <f t="shared" si="252"/>
        <v>13</v>
      </c>
      <c r="H2460" s="4">
        <f t="shared" si="250"/>
        <v>0</v>
      </c>
      <c r="I2460" s="5">
        <f t="shared" si="249"/>
        <v>0</v>
      </c>
      <c r="M2460" s="3">
        <v>10</v>
      </c>
      <c r="N2460" s="11">
        <f t="shared" si="244"/>
        <v>0</v>
      </c>
      <c r="O2460" s="3">
        <v>0</v>
      </c>
      <c r="P2460" s="11">
        <f t="shared" ref="P2460:P2523" si="254">O2460-SUMIFS(O:O,B:B,B2460,A:A,A2460-1)</f>
        <v>0</v>
      </c>
      <c r="Q2460" s="12">
        <f t="shared" si="253"/>
        <v>3</v>
      </c>
      <c r="R2460" s="12">
        <f t="shared" si="245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1"/>
        <v>187</v>
      </c>
      <c r="F2461" s="4">
        <f t="shared" si="243"/>
        <v>4</v>
      </c>
      <c r="G2461" s="4">
        <f t="shared" si="252"/>
        <v>5</v>
      </c>
      <c r="H2461" s="4">
        <f t="shared" si="250"/>
        <v>0</v>
      </c>
      <c r="I2461" s="5">
        <f t="shared" si="249"/>
        <v>0</v>
      </c>
      <c r="M2461" s="3">
        <v>3</v>
      </c>
      <c r="N2461" s="11">
        <f t="shared" si="244"/>
        <v>0</v>
      </c>
      <c r="O2461" s="3">
        <v>1</v>
      </c>
      <c r="P2461" s="11">
        <f t="shared" si="254"/>
        <v>0</v>
      </c>
      <c r="Q2461" s="12">
        <f t="shared" si="253"/>
        <v>1</v>
      </c>
      <c r="R2461" s="12">
        <f t="shared" si="245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1"/>
        <v>514</v>
      </c>
      <c r="F2462" s="4">
        <f t="shared" si="243"/>
        <v>15</v>
      </c>
      <c r="G2462" s="4">
        <f t="shared" si="252"/>
        <v>22</v>
      </c>
      <c r="H2462" s="4">
        <f t="shared" si="250"/>
        <v>1</v>
      </c>
      <c r="I2462" s="5">
        <f t="shared" si="249"/>
        <v>4.7619047619047616E-2</v>
      </c>
      <c r="M2462" s="3">
        <v>17</v>
      </c>
      <c r="N2462" s="11">
        <f t="shared" si="244"/>
        <v>1</v>
      </c>
      <c r="O2462" s="3">
        <v>0</v>
      </c>
      <c r="P2462" s="11">
        <f t="shared" si="254"/>
        <v>0</v>
      </c>
      <c r="Q2462" s="12">
        <f t="shared" si="253"/>
        <v>5</v>
      </c>
      <c r="R2462" s="12">
        <f t="shared" si="245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1"/>
        <v>151</v>
      </c>
      <c r="F2463" s="4">
        <f t="shared" si="243"/>
        <v>2</v>
      </c>
      <c r="G2463" s="4">
        <f t="shared" si="252"/>
        <v>6</v>
      </c>
      <c r="H2463" s="4">
        <f t="shared" si="250"/>
        <v>0</v>
      </c>
      <c r="I2463" s="5">
        <f t="shared" si="249"/>
        <v>0</v>
      </c>
      <c r="M2463" s="3">
        <v>5</v>
      </c>
      <c r="N2463" s="11">
        <f t="shared" si="244"/>
        <v>0</v>
      </c>
      <c r="O2463" s="3">
        <v>0</v>
      </c>
      <c r="P2463" s="11">
        <f t="shared" si="254"/>
        <v>0</v>
      </c>
      <c r="Q2463" s="12">
        <f t="shared" si="253"/>
        <v>1</v>
      </c>
      <c r="R2463" s="12">
        <f t="shared" si="245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1"/>
        <v>139</v>
      </c>
      <c r="F2464" s="4">
        <f t="shared" si="243"/>
        <v>7</v>
      </c>
      <c r="G2464" s="4">
        <f t="shared" si="252"/>
        <v>5</v>
      </c>
      <c r="H2464" s="4">
        <f t="shared" si="250"/>
        <v>0</v>
      </c>
      <c r="I2464" s="5">
        <f t="shared" si="249"/>
        <v>0</v>
      </c>
      <c r="M2464" s="3">
        <v>4</v>
      </c>
      <c r="N2464" s="11">
        <f t="shared" si="244"/>
        <v>0</v>
      </c>
      <c r="O2464" s="3">
        <v>0</v>
      </c>
      <c r="P2464" s="11">
        <f t="shared" si="254"/>
        <v>0</v>
      </c>
      <c r="Q2464" s="12">
        <f t="shared" si="253"/>
        <v>1</v>
      </c>
      <c r="R2464" s="12">
        <f t="shared" si="245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1"/>
        <v>159</v>
      </c>
      <c r="F2465" s="4">
        <f t="shared" si="243"/>
        <v>13</v>
      </c>
      <c r="G2465" s="4">
        <f t="shared" si="252"/>
        <v>5</v>
      </c>
      <c r="H2465" s="4">
        <f t="shared" si="250"/>
        <v>0</v>
      </c>
      <c r="I2465" s="5">
        <f t="shared" si="249"/>
        <v>0</v>
      </c>
      <c r="M2465" s="3">
        <v>1</v>
      </c>
      <c r="N2465" s="11">
        <f t="shared" si="244"/>
        <v>0</v>
      </c>
      <c r="O2465" s="3">
        <v>0</v>
      </c>
      <c r="P2465" s="11">
        <f t="shared" si="254"/>
        <v>0</v>
      </c>
      <c r="Q2465" s="12">
        <f t="shared" si="253"/>
        <v>4</v>
      </c>
      <c r="R2465" s="12">
        <f t="shared" si="245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1"/>
        <v>152</v>
      </c>
      <c r="F2466" s="4">
        <f t="shared" si="243"/>
        <v>7</v>
      </c>
      <c r="G2466" s="4">
        <f t="shared" si="252"/>
        <v>11</v>
      </c>
      <c r="H2466" s="4">
        <f t="shared" si="250"/>
        <v>0</v>
      </c>
      <c r="I2466" s="5">
        <f t="shared" si="249"/>
        <v>0</v>
      </c>
      <c r="M2466" s="3">
        <v>5</v>
      </c>
      <c r="N2466" s="11">
        <f t="shared" si="244"/>
        <v>2</v>
      </c>
      <c r="O2466" s="3">
        <v>0</v>
      </c>
      <c r="P2466" s="11">
        <f t="shared" si="254"/>
        <v>0</v>
      </c>
      <c r="Q2466" s="12">
        <f t="shared" si="253"/>
        <v>6</v>
      </c>
      <c r="R2466" s="12">
        <f t="shared" si="245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1"/>
        <v>416</v>
      </c>
      <c r="F2467" s="4">
        <f t="shared" si="243"/>
        <v>18</v>
      </c>
      <c r="G2467" s="4">
        <f t="shared" si="252"/>
        <v>19</v>
      </c>
      <c r="H2467" s="4">
        <f t="shared" si="250"/>
        <v>1</v>
      </c>
      <c r="I2467" s="5">
        <f t="shared" si="249"/>
        <v>5.5555555555555552E-2</v>
      </c>
      <c r="M2467" s="3">
        <v>6</v>
      </c>
      <c r="N2467" s="11">
        <f t="shared" si="244"/>
        <v>2</v>
      </c>
      <c r="O2467" s="3">
        <v>0</v>
      </c>
      <c r="P2467" s="11">
        <f t="shared" si="254"/>
        <v>0</v>
      </c>
      <c r="Q2467" s="12">
        <f t="shared" si="253"/>
        <v>13</v>
      </c>
      <c r="R2467" s="12">
        <f t="shared" si="245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1"/>
        <v>98</v>
      </c>
      <c r="F2468" s="4">
        <f t="shared" si="243"/>
        <v>8</v>
      </c>
      <c r="G2468" s="4">
        <f t="shared" si="252"/>
        <v>3</v>
      </c>
      <c r="H2468" s="4">
        <f t="shared" si="250"/>
        <v>3</v>
      </c>
      <c r="I2468" s="5">
        <f t="shared" si="249"/>
        <v>0</v>
      </c>
      <c r="M2468" s="3">
        <v>1</v>
      </c>
      <c r="N2468" s="11">
        <f t="shared" si="244"/>
        <v>1</v>
      </c>
      <c r="O2468" s="3">
        <v>0</v>
      </c>
      <c r="P2468" s="11">
        <f t="shared" si="254"/>
        <v>0</v>
      </c>
      <c r="Q2468" s="12">
        <f t="shared" si="253"/>
        <v>2</v>
      </c>
      <c r="R2468" s="12">
        <f t="shared" si="245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1"/>
        <v>984</v>
      </c>
      <c r="F2469" s="4">
        <f t="shared" si="243"/>
        <v>43</v>
      </c>
      <c r="G2469" s="4">
        <f t="shared" si="252"/>
        <v>57</v>
      </c>
      <c r="H2469" s="4">
        <f t="shared" si="250"/>
        <v>1</v>
      </c>
      <c r="I2469" s="5">
        <f t="shared" si="249"/>
        <v>1.7857142857142856E-2</v>
      </c>
      <c r="M2469" s="3">
        <v>23</v>
      </c>
      <c r="N2469" s="11">
        <f t="shared" si="244"/>
        <v>0</v>
      </c>
      <c r="O2469" s="3">
        <v>0</v>
      </c>
      <c r="P2469" s="11">
        <f t="shared" si="254"/>
        <v>0</v>
      </c>
      <c r="Q2469" s="12">
        <f t="shared" si="253"/>
        <v>34</v>
      </c>
      <c r="R2469" s="12">
        <f t="shared" si="245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1"/>
        <v>10278</v>
      </c>
      <c r="F2470" s="4">
        <f t="shared" ref="F2470:F2533" si="255">E2470-SUMIFS(E:E,A:A,A2470-1,B:B,B2470)</f>
        <v>397</v>
      </c>
      <c r="G2470" s="4">
        <f t="shared" si="252"/>
        <v>1531</v>
      </c>
      <c r="H2470" s="4">
        <f t="shared" si="250"/>
        <v>66</v>
      </c>
      <c r="I2470" s="5">
        <f t="shared" si="249"/>
        <v>4.5051194539249148E-2</v>
      </c>
      <c r="M2470" s="3">
        <v>774</v>
      </c>
      <c r="N2470" s="11">
        <f t="shared" ref="N2470:N2533" si="256">M2470-SUMIFS(M:M,B:B,B2470,A:A,A2470-1)</f>
        <v>21</v>
      </c>
      <c r="O2470" s="3">
        <v>19</v>
      </c>
      <c r="P2470" s="11">
        <f t="shared" si="254"/>
        <v>0</v>
      </c>
      <c r="Q2470" s="12">
        <f t="shared" si="253"/>
        <v>738</v>
      </c>
      <c r="R2470" s="12">
        <f t="shared" ref="R2470:R2533" si="257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1"/>
        <v>91</v>
      </c>
      <c r="F2471" s="4">
        <f t="shared" si="255"/>
        <v>1</v>
      </c>
      <c r="G2471" s="4">
        <f t="shared" si="252"/>
        <v>4</v>
      </c>
      <c r="H2471" s="4">
        <f t="shared" si="250"/>
        <v>-1</v>
      </c>
      <c r="I2471" s="5">
        <f t="shared" si="249"/>
        <v>-0.2</v>
      </c>
      <c r="M2471" s="3">
        <v>1</v>
      </c>
      <c r="N2471" s="11">
        <f t="shared" si="256"/>
        <v>0</v>
      </c>
      <c r="O2471" s="3">
        <v>0</v>
      </c>
      <c r="P2471" s="11">
        <f t="shared" si="254"/>
        <v>0</v>
      </c>
      <c r="Q2471" s="12">
        <f t="shared" si="253"/>
        <v>3</v>
      </c>
      <c r="R2471" s="12">
        <f t="shared" si="257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1"/>
        <v>307</v>
      </c>
      <c r="F2472" s="4">
        <f t="shared" si="255"/>
        <v>29</v>
      </c>
      <c r="G2472" s="4">
        <f t="shared" si="252"/>
        <v>10</v>
      </c>
      <c r="H2472" s="4">
        <f t="shared" si="250"/>
        <v>0</v>
      </c>
      <c r="I2472" s="5">
        <f t="shared" si="249"/>
        <v>0</v>
      </c>
      <c r="M2472" s="3">
        <v>7</v>
      </c>
      <c r="N2472" s="11">
        <f t="shared" si="256"/>
        <v>0</v>
      </c>
      <c r="O2472" s="3">
        <v>0</v>
      </c>
      <c r="P2472" s="11">
        <f t="shared" si="254"/>
        <v>0</v>
      </c>
      <c r="Q2472" s="12">
        <f t="shared" si="253"/>
        <v>3</v>
      </c>
      <c r="R2472" s="12">
        <f t="shared" si="257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1"/>
        <v>393</v>
      </c>
      <c r="F2473" s="4">
        <f t="shared" si="255"/>
        <v>22</v>
      </c>
      <c r="G2473" s="4">
        <f t="shared" si="252"/>
        <v>43</v>
      </c>
      <c r="H2473" s="4">
        <f t="shared" si="250"/>
        <v>1</v>
      </c>
      <c r="I2473" s="5">
        <f t="shared" si="249"/>
        <v>2.3809523809523808E-2</v>
      </c>
      <c r="M2473" s="3">
        <v>25</v>
      </c>
      <c r="N2473" s="11">
        <f t="shared" si="256"/>
        <v>0</v>
      </c>
      <c r="O2473" s="3">
        <v>0</v>
      </c>
      <c r="P2473" s="11">
        <f t="shared" si="254"/>
        <v>0</v>
      </c>
      <c r="Q2473" s="12">
        <f t="shared" si="253"/>
        <v>18</v>
      </c>
      <c r="R2473" s="12">
        <f t="shared" si="257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1"/>
        <v>377</v>
      </c>
      <c r="F2474" s="4">
        <f t="shared" si="255"/>
        <v>25</v>
      </c>
      <c r="G2474" s="4">
        <f t="shared" si="252"/>
        <v>25</v>
      </c>
      <c r="H2474" s="4">
        <f t="shared" si="250"/>
        <v>1</v>
      </c>
      <c r="I2474" s="5">
        <f t="shared" si="249"/>
        <v>4.1666666666666664E-2</v>
      </c>
      <c r="M2474" s="3">
        <v>8</v>
      </c>
      <c r="N2474" s="11">
        <f t="shared" si="256"/>
        <v>0</v>
      </c>
      <c r="O2474" s="3">
        <v>0</v>
      </c>
      <c r="P2474" s="11">
        <f t="shared" si="254"/>
        <v>0</v>
      </c>
      <c r="Q2474" s="12">
        <f t="shared" si="253"/>
        <v>17</v>
      </c>
      <c r="R2474" s="12">
        <f t="shared" si="257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1"/>
        <v>513</v>
      </c>
      <c r="F2475" s="4">
        <f t="shared" si="255"/>
        <v>35</v>
      </c>
      <c r="G2475" s="4">
        <f t="shared" si="252"/>
        <v>45</v>
      </c>
      <c r="H2475" s="4">
        <f t="shared" si="250"/>
        <v>1</v>
      </c>
      <c r="I2475" s="5">
        <f t="shared" si="249"/>
        <v>2.2727272727272728E-2</v>
      </c>
      <c r="M2475" s="3">
        <v>21</v>
      </c>
      <c r="N2475" s="11">
        <f t="shared" si="256"/>
        <v>0</v>
      </c>
      <c r="O2475" s="3">
        <v>1</v>
      </c>
      <c r="P2475" s="11">
        <f t="shared" si="254"/>
        <v>0</v>
      </c>
      <c r="Q2475" s="12">
        <f t="shared" si="253"/>
        <v>23</v>
      </c>
      <c r="R2475" s="12">
        <f t="shared" si="257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1"/>
        <v>147</v>
      </c>
      <c r="F2476" s="4">
        <f t="shared" si="255"/>
        <v>7</v>
      </c>
      <c r="G2476" s="4">
        <f t="shared" si="252"/>
        <v>4</v>
      </c>
      <c r="H2476" s="4">
        <f t="shared" si="250"/>
        <v>0</v>
      </c>
      <c r="I2476" s="5">
        <f t="shared" si="249"/>
        <v>0</v>
      </c>
      <c r="M2476" s="3">
        <v>1</v>
      </c>
      <c r="N2476" s="11">
        <f t="shared" si="256"/>
        <v>0</v>
      </c>
      <c r="O2476" s="3">
        <v>0</v>
      </c>
      <c r="P2476" s="11">
        <f t="shared" si="254"/>
        <v>0</v>
      </c>
      <c r="Q2476" s="12">
        <f t="shared" si="253"/>
        <v>3</v>
      </c>
      <c r="R2476" s="12">
        <f t="shared" si="257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1"/>
        <v>295</v>
      </c>
      <c r="F2477" s="4">
        <f t="shared" si="255"/>
        <v>16</v>
      </c>
      <c r="G2477" s="4">
        <f t="shared" si="252"/>
        <v>23</v>
      </c>
      <c r="H2477" s="4">
        <f t="shared" si="250"/>
        <v>0</v>
      </c>
      <c r="I2477" s="5">
        <f t="shared" si="249"/>
        <v>0</v>
      </c>
      <c r="M2477" s="3">
        <v>20</v>
      </c>
      <c r="N2477" s="11">
        <f t="shared" si="256"/>
        <v>0</v>
      </c>
      <c r="O2477" s="3">
        <v>1</v>
      </c>
      <c r="P2477" s="11">
        <f t="shared" si="254"/>
        <v>0</v>
      </c>
      <c r="Q2477" s="12">
        <f t="shared" si="253"/>
        <v>2</v>
      </c>
      <c r="R2477" s="12">
        <f t="shared" si="257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1"/>
        <v>452</v>
      </c>
      <c r="F2478" s="4">
        <f t="shared" si="255"/>
        <v>27</v>
      </c>
      <c r="G2478" s="4">
        <f t="shared" si="252"/>
        <v>28</v>
      </c>
      <c r="H2478" s="4">
        <f t="shared" si="250"/>
        <v>1</v>
      </c>
      <c r="I2478" s="5">
        <f t="shared" si="249"/>
        <v>3.7037037037037035E-2</v>
      </c>
      <c r="M2478" s="3">
        <v>13</v>
      </c>
      <c r="N2478" s="11">
        <f t="shared" si="256"/>
        <v>0</v>
      </c>
      <c r="O2478" s="3">
        <v>0</v>
      </c>
      <c r="P2478" s="11">
        <f t="shared" si="254"/>
        <v>0</v>
      </c>
      <c r="Q2478" s="12">
        <f t="shared" si="253"/>
        <v>15</v>
      </c>
      <c r="R2478" s="12">
        <f t="shared" si="257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1"/>
        <v>183</v>
      </c>
      <c r="F2479" s="4">
        <f t="shared" si="255"/>
        <v>10</v>
      </c>
      <c r="G2479" s="4">
        <f t="shared" si="252"/>
        <v>5</v>
      </c>
      <c r="H2479" s="4">
        <f t="shared" si="250"/>
        <v>0</v>
      </c>
      <c r="I2479" s="5">
        <f t="shared" si="249"/>
        <v>0</v>
      </c>
      <c r="M2479" s="3">
        <v>3</v>
      </c>
      <c r="N2479" s="11">
        <f t="shared" si="256"/>
        <v>3</v>
      </c>
      <c r="O2479" s="3">
        <v>0</v>
      </c>
      <c r="P2479" s="11">
        <f t="shared" si="254"/>
        <v>0</v>
      </c>
      <c r="Q2479" s="12">
        <f t="shared" si="253"/>
        <v>2</v>
      </c>
      <c r="R2479" s="12">
        <f t="shared" si="257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1"/>
        <v>108</v>
      </c>
      <c r="F2480" s="4">
        <f t="shared" si="255"/>
        <v>5</v>
      </c>
      <c r="G2480" s="4">
        <f t="shared" si="252"/>
        <v>4</v>
      </c>
      <c r="H2480" s="4">
        <f t="shared" si="250"/>
        <v>0</v>
      </c>
      <c r="I2480" s="5">
        <f t="shared" si="249"/>
        <v>0</v>
      </c>
      <c r="M2480" s="3">
        <v>4</v>
      </c>
      <c r="N2480" s="11">
        <f t="shared" si="256"/>
        <v>0</v>
      </c>
      <c r="O2480" s="3">
        <v>0</v>
      </c>
      <c r="P2480" s="11">
        <f t="shared" si="254"/>
        <v>0</v>
      </c>
      <c r="Q2480" s="12">
        <f t="shared" si="253"/>
        <v>0</v>
      </c>
      <c r="R2480" s="12">
        <f t="shared" si="257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1"/>
        <v>345</v>
      </c>
      <c r="F2481" s="4">
        <f t="shared" si="255"/>
        <v>20</v>
      </c>
      <c r="G2481" s="4">
        <f t="shared" si="252"/>
        <v>30</v>
      </c>
      <c r="H2481" s="4">
        <f t="shared" si="250"/>
        <v>0</v>
      </c>
      <c r="I2481" s="5">
        <f t="shared" si="249"/>
        <v>0</v>
      </c>
      <c r="M2481" s="3">
        <v>22</v>
      </c>
      <c r="N2481" s="11">
        <f t="shared" si="256"/>
        <v>0</v>
      </c>
      <c r="O2481" s="3">
        <v>2</v>
      </c>
      <c r="P2481" s="11">
        <f t="shared" si="254"/>
        <v>0</v>
      </c>
      <c r="Q2481" s="12">
        <f t="shared" si="253"/>
        <v>6</v>
      </c>
      <c r="R2481" s="12">
        <f t="shared" si="257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1"/>
        <v>222</v>
      </c>
      <c r="F2482" s="4">
        <f t="shared" si="255"/>
        <v>6</v>
      </c>
      <c r="G2482" s="4">
        <f t="shared" si="252"/>
        <v>25</v>
      </c>
      <c r="H2482" s="4">
        <f t="shared" si="250"/>
        <v>0</v>
      </c>
      <c r="I2482" s="5">
        <f t="shared" si="249"/>
        <v>0</v>
      </c>
      <c r="M2482" s="3">
        <v>18</v>
      </c>
      <c r="N2482" s="11">
        <f t="shared" si="256"/>
        <v>0</v>
      </c>
      <c r="O2482" s="3">
        <v>1</v>
      </c>
      <c r="P2482" s="11">
        <f t="shared" si="254"/>
        <v>0</v>
      </c>
      <c r="Q2482" s="12">
        <f t="shared" si="253"/>
        <v>6</v>
      </c>
      <c r="R2482" s="12">
        <f t="shared" si="257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1"/>
        <v>288</v>
      </c>
      <c r="F2483" s="4">
        <f t="shared" si="255"/>
        <v>8</v>
      </c>
      <c r="G2483" s="4">
        <f t="shared" si="252"/>
        <v>7</v>
      </c>
      <c r="H2483" s="4">
        <f t="shared" si="250"/>
        <v>0</v>
      </c>
      <c r="I2483" s="5">
        <f t="shared" si="249"/>
        <v>0</v>
      </c>
      <c r="M2483" s="3">
        <v>5</v>
      </c>
      <c r="N2483" s="11">
        <f t="shared" si="256"/>
        <v>1</v>
      </c>
      <c r="O2483" s="3">
        <v>1</v>
      </c>
      <c r="P2483" s="11">
        <f t="shared" si="254"/>
        <v>0</v>
      </c>
      <c r="Q2483" s="12">
        <f t="shared" si="253"/>
        <v>1</v>
      </c>
      <c r="R2483" s="12">
        <f t="shared" si="257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1"/>
        <v>1588</v>
      </c>
      <c r="F2484" s="4">
        <f t="shared" si="255"/>
        <v>21</v>
      </c>
      <c r="G2484" s="4">
        <f t="shared" si="252"/>
        <v>116</v>
      </c>
      <c r="H2484" s="4">
        <f t="shared" si="250"/>
        <v>2</v>
      </c>
      <c r="I2484" s="5">
        <f t="shared" si="249"/>
        <v>1.7543859649122806E-2</v>
      </c>
      <c r="M2484" s="3">
        <v>56</v>
      </c>
      <c r="N2484" s="11">
        <f t="shared" si="256"/>
        <v>1</v>
      </c>
      <c r="O2484" s="3">
        <v>11</v>
      </c>
      <c r="P2484" s="11">
        <f t="shared" si="254"/>
        <v>0</v>
      </c>
      <c r="Q2484" s="12">
        <f t="shared" si="253"/>
        <v>49</v>
      </c>
      <c r="R2484" s="12">
        <f t="shared" si="257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1"/>
        <v>21</v>
      </c>
      <c r="F2485" s="4">
        <f t="shared" si="255"/>
        <v>0</v>
      </c>
      <c r="G2485" s="4">
        <f t="shared" si="252"/>
        <v>0</v>
      </c>
      <c r="H2485" s="4">
        <f t="shared" si="250"/>
        <v>0</v>
      </c>
      <c r="I2485" s="5">
        <f t="shared" si="249"/>
        <v>0</v>
      </c>
      <c r="M2485" s="3">
        <v>0</v>
      </c>
      <c r="N2485" s="11">
        <f t="shared" si="256"/>
        <v>0</v>
      </c>
      <c r="O2485" s="3">
        <v>0</v>
      </c>
      <c r="P2485" s="11">
        <f t="shared" si="254"/>
        <v>0</v>
      </c>
      <c r="Q2485" s="12">
        <f t="shared" si="253"/>
        <v>0</v>
      </c>
      <c r="R2485" s="12">
        <f t="shared" si="257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1"/>
        <v>197</v>
      </c>
      <c r="F2486" s="4">
        <f t="shared" si="255"/>
        <v>6</v>
      </c>
      <c r="G2486" s="4">
        <f t="shared" si="252"/>
        <v>7</v>
      </c>
      <c r="H2486" s="4">
        <f t="shared" si="250"/>
        <v>0</v>
      </c>
      <c r="I2486" s="5">
        <f t="shared" si="249"/>
        <v>0</v>
      </c>
      <c r="M2486" s="3">
        <v>3</v>
      </c>
      <c r="N2486" s="11">
        <f t="shared" si="256"/>
        <v>1</v>
      </c>
      <c r="O2486" s="3">
        <v>0</v>
      </c>
      <c r="P2486" s="11">
        <f t="shared" si="254"/>
        <v>0</v>
      </c>
      <c r="Q2486" s="12">
        <f t="shared" si="253"/>
        <v>4</v>
      </c>
      <c r="R2486" s="12">
        <f t="shared" si="257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1"/>
        <v>396</v>
      </c>
      <c r="F2487" s="4">
        <f t="shared" si="255"/>
        <v>74</v>
      </c>
      <c r="G2487" s="4">
        <f t="shared" si="252"/>
        <v>4</v>
      </c>
      <c r="H2487" s="4">
        <f t="shared" si="250"/>
        <v>0</v>
      </c>
      <c r="I2487" s="5">
        <f t="shared" si="249"/>
        <v>0</v>
      </c>
      <c r="M2487" s="3">
        <v>3</v>
      </c>
      <c r="N2487" s="11">
        <f t="shared" si="256"/>
        <v>0</v>
      </c>
      <c r="O2487" s="3">
        <v>0</v>
      </c>
      <c r="P2487" s="11">
        <f t="shared" si="254"/>
        <v>0</v>
      </c>
      <c r="Q2487" s="12">
        <f t="shared" si="253"/>
        <v>1</v>
      </c>
      <c r="R2487" s="12">
        <f t="shared" si="257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1"/>
        <v>280</v>
      </c>
      <c r="F2488" s="4">
        <f t="shared" si="255"/>
        <v>5</v>
      </c>
      <c r="G2488" s="4">
        <f t="shared" si="252"/>
        <v>27</v>
      </c>
      <c r="H2488" s="4">
        <f t="shared" si="250"/>
        <v>0</v>
      </c>
      <c r="I2488" s="5">
        <f t="shared" si="249"/>
        <v>0</v>
      </c>
      <c r="M2488" s="3">
        <v>23</v>
      </c>
      <c r="N2488" s="11">
        <f t="shared" si="256"/>
        <v>0</v>
      </c>
      <c r="O2488" s="3">
        <v>2</v>
      </c>
      <c r="P2488" s="11">
        <f t="shared" si="254"/>
        <v>0</v>
      </c>
      <c r="Q2488" s="12">
        <f t="shared" si="253"/>
        <v>2</v>
      </c>
      <c r="R2488" s="12">
        <f t="shared" si="257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1"/>
        <v>171</v>
      </c>
      <c r="F2489" s="4">
        <f t="shared" si="255"/>
        <v>18</v>
      </c>
      <c r="G2489" s="4">
        <f t="shared" si="252"/>
        <v>13</v>
      </c>
      <c r="H2489" s="4">
        <f t="shared" si="250"/>
        <v>1</v>
      </c>
      <c r="I2489" s="5">
        <f t="shared" si="249"/>
        <v>8.3333333333333329E-2</v>
      </c>
      <c r="M2489" s="3">
        <v>5</v>
      </c>
      <c r="N2489" s="11">
        <f t="shared" si="256"/>
        <v>1</v>
      </c>
      <c r="O2489" s="3">
        <v>1</v>
      </c>
      <c r="P2489" s="11">
        <f t="shared" si="254"/>
        <v>0</v>
      </c>
      <c r="Q2489" s="12">
        <f t="shared" si="253"/>
        <v>7</v>
      </c>
      <c r="R2489" s="12">
        <f t="shared" si="257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1"/>
        <v>223</v>
      </c>
      <c r="F2490" s="4">
        <f t="shared" si="255"/>
        <v>9</v>
      </c>
      <c r="G2490" s="4">
        <f t="shared" si="252"/>
        <v>4</v>
      </c>
      <c r="H2490" s="4">
        <f t="shared" si="250"/>
        <v>2</v>
      </c>
      <c r="I2490" s="5">
        <f t="shared" si="249"/>
        <v>1</v>
      </c>
      <c r="M2490" s="3">
        <v>1</v>
      </c>
      <c r="N2490" s="11">
        <f t="shared" si="256"/>
        <v>0</v>
      </c>
      <c r="O2490" s="3">
        <v>0</v>
      </c>
      <c r="P2490" s="11">
        <f t="shared" si="254"/>
        <v>0</v>
      </c>
      <c r="Q2490" s="12">
        <f t="shared" si="253"/>
        <v>3</v>
      </c>
      <c r="R2490" s="12">
        <f t="shared" si="257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1"/>
        <v>215</v>
      </c>
      <c r="F2491" s="4">
        <f t="shared" si="255"/>
        <v>13</v>
      </c>
      <c r="G2491" s="4">
        <f t="shared" si="252"/>
        <v>9</v>
      </c>
      <c r="H2491" s="4">
        <f t="shared" si="250"/>
        <v>0</v>
      </c>
      <c r="I2491" s="5">
        <f t="shared" si="249"/>
        <v>0</v>
      </c>
      <c r="M2491" s="3">
        <v>3</v>
      </c>
      <c r="N2491" s="11">
        <f t="shared" si="256"/>
        <v>1</v>
      </c>
      <c r="O2491" s="3">
        <v>0</v>
      </c>
      <c r="P2491" s="11">
        <f t="shared" si="254"/>
        <v>0</v>
      </c>
      <c r="Q2491" s="12">
        <f t="shared" si="253"/>
        <v>6</v>
      </c>
      <c r="R2491" s="12">
        <f t="shared" si="257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1"/>
        <v>127</v>
      </c>
      <c r="F2492" s="4">
        <f t="shared" si="255"/>
        <v>4</v>
      </c>
      <c r="G2492" s="4">
        <f t="shared" si="252"/>
        <v>2</v>
      </c>
      <c r="H2492" s="4">
        <f t="shared" si="250"/>
        <v>0</v>
      </c>
      <c r="I2492" s="5">
        <f t="shared" si="249"/>
        <v>0</v>
      </c>
      <c r="M2492" s="3">
        <v>1</v>
      </c>
      <c r="N2492" s="11">
        <f t="shared" si="256"/>
        <v>0</v>
      </c>
      <c r="O2492" s="3">
        <v>0</v>
      </c>
      <c r="P2492" s="11">
        <f t="shared" si="254"/>
        <v>0</v>
      </c>
      <c r="Q2492" s="12">
        <f t="shared" si="253"/>
        <v>1</v>
      </c>
      <c r="R2492" s="12">
        <f t="shared" si="257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1"/>
        <v>127</v>
      </c>
      <c r="F2493" s="4">
        <f t="shared" si="255"/>
        <v>10</v>
      </c>
      <c r="G2493" s="4">
        <f t="shared" si="252"/>
        <v>4</v>
      </c>
      <c r="H2493" s="4">
        <f t="shared" si="250"/>
        <v>0</v>
      </c>
      <c r="I2493" s="5">
        <f t="shared" si="249"/>
        <v>0</v>
      </c>
      <c r="M2493" s="3">
        <v>3</v>
      </c>
      <c r="N2493" s="11">
        <f t="shared" si="256"/>
        <v>0</v>
      </c>
      <c r="O2493" s="3">
        <v>0</v>
      </c>
      <c r="P2493" s="11">
        <f t="shared" si="254"/>
        <v>0</v>
      </c>
      <c r="Q2493" s="12">
        <f t="shared" si="253"/>
        <v>1</v>
      </c>
      <c r="R2493" s="12">
        <f t="shared" si="257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1"/>
        <v>137</v>
      </c>
      <c r="F2494" s="4">
        <f t="shared" si="255"/>
        <v>6</v>
      </c>
      <c r="G2494" s="4">
        <f t="shared" si="252"/>
        <v>4</v>
      </c>
      <c r="H2494" s="4">
        <f t="shared" si="250"/>
        <v>0</v>
      </c>
      <c r="I2494" s="5">
        <f t="shared" si="249"/>
        <v>0</v>
      </c>
      <c r="M2494" s="3">
        <v>3</v>
      </c>
      <c r="N2494" s="11">
        <f t="shared" si="256"/>
        <v>0</v>
      </c>
      <c r="O2494" s="3">
        <v>0</v>
      </c>
      <c r="P2494" s="11">
        <f t="shared" si="254"/>
        <v>0</v>
      </c>
      <c r="Q2494" s="12">
        <f t="shared" si="253"/>
        <v>1</v>
      </c>
      <c r="R2494" s="12">
        <f t="shared" si="257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1"/>
        <v>170</v>
      </c>
      <c r="F2495" s="4">
        <f t="shared" si="255"/>
        <v>9</v>
      </c>
      <c r="G2495" s="4">
        <f t="shared" si="252"/>
        <v>11</v>
      </c>
      <c r="H2495" s="4">
        <f t="shared" si="250"/>
        <v>5</v>
      </c>
      <c r="I2495" s="5">
        <f t="shared" si="249"/>
        <v>0.83333333333333337</v>
      </c>
      <c r="M2495" s="3">
        <v>2</v>
      </c>
      <c r="N2495" s="11">
        <f t="shared" si="256"/>
        <v>0</v>
      </c>
      <c r="O2495" s="3">
        <v>0</v>
      </c>
      <c r="P2495" s="11">
        <f t="shared" si="254"/>
        <v>0</v>
      </c>
      <c r="Q2495" s="12">
        <f t="shared" si="253"/>
        <v>9</v>
      </c>
      <c r="R2495" s="12">
        <f t="shared" si="257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1"/>
        <v>268</v>
      </c>
      <c r="F2496" s="4">
        <f t="shared" si="255"/>
        <v>13</v>
      </c>
      <c r="G2496" s="4">
        <f t="shared" si="252"/>
        <v>15</v>
      </c>
      <c r="H2496" s="4">
        <f t="shared" si="250"/>
        <v>1</v>
      </c>
      <c r="I2496" s="5">
        <f t="shared" si="249"/>
        <v>7.1428571428571425E-2</v>
      </c>
      <c r="M2496" s="3">
        <v>12</v>
      </c>
      <c r="N2496" s="11">
        <f t="shared" si="256"/>
        <v>0</v>
      </c>
      <c r="O2496" s="3">
        <v>0</v>
      </c>
      <c r="P2496" s="11">
        <f t="shared" si="254"/>
        <v>0</v>
      </c>
      <c r="Q2496" s="12">
        <f t="shared" si="253"/>
        <v>3</v>
      </c>
      <c r="R2496" s="12">
        <f t="shared" si="257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1"/>
        <v>34</v>
      </c>
      <c r="F2497" s="4">
        <f t="shared" si="255"/>
        <v>0</v>
      </c>
      <c r="G2497" s="4">
        <f t="shared" si="252"/>
        <v>2</v>
      </c>
      <c r="H2497" s="4">
        <f t="shared" si="250"/>
        <v>0</v>
      </c>
      <c r="I2497" s="5">
        <f t="shared" si="249"/>
        <v>0</v>
      </c>
      <c r="M2497" s="3">
        <v>2</v>
      </c>
      <c r="N2497" s="11">
        <f t="shared" si="256"/>
        <v>0</v>
      </c>
      <c r="O2497" s="3">
        <v>0</v>
      </c>
      <c r="P2497" s="11">
        <f t="shared" si="254"/>
        <v>0</v>
      </c>
      <c r="Q2497" s="12">
        <f t="shared" si="253"/>
        <v>0</v>
      </c>
      <c r="R2497" s="12">
        <f t="shared" si="257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1"/>
        <v>3164</v>
      </c>
      <c r="F2498" s="4">
        <f t="shared" si="255"/>
        <v>93</v>
      </c>
      <c r="G2498" s="4">
        <f t="shared" si="252"/>
        <v>194</v>
      </c>
      <c r="H2498" s="4">
        <f t="shared" si="250"/>
        <v>0</v>
      </c>
      <c r="I2498" s="5">
        <f t="shared" si="249"/>
        <v>0</v>
      </c>
      <c r="M2498" s="3">
        <v>136</v>
      </c>
      <c r="N2498" s="11">
        <f t="shared" si="256"/>
        <v>3</v>
      </c>
      <c r="O2498" s="3">
        <v>4</v>
      </c>
      <c r="P2498" s="11">
        <f t="shared" si="254"/>
        <v>0</v>
      </c>
      <c r="Q2498" s="12">
        <f t="shared" si="253"/>
        <v>54</v>
      </c>
      <c r="R2498" s="12">
        <f t="shared" si="257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1"/>
        <v>545</v>
      </c>
      <c r="F2499" s="4">
        <f t="shared" si="255"/>
        <v>21</v>
      </c>
      <c r="G2499" s="4">
        <f t="shared" si="252"/>
        <v>4</v>
      </c>
      <c r="H2499" s="4">
        <f t="shared" si="250"/>
        <v>0</v>
      </c>
      <c r="I2499" s="5">
        <f t="shared" ref="I2499:I2562" si="258">IFERROR((G2499-SUMIFS(G:G,A:A,A2499-1,B:B,B2499))/SUMIFS(G:G,A:A,A2499-1,B:B,B2499),0)</f>
        <v>0</v>
      </c>
      <c r="M2499" s="3">
        <v>0</v>
      </c>
      <c r="N2499" s="11">
        <f t="shared" si="256"/>
        <v>0</v>
      </c>
      <c r="O2499" s="3">
        <v>0</v>
      </c>
      <c r="P2499" s="11">
        <f t="shared" si="254"/>
        <v>0</v>
      </c>
      <c r="Q2499" s="12">
        <f t="shared" si="253"/>
        <v>4</v>
      </c>
      <c r="R2499" s="12">
        <f t="shared" si="257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1"/>
        <v>178</v>
      </c>
      <c r="F2500" s="4">
        <f t="shared" si="255"/>
        <v>10</v>
      </c>
      <c r="G2500" s="4">
        <f t="shared" si="252"/>
        <v>13</v>
      </c>
      <c r="H2500" s="4">
        <f t="shared" si="250"/>
        <v>0</v>
      </c>
      <c r="I2500" s="5">
        <f t="shared" si="258"/>
        <v>0</v>
      </c>
      <c r="M2500" s="3">
        <v>2</v>
      </c>
      <c r="N2500" s="11">
        <f t="shared" si="256"/>
        <v>1</v>
      </c>
      <c r="O2500" s="3">
        <v>0</v>
      </c>
      <c r="P2500" s="11">
        <f t="shared" si="254"/>
        <v>0</v>
      </c>
      <c r="Q2500" s="12">
        <f t="shared" si="253"/>
        <v>11</v>
      </c>
      <c r="R2500" s="12">
        <f t="shared" si="257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1"/>
        <v>365</v>
      </c>
      <c r="F2501" s="4">
        <f t="shared" si="255"/>
        <v>12</v>
      </c>
      <c r="G2501" s="4">
        <f t="shared" si="252"/>
        <v>15</v>
      </c>
      <c r="H2501" s="4">
        <f t="shared" ref="H2501:H2564" si="259">G2501-SUMIFS(G:G,A:A,A2501-1,B:B,B2501)</f>
        <v>0</v>
      </c>
      <c r="I2501" s="5">
        <f t="shared" si="258"/>
        <v>0</v>
      </c>
      <c r="M2501" s="3">
        <v>13</v>
      </c>
      <c r="N2501" s="11">
        <f t="shared" si="256"/>
        <v>0</v>
      </c>
      <c r="O2501" s="3">
        <v>0</v>
      </c>
      <c r="P2501" s="11">
        <f t="shared" si="254"/>
        <v>0</v>
      </c>
      <c r="Q2501" s="12">
        <f t="shared" si="253"/>
        <v>2</v>
      </c>
      <c r="R2501" s="12">
        <f t="shared" si="257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1"/>
        <v>44</v>
      </c>
      <c r="F2502" s="4">
        <f t="shared" si="255"/>
        <v>4</v>
      </c>
      <c r="G2502" s="4">
        <f t="shared" si="252"/>
        <v>2</v>
      </c>
      <c r="H2502" s="4">
        <f t="shared" si="259"/>
        <v>0</v>
      </c>
      <c r="I2502" s="5">
        <f t="shared" si="258"/>
        <v>0</v>
      </c>
      <c r="M2502" s="3">
        <v>2</v>
      </c>
      <c r="N2502" s="11">
        <f t="shared" si="256"/>
        <v>0</v>
      </c>
      <c r="O2502" s="3">
        <v>0</v>
      </c>
      <c r="P2502" s="11">
        <f t="shared" si="254"/>
        <v>0</v>
      </c>
      <c r="Q2502" s="12">
        <f t="shared" si="253"/>
        <v>0</v>
      </c>
      <c r="R2502" s="12">
        <f t="shared" si="257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1"/>
        <v>147</v>
      </c>
      <c r="F2503" s="4">
        <f t="shared" si="255"/>
        <v>8</v>
      </c>
      <c r="G2503" s="4">
        <f t="shared" si="252"/>
        <v>9</v>
      </c>
      <c r="H2503" s="4">
        <f t="shared" si="259"/>
        <v>0</v>
      </c>
      <c r="I2503" s="5">
        <f t="shared" si="258"/>
        <v>0</v>
      </c>
      <c r="M2503" s="3">
        <v>3</v>
      </c>
      <c r="N2503" s="11">
        <f t="shared" si="256"/>
        <v>0</v>
      </c>
      <c r="O2503" s="3">
        <v>0</v>
      </c>
      <c r="P2503" s="11">
        <f t="shared" si="254"/>
        <v>0</v>
      </c>
      <c r="Q2503" s="12">
        <f t="shared" si="253"/>
        <v>6</v>
      </c>
      <c r="R2503" s="12">
        <f t="shared" si="257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1"/>
        <v>321</v>
      </c>
      <c r="F2504" s="4">
        <f t="shared" si="255"/>
        <v>3</v>
      </c>
      <c r="G2504" s="4">
        <f t="shared" si="252"/>
        <v>21</v>
      </c>
      <c r="H2504" s="4">
        <f t="shared" si="259"/>
        <v>0</v>
      </c>
      <c r="I2504" s="5">
        <f t="shared" si="258"/>
        <v>0</v>
      </c>
      <c r="M2504" s="3">
        <v>17</v>
      </c>
      <c r="N2504" s="11">
        <f t="shared" si="256"/>
        <v>0</v>
      </c>
      <c r="O2504" s="3">
        <v>0</v>
      </c>
      <c r="P2504" s="11">
        <f t="shared" si="254"/>
        <v>0</v>
      </c>
      <c r="Q2504" s="12">
        <f t="shared" si="253"/>
        <v>4</v>
      </c>
      <c r="R2504" s="12">
        <f t="shared" si="257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1"/>
        <v>510</v>
      </c>
      <c r="F2505" s="4">
        <f t="shared" si="255"/>
        <v>27</v>
      </c>
      <c r="G2505" s="4">
        <f t="shared" si="252"/>
        <v>33</v>
      </c>
      <c r="H2505" s="4">
        <f t="shared" si="259"/>
        <v>2</v>
      </c>
      <c r="I2505" s="5">
        <f t="shared" si="258"/>
        <v>6.4516129032258063E-2</v>
      </c>
      <c r="M2505" s="3">
        <v>12</v>
      </c>
      <c r="N2505" s="11">
        <f t="shared" si="256"/>
        <v>2</v>
      </c>
      <c r="O2505" s="3">
        <v>3</v>
      </c>
      <c r="P2505" s="11">
        <f t="shared" si="254"/>
        <v>0</v>
      </c>
      <c r="Q2505" s="12">
        <f t="shared" si="253"/>
        <v>18</v>
      </c>
      <c r="R2505" s="12">
        <f t="shared" si="257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1"/>
        <v>940</v>
      </c>
      <c r="F2506" s="4">
        <f t="shared" si="255"/>
        <v>4</v>
      </c>
      <c r="G2506" s="4">
        <f t="shared" si="252"/>
        <v>79</v>
      </c>
      <c r="H2506" s="4">
        <f t="shared" si="259"/>
        <v>-4</v>
      </c>
      <c r="I2506" s="5">
        <f t="shared" si="258"/>
        <v>-4.8192771084337352E-2</v>
      </c>
      <c r="M2506" s="3">
        <v>36</v>
      </c>
      <c r="N2506" s="11">
        <f t="shared" si="256"/>
        <v>4</v>
      </c>
      <c r="O2506" s="3">
        <v>0</v>
      </c>
      <c r="P2506" s="11">
        <f t="shared" si="254"/>
        <v>0</v>
      </c>
      <c r="Q2506" s="12">
        <f t="shared" si="253"/>
        <v>43</v>
      </c>
      <c r="R2506" s="12">
        <f t="shared" si="257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1"/>
        <v>193</v>
      </c>
      <c r="F2507" s="4">
        <f t="shared" si="255"/>
        <v>8</v>
      </c>
      <c r="G2507" s="4">
        <f t="shared" si="252"/>
        <v>28</v>
      </c>
      <c r="H2507" s="4">
        <f t="shared" si="259"/>
        <v>0</v>
      </c>
      <c r="I2507" s="5">
        <f t="shared" si="258"/>
        <v>0</v>
      </c>
      <c r="M2507" s="3">
        <v>18</v>
      </c>
      <c r="N2507" s="11">
        <f t="shared" si="256"/>
        <v>1</v>
      </c>
      <c r="O2507" s="3">
        <v>1</v>
      </c>
      <c r="P2507" s="11">
        <f t="shared" si="254"/>
        <v>0</v>
      </c>
      <c r="Q2507" s="12">
        <f t="shared" si="253"/>
        <v>9</v>
      </c>
      <c r="R2507" s="12">
        <f t="shared" si="257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1"/>
        <v>241</v>
      </c>
      <c r="F2508" s="4">
        <f t="shared" si="255"/>
        <v>16</v>
      </c>
      <c r="G2508" s="4">
        <f t="shared" si="252"/>
        <v>16</v>
      </c>
      <c r="H2508" s="4">
        <f t="shared" si="259"/>
        <v>3</v>
      </c>
      <c r="I2508" s="5">
        <f t="shared" si="258"/>
        <v>0.23076923076923078</v>
      </c>
      <c r="M2508" s="3">
        <v>6</v>
      </c>
      <c r="N2508" s="11">
        <f t="shared" si="256"/>
        <v>2</v>
      </c>
      <c r="O2508" s="3">
        <v>1</v>
      </c>
      <c r="P2508" s="11">
        <f t="shared" si="254"/>
        <v>0</v>
      </c>
      <c r="Q2508" s="12">
        <f t="shared" si="253"/>
        <v>9</v>
      </c>
      <c r="R2508" s="12">
        <f t="shared" si="257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1"/>
        <v>723</v>
      </c>
      <c r="F2509" s="4">
        <f t="shared" si="255"/>
        <v>10</v>
      </c>
      <c r="G2509" s="4">
        <f t="shared" si="252"/>
        <v>34</v>
      </c>
      <c r="H2509" s="4">
        <f t="shared" si="259"/>
        <v>0</v>
      </c>
      <c r="I2509" s="5">
        <f t="shared" si="258"/>
        <v>0</v>
      </c>
      <c r="M2509" s="3">
        <v>27</v>
      </c>
      <c r="N2509" s="11">
        <f t="shared" si="256"/>
        <v>1</v>
      </c>
      <c r="O2509" s="3">
        <v>0</v>
      </c>
      <c r="P2509" s="11">
        <f t="shared" si="254"/>
        <v>0</v>
      </c>
      <c r="Q2509" s="12">
        <f t="shared" si="253"/>
        <v>7</v>
      </c>
      <c r="R2509" s="12">
        <f t="shared" si="257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1"/>
        <v>472</v>
      </c>
      <c r="F2510" s="4">
        <f t="shared" si="255"/>
        <v>40</v>
      </c>
      <c r="G2510" s="4">
        <f t="shared" si="252"/>
        <v>6</v>
      </c>
      <c r="H2510" s="4">
        <f t="shared" si="259"/>
        <v>0</v>
      </c>
      <c r="I2510" s="5">
        <f t="shared" si="258"/>
        <v>0</v>
      </c>
      <c r="M2510" s="3">
        <v>4</v>
      </c>
      <c r="N2510" s="11">
        <f t="shared" si="256"/>
        <v>0</v>
      </c>
      <c r="O2510" s="3">
        <v>0</v>
      </c>
      <c r="P2510" s="11">
        <f t="shared" si="254"/>
        <v>0</v>
      </c>
      <c r="Q2510" s="12">
        <f t="shared" si="253"/>
        <v>2</v>
      </c>
      <c r="R2510" s="12">
        <f t="shared" si="257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1"/>
        <v>158</v>
      </c>
      <c r="F2511" s="4">
        <f t="shared" si="255"/>
        <v>15</v>
      </c>
      <c r="G2511" s="4">
        <f t="shared" si="252"/>
        <v>9</v>
      </c>
      <c r="H2511" s="4">
        <f t="shared" si="259"/>
        <v>0</v>
      </c>
      <c r="I2511" s="5">
        <f t="shared" si="258"/>
        <v>0</v>
      </c>
      <c r="M2511" s="3">
        <v>5</v>
      </c>
      <c r="N2511" s="11">
        <f t="shared" si="256"/>
        <v>0</v>
      </c>
      <c r="O2511" s="3">
        <v>0</v>
      </c>
      <c r="P2511" s="11">
        <f t="shared" si="254"/>
        <v>0</v>
      </c>
      <c r="Q2511" s="12">
        <f t="shared" si="253"/>
        <v>4</v>
      </c>
      <c r="R2511" s="12">
        <f t="shared" si="257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1"/>
        <v>87</v>
      </c>
      <c r="F2512" s="4">
        <f t="shared" si="255"/>
        <v>0</v>
      </c>
      <c r="G2512" s="4">
        <f t="shared" si="252"/>
        <v>3</v>
      </c>
      <c r="H2512" s="4">
        <f t="shared" si="259"/>
        <v>0</v>
      </c>
      <c r="I2512" s="5">
        <f t="shared" si="258"/>
        <v>0</v>
      </c>
      <c r="M2512" s="3">
        <v>2</v>
      </c>
      <c r="N2512" s="11">
        <f t="shared" si="256"/>
        <v>0</v>
      </c>
      <c r="O2512" s="3">
        <v>0</v>
      </c>
      <c r="P2512" s="11">
        <f t="shared" si="254"/>
        <v>0</v>
      </c>
      <c r="Q2512" s="12">
        <f t="shared" si="253"/>
        <v>1</v>
      </c>
      <c r="R2512" s="12">
        <f t="shared" si="257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1"/>
        <v>266</v>
      </c>
      <c r="F2513" s="4">
        <f t="shared" si="255"/>
        <v>11</v>
      </c>
      <c r="G2513" s="4">
        <f t="shared" si="252"/>
        <v>10</v>
      </c>
      <c r="H2513" s="4">
        <f t="shared" si="259"/>
        <v>0</v>
      </c>
      <c r="I2513" s="5">
        <f t="shared" si="258"/>
        <v>0</v>
      </c>
      <c r="M2513" s="3">
        <v>6</v>
      </c>
      <c r="N2513" s="11">
        <f t="shared" si="256"/>
        <v>0</v>
      </c>
      <c r="O2513" s="3">
        <v>1</v>
      </c>
      <c r="P2513" s="11">
        <f t="shared" si="254"/>
        <v>0</v>
      </c>
      <c r="Q2513" s="12">
        <f t="shared" si="253"/>
        <v>3</v>
      </c>
      <c r="R2513" s="12">
        <f t="shared" si="257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1"/>
        <v>1601</v>
      </c>
      <c r="F2514" s="4">
        <f t="shared" si="255"/>
        <v>64</v>
      </c>
      <c r="G2514" s="4">
        <f t="shared" si="252"/>
        <v>113</v>
      </c>
      <c r="H2514" s="4">
        <f t="shared" si="259"/>
        <v>5</v>
      </c>
      <c r="I2514" s="5">
        <f t="shared" si="258"/>
        <v>4.6296296296296294E-2</v>
      </c>
      <c r="M2514" s="3">
        <v>47</v>
      </c>
      <c r="N2514" s="11">
        <f t="shared" si="256"/>
        <v>5</v>
      </c>
      <c r="O2514" s="3">
        <v>2</v>
      </c>
      <c r="P2514" s="11">
        <f t="shared" si="254"/>
        <v>0</v>
      </c>
      <c r="Q2514" s="12">
        <f t="shared" si="253"/>
        <v>64</v>
      </c>
      <c r="R2514" s="12">
        <f t="shared" si="257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1"/>
        <v>52</v>
      </c>
      <c r="F2515" s="4">
        <f t="shared" si="255"/>
        <v>4</v>
      </c>
      <c r="G2515" s="4">
        <f t="shared" si="252"/>
        <v>2</v>
      </c>
      <c r="H2515" s="4">
        <f t="shared" si="259"/>
        <v>1</v>
      </c>
      <c r="I2515" s="5">
        <f t="shared" si="258"/>
        <v>1</v>
      </c>
      <c r="M2515" s="3">
        <v>0</v>
      </c>
      <c r="N2515" s="11">
        <f t="shared" si="256"/>
        <v>0</v>
      </c>
      <c r="O2515" s="3">
        <v>0</v>
      </c>
      <c r="P2515" s="11">
        <f t="shared" si="254"/>
        <v>0</v>
      </c>
      <c r="Q2515" s="12">
        <f t="shared" si="253"/>
        <v>2</v>
      </c>
      <c r="R2515" s="12">
        <f t="shared" si="257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0">SUM(C2516:D2516)</f>
        <v>120</v>
      </c>
      <c r="F2516" s="4">
        <f t="shared" si="255"/>
        <v>2</v>
      </c>
      <c r="G2516" s="4">
        <f t="shared" ref="G2516:G2548" si="261">C2516</f>
        <v>5</v>
      </c>
      <c r="H2516" s="4">
        <f t="shared" si="259"/>
        <v>0</v>
      </c>
      <c r="I2516" s="5">
        <f t="shared" si="258"/>
        <v>0</v>
      </c>
      <c r="M2516" s="3">
        <v>5</v>
      </c>
      <c r="N2516" s="11">
        <f t="shared" si="256"/>
        <v>0</v>
      </c>
      <c r="O2516" s="3">
        <v>0</v>
      </c>
      <c r="P2516" s="11">
        <f t="shared" si="254"/>
        <v>0</v>
      </c>
      <c r="Q2516" s="12">
        <f t="shared" ref="Q2516:Q2548" si="262">G2516-O2516-M2516</f>
        <v>0</v>
      </c>
      <c r="R2516" s="12">
        <f t="shared" si="257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0"/>
        <v>183</v>
      </c>
      <c r="F2517" s="4">
        <f t="shared" si="255"/>
        <v>16</v>
      </c>
      <c r="G2517" s="4">
        <f t="shared" si="261"/>
        <v>9</v>
      </c>
      <c r="H2517" s="4">
        <f t="shared" si="259"/>
        <v>0</v>
      </c>
      <c r="I2517" s="5">
        <f t="shared" si="258"/>
        <v>0</v>
      </c>
      <c r="M2517" s="3">
        <v>3</v>
      </c>
      <c r="N2517" s="11">
        <f t="shared" si="256"/>
        <v>0</v>
      </c>
      <c r="O2517" s="3">
        <v>1</v>
      </c>
      <c r="P2517" s="11">
        <f t="shared" si="254"/>
        <v>0</v>
      </c>
      <c r="Q2517" s="12">
        <f t="shared" si="262"/>
        <v>5</v>
      </c>
      <c r="R2517" s="12">
        <f t="shared" si="257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0"/>
        <v>406</v>
      </c>
      <c r="F2518" s="4">
        <f t="shared" si="255"/>
        <v>16</v>
      </c>
      <c r="G2518" s="4">
        <f t="shared" si="261"/>
        <v>7</v>
      </c>
      <c r="H2518" s="4">
        <f t="shared" si="259"/>
        <v>0</v>
      </c>
      <c r="I2518" s="5">
        <f t="shared" si="258"/>
        <v>0</v>
      </c>
      <c r="M2518" s="3">
        <v>4</v>
      </c>
      <c r="N2518" s="11">
        <f t="shared" si="256"/>
        <v>1</v>
      </c>
      <c r="O2518" s="3">
        <v>0</v>
      </c>
      <c r="P2518" s="11">
        <f t="shared" si="254"/>
        <v>0</v>
      </c>
      <c r="Q2518" s="12">
        <f t="shared" si="262"/>
        <v>3</v>
      </c>
      <c r="R2518" s="12">
        <f t="shared" si="257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0"/>
        <v>49</v>
      </c>
      <c r="F2519" s="4">
        <f t="shared" si="255"/>
        <v>2</v>
      </c>
      <c r="G2519" s="4">
        <f t="shared" si="261"/>
        <v>6</v>
      </c>
      <c r="H2519" s="4">
        <f t="shared" si="259"/>
        <v>0</v>
      </c>
      <c r="I2519" s="5">
        <f t="shared" si="258"/>
        <v>0</v>
      </c>
      <c r="M2519" s="3">
        <v>3</v>
      </c>
      <c r="N2519" s="11">
        <f t="shared" si="256"/>
        <v>0</v>
      </c>
      <c r="O2519" s="3">
        <v>0</v>
      </c>
      <c r="P2519" s="11">
        <f t="shared" si="254"/>
        <v>0</v>
      </c>
      <c r="Q2519" s="12">
        <f t="shared" si="262"/>
        <v>3</v>
      </c>
      <c r="R2519" s="12">
        <f t="shared" si="257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0"/>
        <v>45</v>
      </c>
      <c r="F2520" s="4">
        <f t="shared" si="255"/>
        <v>1</v>
      </c>
      <c r="G2520" s="4">
        <f t="shared" si="261"/>
        <v>0</v>
      </c>
      <c r="H2520" s="4">
        <f t="shared" si="259"/>
        <v>0</v>
      </c>
      <c r="I2520" s="5">
        <f t="shared" si="258"/>
        <v>0</v>
      </c>
      <c r="M2520" s="3">
        <v>0</v>
      </c>
      <c r="N2520" s="11">
        <f t="shared" si="256"/>
        <v>0</v>
      </c>
      <c r="O2520" s="3">
        <v>0</v>
      </c>
      <c r="P2520" s="11">
        <f t="shared" si="254"/>
        <v>0</v>
      </c>
      <c r="Q2520" s="12">
        <f t="shared" si="262"/>
        <v>0</v>
      </c>
      <c r="R2520" s="12">
        <f t="shared" si="257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0"/>
        <v>59</v>
      </c>
      <c r="F2521" s="4">
        <f t="shared" si="255"/>
        <v>3</v>
      </c>
      <c r="G2521" s="4">
        <f t="shared" si="261"/>
        <v>5</v>
      </c>
      <c r="H2521" s="4">
        <f t="shared" si="259"/>
        <v>0</v>
      </c>
      <c r="I2521" s="5">
        <f t="shared" si="258"/>
        <v>0</v>
      </c>
      <c r="M2521" s="3">
        <v>4</v>
      </c>
      <c r="N2521" s="11">
        <f t="shared" si="256"/>
        <v>0</v>
      </c>
      <c r="O2521" s="3">
        <v>0</v>
      </c>
      <c r="P2521" s="11">
        <f t="shared" si="254"/>
        <v>0</v>
      </c>
      <c r="Q2521" s="12">
        <f t="shared" si="262"/>
        <v>1</v>
      </c>
      <c r="R2521" s="12">
        <f t="shared" si="257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0"/>
        <v>1061</v>
      </c>
      <c r="F2522" s="4">
        <f t="shared" si="255"/>
        <v>33</v>
      </c>
      <c r="G2522" s="4">
        <f t="shared" si="261"/>
        <v>95</v>
      </c>
      <c r="H2522" s="4">
        <f t="shared" si="259"/>
        <v>1</v>
      </c>
      <c r="I2522" s="5">
        <f t="shared" si="258"/>
        <v>1.0638297872340425E-2</v>
      </c>
      <c r="M2522" s="3">
        <v>40</v>
      </c>
      <c r="N2522" s="11">
        <f t="shared" si="256"/>
        <v>2</v>
      </c>
      <c r="O2522" s="3">
        <v>2</v>
      </c>
      <c r="P2522" s="11">
        <f t="shared" si="254"/>
        <v>0</v>
      </c>
      <c r="Q2522" s="12">
        <f t="shared" si="262"/>
        <v>53</v>
      </c>
      <c r="R2522" s="12">
        <f t="shared" si="257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0"/>
        <v>247</v>
      </c>
      <c r="F2523" s="4">
        <f t="shared" si="255"/>
        <v>1</v>
      </c>
      <c r="G2523" s="4">
        <f t="shared" si="261"/>
        <v>1</v>
      </c>
      <c r="H2523" s="4">
        <f t="shared" si="259"/>
        <v>0</v>
      </c>
      <c r="I2523" s="5">
        <f t="shared" si="258"/>
        <v>0</v>
      </c>
      <c r="M2523" s="3">
        <v>0</v>
      </c>
      <c r="N2523" s="11">
        <f t="shared" si="256"/>
        <v>0</v>
      </c>
      <c r="O2523" s="3">
        <v>0</v>
      </c>
      <c r="P2523" s="11">
        <f t="shared" si="254"/>
        <v>0</v>
      </c>
      <c r="Q2523" s="12">
        <f t="shared" si="262"/>
        <v>1</v>
      </c>
      <c r="R2523" s="12">
        <f t="shared" si="257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0"/>
        <v>428</v>
      </c>
      <c r="F2524" s="4">
        <f t="shared" si="255"/>
        <v>15</v>
      </c>
      <c r="G2524" s="4">
        <f t="shared" si="261"/>
        <v>8</v>
      </c>
      <c r="H2524" s="4">
        <f t="shared" si="259"/>
        <v>0</v>
      </c>
      <c r="I2524" s="5">
        <f t="shared" si="258"/>
        <v>0</v>
      </c>
      <c r="M2524" s="3">
        <v>7</v>
      </c>
      <c r="N2524" s="11">
        <f t="shared" si="256"/>
        <v>0</v>
      </c>
      <c r="O2524" s="3">
        <v>0</v>
      </c>
      <c r="P2524" s="11">
        <f t="shared" ref="P2524:P2587" si="263">O2524-SUMIFS(O:O,B:B,B2524,A:A,A2524-1)</f>
        <v>0</v>
      </c>
      <c r="Q2524" s="12">
        <f t="shared" si="262"/>
        <v>1</v>
      </c>
      <c r="R2524" s="12">
        <f t="shared" si="257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0"/>
        <v>945</v>
      </c>
      <c r="F2525" s="4">
        <f t="shared" si="255"/>
        <v>23</v>
      </c>
      <c r="G2525" s="4">
        <f t="shared" si="261"/>
        <v>105</v>
      </c>
      <c r="H2525" s="4">
        <f t="shared" si="259"/>
        <v>0</v>
      </c>
      <c r="I2525" s="5">
        <f t="shared" si="258"/>
        <v>0</v>
      </c>
      <c r="M2525" s="3">
        <v>67</v>
      </c>
      <c r="N2525" s="11">
        <f t="shared" si="256"/>
        <v>1</v>
      </c>
      <c r="O2525" s="3">
        <v>0</v>
      </c>
      <c r="P2525" s="11">
        <f t="shared" si="263"/>
        <v>0</v>
      </c>
      <c r="Q2525" s="12">
        <f t="shared" si="262"/>
        <v>38</v>
      </c>
      <c r="R2525" s="12">
        <f t="shared" si="257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0"/>
        <v>2746</v>
      </c>
      <c r="F2526" s="4">
        <f t="shared" si="255"/>
        <v>65</v>
      </c>
      <c r="G2526" s="4">
        <f t="shared" si="261"/>
        <v>302</v>
      </c>
      <c r="H2526" s="4">
        <f t="shared" si="259"/>
        <v>7</v>
      </c>
      <c r="I2526" s="5">
        <f t="shared" si="258"/>
        <v>2.3728813559322035E-2</v>
      </c>
      <c r="M2526" s="3">
        <v>138</v>
      </c>
      <c r="N2526" s="11">
        <f t="shared" si="256"/>
        <v>7</v>
      </c>
      <c r="O2526" s="3">
        <v>6</v>
      </c>
      <c r="P2526" s="11">
        <f t="shared" si="263"/>
        <v>0</v>
      </c>
      <c r="Q2526" s="12">
        <f t="shared" si="262"/>
        <v>158</v>
      </c>
      <c r="R2526" s="12">
        <f t="shared" si="257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0"/>
        <v>138</v>
      </c>
      <c r="F2527" s="4">
        <f t="shared" si="255"/>
        <v>2</v>
      </c>
      <c r="G2527" s="4">
        <f t="shared" si="261"/>
        <v>11</v>
      </c>
      <c r="H2527" s="4">
        <f t="shared" si="259"/>
        <v>0</v>
      </c>
      <c r="I2527" s="5">
        <f t="shared" si="258"/>
        <v>0</v>
      </c>
      <c r="M2527" s="3">
        <v>5</v>
      </c>
      <c r="N2527" s="11">
        <f t="shared" si="256"/>
        <v>0</v>
      </c>
      <c r="O2527" s="3">
        <v>0</v>
      </c>
      <c r="P2527" s="11">
        <f t="shared" si="263"/>
        <v>0</v>
      </c>
      <c r="Q2527" s="12">
        <f t="shared" si="262"/>
        <v>6</v>
      </c>
      <c r="R2527" s="12">
        <f t="shared" si="257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0"/>
        <v>165</v>
      </c>
      <c r="F2528" s="4">
        <f t="shared" si="255"/>
        <v>12</v>
      </c>
      <c r="G2528" s="4">
        <f t="shared" si="261"/>
        <v>3</v>
      </c>
      <c r="H2528" s="4">
        <f t="shared" si="259"/>
        <v>0</v>
      </c>
      <c r="I2528" s="5">
        <f t="shared" si="258"/>
        <v>0</v>
      </c>
      <c r="M2528" s="3">
        <v>2</v>
      </c>
      <c r="N2528" s="11">
        <f t="shared" si="256"/>
        <v>0</v>
      </c>
      <c r="O2528" s="3">
        <v>0</v>
      </c>
      <c r="P2528" s="11">
        <f t="shared" si="263"/>
        <v>0</v>
      </c>
      <c r="Q2528" s="12">
        <f t="shared" si="262"/>
        <v>1</v>
      </c>
      <c r="R2528" s="12">
        <f t="shared" si="257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0"/>
        <v>640</v>
      </c>
      <c r="F2529" s="4">
        <f t="shared" si="255"/>
        <v>11</v>
      </c>
      <c r="G2529" s="4">
        <f t="shared" si="261"/>
        <v>24</v>
      </c>
      <c r="H2529" s="4">
        <f t="shared" si="259"/>
        <v>0</v>
      </c>
      <c r="I2529" s="5">
        <f t="shared" si="258"/>
        <v>0</v>
      </c>
      <c r="M2529" s="3">
        <v>23</v>
      </c>
      <c r="N2529" s="11">
        <f t="shared" si="256"/>
        <v>1</v>
      </c>
      <c r="O2529" s="3">
        <v>1</v>
      </c>
      <c r="P2529" s="11">
        <f t="shared" si="263"/>
        <v>0</v>
      </c>
      <c r="Q2529" s="12">
        <f t="shared" si="262"/>
        <v>0</v>
      </c>
      <c r="R2529" s="12">
        <f t="shared" si="257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0"/>
        <v>11298</v>
      </c>
      <c r="F2530" s="4">
        <f t="shared" si="255"/>
        <v>731</v>
      </c>
      <c r="G2530" s="4">
        <f t="shared" si="261"/>
        <v>1730</v>
      </c>
      <c r="H2530" s="4">
        <f t="shared" si="259"/>
        <v>48</v>
      </c>
      <c r="I2530" s="5">
        <f t="shared" si="258"/>
        <v>2.8537455410225922E-2</v>
      </c>
      <c r="M2530" s="3">
        <v>536</v>
      </c>
      <c r="N2530" s="11">
        <f t="shared" si="256"/>
        <v>32</v>
      </c>
      <c r="O2530" s="3">
        <v>34</v>
      </c>
      <c r="P2530" s="11">
        <f t="shared" si="263"/>
        <v>1</v>
      </c>
      <c r="Q2530" s="12">
        <f t="shared" si="262"/>
        <v>1160</v>
      </c>
      <c r="R2530" s="12">
        <f t="shared" si="257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0"/>
        <v>247</v>
      </c>
      <c r="F2531" s="4">
        <f t="shared" si="255"/>
        <v>11</v>
      </c>
      <c r="G2531" s="4">
        <f t="shared" si="261"/>
        <v>12</v>
      </c>
      <c r="H2531" s="4">
        <f t="shared" si="259"/>
        <v>0</v>
      </c>
      <c r="I2531" s="5">
        <f t="shared" si="258"/>
        <v>0</v>
      </c>
      <c r="M2531" s="3">
        <v>2</v>
      </c>
      <c r="N2531" s="11">
        <f t="shared" si="256"/>
        <v>1</v>
      </c>
      <c r="O2531" s="3">
        <v>1</v>
      </c>
      <c r="P2531" s="11">
        <f t="shared" si="263"/>
        <v>0</v>
      </c>
      <c r="Q2531" s="12">
        <f t="shared" si="262"/>
        <v>9</v>
      </c>
      <c r="R2531" s="12">
        <f t="shared" si="257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0"/>
        <v>120</v>
      </c>
      <c r="F2532" s="4">
        <f t="shared" si="255"/>
        <v>1</v>
      </c>
      <c r="G2532" s="4">
        <f t="shared" si="261"/>
        <v>5</v>
      </c>
      <c r="H2532" s="4">
        <f t="shared" si="259"/>
        <v>0</v>
      </c>
      <c r="I2532" s="5">
        <f t="shared" si="258"/>
        <v>0</v>
      </c>
      <c r="M2532" s="3">
        <v>0</v>
      </c>
      <c r="N2532" s="11">
        <f t="shared" si="256"/>
        <v>0</v>
      </c>
      <c r="O2532" s="3">
        <v>0</v>
      </c>
      <c r="P2532" s="11">
        <f t="shared" si="263"/>
        <v>0</v>
      </c>
      <c r="Q2532" s="12">
        <f t="shared" si="262"/>
        <v>5</v>
      </c>
      <c r="R2532" s="12">
        <f t="shared" si="257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0"/>
        <v>525</v>
      </c>
      <c r="F2533" s="4">
        <f t="shared" si="255"/>
        <v>8</v>
      </c>
      <c r="G2533" s="4">
        <f t="shared" si="261"/>
        <v>45</v>
      </c>
      <c r="H2533" s="4">
        <f t="shared" si="259"/>
        <v>0</v>
      </c>
      <c r="I2533" s="5">
        <f t="shared" si="258"/>
        <v>0</v>
      </c>
      <c r="M2533" s="3">
        <v>35</v>
      </c>
      <c r="N2533" s="11">
        <f t="shared" si="256"/>
        <v>0</v>
      </c>
      <c r="O2533" s="3">
        <v>1</v>
      </c>
      <c r="P2533" s="11">
        <f t="shared" si="263"/>
        <v>0</v>
      </c>
      <c r="Q2533" s="12">
        <f t="shared" si="262"/>
        <v>9</v>
      </c>
      <c r="R2533" s="12">
        <f t="shared" si="257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0"/>
        <v>2494</v>
      </c>
      <c r="F2534" s="4">
        <f t="shared" ref="F2534:F2597" si="264">E2534-SUMIFS(E:E,A:A,A2534-1,B:B,B2534)</f>
        <v>46</v>
      </c>
      <c r="G2534" s="4">
        <f t="shared" si="261"/>
        <v>503</v>
      </c>
      <c r="H2534" s="4">
        <f t="shared" si="259"/>
        <v>6</v>
      </c>
      <c r="I2534" s="5">
        <f t="shared" si="258"/>
        <v>1.2072434607645875E-2</v>
      </c>
      <c r="M2534" s="3">
        <v>270</v>
      </c>
      <c r="N2534" s="11">
        <f t="shared" ref="N2534:N2597" si="265">M2534-SUMIFS(M:M,B:B,B2534,A:A,A2534-1)</f>
        <v>95</v>
      </c>
      <c r="O2534" s="3">
        <v>30</v>
      </c>
      <c r="P2534" s="11">
        <f t="shared" si="263"/>
        <v>1</v>
      </c>
      <c r="Q2534" s="12">
        <f t="shared" si="262"/>
        <v>203</v>
      </c>
      <c r="R2534" s="12">
        <f t="shared" ref="R2534:R2597" si="266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0"/>
        <v>737</v>
      </c>
      <c r="F2535" s="4">
        <f t="shared" si="264"/>
        <v>46</v>
      </c>
      <c r="G2535" s="4">
        <f t="shared" si="261"/>
        <v>57</v>
      </c>
      <c r="H2535" s="4">
        <f t="shared" si="259"/>
        <v>2</v>
      </c>
      <c r="I2535" s="5">
        <f t="shared" si="258"/>
        <v>3.6363636363636362E-2</v>
      </c>
      <c r="M2535" s="3">
        <v>34</v>
      </c>
      <c r="N2535" s="11">
        <f t="shared" si="265"/>
        <v>4</v>
      </c>
      <c r="O2535" s="3">
        <v>0</v>
      </c>
      <c r="P2535" s="11">
        <f t="shared" si="263"/>
        <v>0</v>
      </c>
      <c r="Q2535" s="12">
        <f t="shared" si="262"/>
        <v>23</v>
      </c>
      <c r="R2535" s="12">
        <f t="shared" si="266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0"/>
        <v>135</v>
      </c>
      <c r="F2536" s="4">
        <f t="shared" si="264"/>
        <v>4</v>
      </c>
      <c r="G2536" s="4">
        <f t="shared" si="261"/>
        <v>20</v>
      </c>
      <c r="H2536" s="4">
        <f t="shared" si="259"/>
        <v>0</v>
      </c>
      <c r="I2536" s="5">
        <f t="shared" si="258"/>
        <v>0</v>
      </c>
      <c r="M2536" s="3">
        <v>3</v>
      </c>
      <c r="N2536" s="11">
        <f t="shared" si="265"/>
        <v>2</v>
      </c>
      <c r="O2536" s="3">
        <v>1</v>
      </c>
      <c r="P2536" s="11">
        <f t="shared" si="263"/>
        <v>0</v>
      </c>
      <c r="Q2536" s="12">
        <f t="shared" si="262"/>
        <v>16</v>
      </c>
      <c r="R2536" s="12">
        <f t="shared" si="266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0"/>
        <v>62</v>
      </c>
      <c r="F2537" s="4">
        <f t="shared" si="264"/>
        <v>0</v>
      </c>
      <c r="G2537" s="4">
        <f t="shared" si="261"/>
        <v>1</v>
      </c>
      <c r="H2537" s="4">
        <f t="shared" si="259"/>
        <v>0</v>
      </c>
      <c r="I2537" s="5">
        <f t="shared" si="258"/>
        <v>0</v>
      </c>
      <c r="M2537" s="3">
        <v>1</v>
      </c>
      <c r="N2537" s="11">
        <f t="shared" si="265"/>
        <v>0</v>
      </c>
      <c r="O2537" s="3">
        <v>0</v>
      </c>
      <c r="P2537" s="11">
        <f t="shared" si="263"/>
        <v>0</v>
      </c>
      <c r="Q2537" s="12">
        <f t="shared" si="262"/>
        <v>0</v>
      </c>
      <c r="R2537" s="12">
        <f t="shared" si="266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0"/>
        <v>73</v>
      </c>
      <c r="F2538" s="4">
        <f t="shared" si="264"/>
        <v>3</v>
      </c>
      <c r="G2538" s="4">
        <f t="shared" si="261"/>
        <v>3</v>
      </c>
      <c r="H2538" s="4">
        <f t="shared" si="259"/>
        <v>0</v>
      </c>
      <c r="I2538" s="5">
        <f t="shared" si="258"/>
        <v>0</v>
      </c>
      <c r="M2538" s="3">
        <v>2</v>
      </c>
      <c r="N2538" s="11">
        <f t="shared" si="265"/>
        <v>0</v>
      </c>
      <c r="O2538" s="3">
        <v>0</v>
      </c>
      <c r="P2538" s="11">
        <f t="shared" si="263"/>
        <v>0</v>
      </c>
      <c r="Q2538" s="12">
        <f t="shared" si="262"/>
        <v>1</v>
      </c>
      <c r="R2538" s="12">
        <f t="shared" si="266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0"/>
        <v>65</v>
      </c>
      <c r="F2539" s="4">
        <f t="shared" si="264"/>
        <v>5</v>
      </c>
      <c r="G2539" s="4">
        <f t="shared" si="261"/>
        <v>1</v>
      </c>
      <c r="H2539" s="4">
        <f t="shared" si="259"/>
        <v>0</v>
      </c>
      <c r="I2539" s="5">
        <f t="shared" si="258"/>
        <v>0</v>
      </c>
      <c r="M2539" s="3">
        <v>0</v>
      </c>
      <c r="N2539" s="11">
        <f t="shared" si="265"/>
        <v>0</v>
      </c>
      <c r="O2539" s="3">
        <v>0</v>
      </c>
      <c r="P2539" s="11">
        <f t="shared" si="263"/>
        <v>0</v>
      </c>
      <c r="Q2539" s="12">
        <f t="shared" si="262"/>
        <v>1</v>
      </c>
      <c r="R2539" s="12">
        <f t="shared" si="266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0"/>
        <v>301</v>
      </c>
      <c r="F2540" s="4">
        <f t="shared" si="264"/>
        <v>20</v>
      </c>
      <c r="G2540" s="4">
        <f t="shared" si="261"/>
        <v>4</v>
      </c>
      <c r="H2540" s="4">
        <f t="shared" si="259"/>
        <v>0</v>
      </c>
      <c r="I2540" s="5">
        <f t="shared" si="258"/>
        <v>0</v>
      </c>
      <c r="M2540" s="3">
        <v>3</v>
      </c>
      <c r="N2540" s="11">
        <f t="shared" si="265"/>
        <v>0</v>
      </c>
      <c r="O2540" s="3">
        <v>0</v>
      </c>
      <c r="P2540" s="11">
        <f t="shared" si="263"/>
        <v>0</v>
      </c>
      <c r="Q2540" s="12">
        <f t="shared" si="262"/>
        <v>1</v>
      </c>
      <c r="R2540" s="12">
        <f t="shared" si="266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0"/>
        <v>665</v>
      </c>
      <c r="F2541" s="4">
        <f t="shared" si="264"/>
        <v>22</v>
      </c>
      <c r="G2541" s="4">
        <f t="shared" si="261"/>
        <v>46</v>
      </c>
      <c r="H2541" s="4">
        <f t="shared" si="259"/>
        <v>0</v>
      </c>
      <c r="I2541" s="5">
        <f t="shared" si="258"/>
        <v>0</v>
      </c>
      <c r="M2541" s="3">
        <v>37</v>
      </c>
      <c r="N2541" s="11">
        <f t="shared" si="265"/>
        <v>0</v>
      </c>
      <c r="O2541" s="3">
        <v>0</v>
      </c>
      <c r="P2541" s="11">
        <f t="shared" si="263"/>
        <v>0</v>
      </c>
      <c r="Q2541" s="12">
        <f t="shared" si="262"/>
        <v>9</v>
      </c>
      <c r="R2541" s="12">
        <f t="shared" si="266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0"/>
        <v>103</v>
      </c>
      <c r="F2542" s="4">
        <f t="shared" si="264"/>
        <v>7</v>
      </c>
      <c r="G2542" s="4">
        <f t="shared" si="261"/>
        <v>2</v>
      </c>
      <c r="H2542" s="4">
        <f t="shared" si="259"/>
        <v>0</v>
      </c>
      <c r="I2542" s="5">
        <f t="shared" si="258"/>
        <v>0</v>
      </c>
      <c r="M2542" s="3">
        <v>1</v>
      </c>
      <c r="N2542" s="11">
        <f t="shared" si="265"/>
        <v>0</v>
      </c>
      <c r="O2542" s="3">
        <v>0</v>
      </c>
      <c r="P2542" s="11">
        <f t="shared" si="263"/>
        <v>0</v>
      </c>
      <c r="Q2542" s="12">
        <f t="shared" si="262"/>
        <v>1</v>
      </c>
      <c r="R2542" s="12">
        <f t="shared" si="266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0"/>
        <v>199</v>
      </c>
      <c r="F2543" s="4">
        <f t="shared" si="264"/>
        <v>8</v>
      </c>
      <c r="G2543" s="4">
        <f t="shared" si="261"/>
        <v>6</v>
      </c>
      <c r="H2543" s="4">
        <f t="shared" si="259"/>
        <v>0</v>
      </c>
      <c r="I2543" s="5">
        <f t="shared" si="258"/>
        <v>0</v>
      </c>
      <c r="M2543" s="3">
        <v>2</v>
      </c>
      <c r="N2543" s="11">
        <f t="shared" si="265"/>
        <v>0</v>
      </c>
      <c r="O2543" s="3">
        <v>0</v>
      </c>
      <c r="P2543" s="11">
        <f t="shared" si="263"/>
        <v>0</v>
      </c>
      <c r="Q2543" s="12">
        <f t="shared" si="262"/>
        <v>4</v>
      </c>
      <c r="R2543" s="12">
        <f t="shared" si="266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0"/>
        <v>327</v>
      </c>
      <c r="F2544" s="4">
        <f t="shared" si="264"/>
        <v>14</v>
      </c>
      <c r="G2544" s="4">
        <f t="shared" si="261"/>
        <v>4</v>
      </c>
      <c r="H2544" s="4">
        <f t="shared" si="259"/>
        <v>0</v>
      </c>
      <c r="I2544" s="5">
        <f t="shared" si="258"/>
        <v>0</v>
      </c>
      <c r="M2544" s="3">
        <v>3</v>
      </c>
      <c r="N2544" s="11">
        <f t="shared" si="265"/>
        <v>0</v>
      </c>
      <c r="O2544" s="3">
        <v>0</v>
      </c>
      <c r="P2544" s="11">
        <f t="shared" si="263"/>
        <v>0</v>
      </c>
      <c r="Q2544" s="12">
        <f t="shared" si="262"/>
        <v>1</v>
      </c>
      <c r="R2544" s="12">
        <f t="shared" si="266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0"/>
        <v>3014</v>
      </c>
      <c r="F2545" s="4">
        <f t="shared" si="264"/>
        <v>53</v>
      </c>
      <c r="G2545" s="4">
        <f t="shared" si="261"/>
        <v>342</v>
      </c>
      <c r="H2545" s="4">
        <f t="shared" si="259"/>
        <v>6</v>
      </c>
      <c r="I2545" s="5">
        <f t="shared" si="258"/>
        <v>1.7857142857142856E-2</v>
      </c>
      <c r="M2545" s="3">
        <v>214</v>
      </c>
      <c r="N2545" s="11">
        <f t="shared" si="265"/>
        <v>5</v>
      </c>
      <c r="O2545" s="3">
        <v>6</v>
      </c>
      <c r="P2545" s="11">
        <f t="shared" si="263"/>
        <v>1</v>
      </c>
      <c r="Q2545" s="12">
        <f t="shared" si="262"/>
        <v>122</v>
      </c>
      <c r="R2545" s="12">
        <f t="shared" si="266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0"/>
        <v>1700</v>
      </c>
      <c r="F2546" s="4">
        <f t="shared" si="264"/>
        <v>37</v>
      </c>
      <c r="G2546" s="4">
        <f t="shared" si="261"/>
        <v>173</v>
      </c>
      <c r="H2546" s="4">
        <f t="shared" si="259"/>
        <v>2</v>
      </c>
      <c r="I2546" s="5">
        <f t="shared" si="258"/>
        <v>1.1695906432748537E-2</v>
      </c>
      <c r="M2546" s="3">
        <v>90</v>
      </c>
      <c r="N2546" s="11">
        <f t="shared" si="265"/>
        <v>5</v>
      </c>
      <c r="O2546" s="3">
        <v>1</v>
      </c>
      <c r="P2546" s="11">
        <f t="shared" si="263"/>
        <v>0</v>
      </c>
      <c r="Q2546" s="12">
        <f t="shared" si="262"/>
        <v>82</v>
      </c>
      <c r="R2546" s="12">
        <f t="shared" si="266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0"/>
        <v>16224</v>
      </c>
      <c r="F2547" s="4">
        <f t="shared" si="264"/>
        <v>429</v>
      </c>
      <c r="G2547" s="4">
        <f t="shared" si="261"/>
        <v>252</v>
      </c>
      <c r="H2547" s="4">
        <f t="shared" si="259"/>
        <v>-7</v>
      </c>
      <c r="I2547" s="5">
        <f t="shared" si="258"/>
        <v>-2.7027027027027029E-2</v>
      </c>
      <c r="M2547" s="3">
        <v>138</v>
      </c>
      <c r="N2547" s="11">
        <f t="shared" si="265"/>
        <v>4</v>
      </c>
      <c r="O2547" s="3">
        <v>1</v>
      </c>
      <c r="P2547" s="11">
        <f t="shared" si="263"/>
        <v>0</v>
      </c>
      <c r="Q2547" s="12">
        <f t="shared" si="262"/>
        <v>113</v>
      </c>
      <c r="R2547" s="12">
        <f t="shared" si="266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0"/>
        <v>10709</v>
      </c>
      <c r="F2548" s="4">
        <f t="shared" si="264"/>
        <v>283</v>
      </c>
      <c r="G2548" s="4">
        <f t="shared" si="261"/>
        <v>42</v>
      </c>
      <c r="H2548" s="4">
        <f t="shared" si="259"/>
        <v>2</v>
      </c>
      <c r="I2548" s="5">
        <f t="shared" si="258"/>
        <v>0.05</v>
      </c>
      <c r="M2548" s="3">
        <v>2</v>
      </c>
      <c r="N2548" s="11">
        <f t="shared" si="265"/>
        <v>1</v>
      </c>
      <c r="O2548" s="3">
        <v>0</v>
      </c>
      <c r="P2548" s="11">
        <f t="shared" si="263"/>
        <v>0</v>
      </c>
      <c r="Q2548" s="12">
        <f t="shared" si="262"/>
        <v>40</v>
      </c>
      <c r="R2548" s="12">
        <f t="shared" si="266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267">SUM(C2549:D2549)</f>
        <v>564</v>
      </c>
      <c r="F2549" s="4">
        <f t="shared" si="264"/>
        <v>30</v>
      </c>
      <c r="G2549" s="4">
        <f t="shared" ref="G2549:G2612" si="268">C2549</f>
        <v>16</v>
      </c>
      <c r="H2549" s="4">
        <f t="shared" si="259"/>
        <v>1</v>
      </c>
      <c r="I2549" s="5">
        <f t="shared" si="258"/>
        <v>6.6666666666666666E-2</v>
      </c>
      <c r="M2549" s="3">
        <v>12</v>
      </c>
      <c r="N2549" s="11">
        <f t="shared" si="265"/>
        <v>0</v>
      </c>
      <c r="O2549" s="3">
        <v>1</v>
      </c>
      <c r="P2549" s="11">
        <f t="shared" si="263"/>
        <v>0</v>
      </c>
      <c r="Q2549" s="12">
        <f t="shared" ref="Q2549:Q2612" si="269">G2549-O2549-M2549</f>
        <v>3</v>
      </c>
      <c r="R2549" s="12">
        <f t="shared" si="266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67"/>
        <v>461</v>
      </c>
      <c r="F2550" s="4">
        <f t="shared" si="264"/>
        <v>54</v>
      </c>
      <c r="G2550" s="4">
        <f t="shared" si="268"/>
        <v>71</v>
      </c>
      <c r="H2550" s="4">
        <f t="shared" si="259"/>
        <v>9</v>
      </c>
      <c r="I2550" s="5">
        <f t="shared" si="258"/>
        <v>0.14516129032258066</v>
      </c>
      <c r="M2550" s="3">
        <v>8</v>
      </c>
      <c r="N2550" s="11">
        <f t="shared" si="265"/>
        <v>4</v>
      </c>
      <c r="O2550" s="3">
        <v>2</v>
      </c>
      <c r="P2550" s="11">
        <f t="shared" si="263"/>
        <v>0</v>
      </c>
      <c r="Q2550" s="12">
        <f t="shared" si="269"/>
        <v>61</v>
      </c>
      <c r="R2550" s="12">
        <f t="shared" si="266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67"/>
        <v>115</v>
      </c>
      <c r="F2551" s="4">
        <f t="shared" si="264"/>
        <v>14</v>
      </c>
      <c r="G2551" s="4">
        <f t="shared" si="268"/>
        <v>4</v>
      </c>
      <c r="H2551" s="4">
        <f t="shared" si="259"/>
        <v>0</v>
      </c>
      <c r="I2551" s="5">
        <f t="shared" si="258"/>
        <v>0</v>
      </c>
      <c r="M2551" s="3">
        <v>4</v>
      </c>
      <c r="N2551" s="11">
        <f t="shared" si="265"/>
        <v>0</v>
      </c>
      <c r="O2551" s="3">
        <v>0</v>
      </c>
      <c r="P2551" s="11">
        <f t="shared" si="263"/>
        <v>0</v>
      </c>
      <c r="Q2551" s="12">
        <f t="shared" si="269"/>
        <v>0</v>
      </c>
      <c r="R2551" s="12">
        <f t="shared" si="266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67"/>
        <v>1009</v>
      </c>
      <c r="F2552" s="4">
        <f t="shared" si="264"/>
        <v>202</v>
      </c>
      <c r="G2552" s="4">
        <f t="shared" si="268"/>
        <v>9</v>
      </c>
      <c r="H2552" s="4">
        <f t="shared" si="259"/>
        <v>0</v>
      </c>
      <c r="I2552" s="5">
        <f t="shared" si="258"/>
        <v>0</v>
      </c>
      <c r="M2552" s="3">
        <v>5</v>
      </c>
      <c r="N2552" s="11">
        <f t="shared" si="265"/>
        <v>1</v>
      </c>
      <c r="O2552" s="3">
        <v>0</v>
      </c>
      <c r="P2552" s="11">
        <f t="shared" si="263"/>
        <v>0</v>
      </c>
      <c r="Q2552" s="12">
        <f t="shared" si="269"/>
        <v>4</v>
      </c>
      <c r="R2552" s="12">
        <f t="shared" si="266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67"/>
        <v>687</v>
      </c>
      <c r="F2553" s="4">
        <f t="shared" si="264"/>
        <v>14</v>
      </c>
      <c r="G2553" s="4">
        <f t="shared" si="268"/>
        <v>46</v>
      </c>
      <c r="H2553" s="4">
        <f t="shared" si="259"/>
        <v>0</v>
      </c>
      <c r="I2553" s="5">
        <f t="shared" si="258"/>
        <v>0</v>
      </c>
      <c r="M2553" s="3">
        <v>41</v>
      </c>
      <c r="N2553" s="11">
        <f t="shared" si="265"/>
        <v>0</v>
      </c>
      <c r="O2553" s="3">
        <v>3</v>
      </c>
      <c r="P2553" s="11">
        <f t="shared" si="263"/>
        <v>0</v>
      </c>
      <c r="Q2553" s="12">
        <f t="shared" si="269"/>
        <v>2</v>
      </c>
      <c r="R2553" s="12">
        <f t="shared" si="266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67"/>
        <v>508</v>
      </c>
      <c r="F2554" s="4">
        <f t="shared" si="264"/>
        <v>45</v>
      </c>
      <c r="G2554" s="4">
        <f t="shared" si="268"/>
        <v>37</v>
      </c>
      <c r="H2554" s="4">
        <f t="shared" si="259"/>
        <v>-1</v>
      </c>
      <c r="I2554" s="5">
        <f t="shared" si="258"/>
        <v>-2.6315789473684209E-2</v>
      </c>
      <c r="M2554" s="3">
        <v>33</v>
      </c>
      <c r="N2554" s="11">
        <f t="shared" si="265"/>
        <v>0</v>
      </c>
      <c r="O2554" s="3">
        <v>1</v>
      </c>
      <c r="P2554" s="11">
        <f t="shared" si="263"/>
        <v>0</v>
      </c>
      <c r="Q2554" s="12">
        <f t="shared" si="269"/>
        <v>3</v>
      </c>
      <c r="R2554" s="12">
        <f t="shared" si="266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67"/>
        <v>190</v>
      </c>
      <c r="F2555" s="4">
        <f t="shared" si="264"/>
        <v>7</v>
      </c>
      <c r="G2555" s="4">
        <f t="shared" si="268"/>
        <v>12</v>
      </c>
      <c r="H2555" s="4">
        <f t="shared" si="259"/>
        <v>0</v>
      </c>
      <c r="I2555" s="5">
        <f t="shared" si="258"/>
        <v>0</v>
      </c>
      <c r="M2555" s="3">
        <v>9</v>
      </c>
      <c r="N2555" s="11">
        <f t="shared" si="265"/>
        <v>1</v>
      </c>
      <c r="O2555" s="3">
        <v>1</v>
      </c>
      <c r="P2555" s="11">
        <f t="shared" si="263"/>
        <v>0</v>
      </c>
      <c r="Q2555" s="12">
        <f t="shared" si="269"/>
        <v>2</v>
      </c>
      <c r="R2555" s="12">
        <f t="shared" si="266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67"/>
        <v>175</v>
      </c>
      <c r="F2556" s="4">
        <f t="shared" si="264"/>
        <v>18</v>
      </c>
      <c r="G2556" s="4">
        <f t="shared" si="268"/>
        <v>8</v>
      </c>
      <c r="H2556" s="4">
        <f t="shared" si="259"/>
        <v>0</v>
      </c>
      <c r="I2556" s="5">
        <f t="shared" si="258"/>
        <v>0</v>
      </c>
      <c r="M2556" s="3">
        <v>4</v>
      </c>
      <c r="N2556" s="11">
        <f t="shared" si="265"/>
        <v>0</v>
      </c>
      <c r="O2556" s="3">
        <v>0</v>
      </c>
      <c r="P2556" s="11">
        <f t="shared" si="263"/>
        <v>0</v>
      </c>
      <c r="Q2556" s="12">
        <f t="shared" si="269"/>
        <v>4</v>
      </c>
      <c r="R2556" s="12">
        <f t="shared" si="266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67"/>
        <v>297</v>
      </c>
      <c r="F2557" s="4">
        <f t="shared" si="264"/>
        <v>26</v>
      </c>
      <c r="G2557" s="4">
        <f t="shared" si="268"/>
        <v>15</v>
      </c>
      <c r="H2557" s="4">
        <f t="shared" si="259"/>
        <v>2</v>
      </c>
      <c r="I2557" s="5">
        <f t="shared" si="258"/>
        <v>0.15384615384615385</v>
      </c>
      <c r="M2557" s="3">
        <v>10</v>
      </c>
      <c r="N2557" s="11">
        <f t="shared" si="265"/>
        <v>0</v>
      </c>
      <c r="O2557" s="3">
        <v>0</v>
      </c>
      <c r="P2557" s="11">
        <f t="shared" si="263"/>
        <v>0</v>
      </c>
      <c r="Q2557" s="12">
        <f t="shared" si="269"/>
        <v>5</v>
      </c>
      <c r="R2557" s="12">
        <f t="shared" si="266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67"/>
        <v>201</v>
      </c>
      <c r="F2558" s="4">
        <f t="shared" si="264"/>
        <v>14</v>
      </c>
      <c r="G2558" s="4">
        <f t="shared" si="268"/>
        <v>5</v>
      </c>
      <c r="H2558" s="4">
        <f t="shared" si="259"/>
        <v>0</v>
      </c>
      <c r="I2558" s="5">
        <f t="shared" si="258"/>
        <v>0</v>
      </c>
      <c r="M2558" s="3">
        <v>3</v>
      </c>
      <c r="N2558" s="11">
        <f t="shared" si="265"/>
        <v>0</v>
      </c>
      <c r="O2558" s="3">
        <v>1</v>
      </c>
      <c r="P2558" s="11">
        <f t="shared" si="263"/>
        <v>0</v>
      </c>
      <c r="Q2558" s="12">
        <f t="shared" si="269"/>
        <v>1</v>
      </c>
      <c r="R2558" s="12">
        <f t="shared" si="266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67"/>
        <v>551</v>
      </c>
      <c r="F2559" s="4">
        <f t="shared" si="264"/>
        <v>37</v>
      </c>
      <c r="G2559" s="4">
        <f t="shared" si="268"/>
        <v>22</v>
      </c>
      <c r="H2559" s="4">
        <f t="shared" si="259"/>
        <v>0</v>
      </c>
      <c r="I2559" s="5">
        <f t="shared" si="258"/>
        <v>0</v>
      </c>
      <c r="M2559" s="3">
        <v>18</v>
      </c>
      <c r="N2559" s="11">
        <f t="shared" si="265"/>
        <v>1</v>
      </c>
      <c r="O2559" s="3">
        <v>0</v>
      </c>
      <c r="P2559" s="11">
        <f t="shared" si="263"/>
        <v>0</v>
      </c>
      <c r="Q2559" s="12">
        <f t="shared" si="269"/>
        <v>4</v>
      </c>
      <c r="R2559" s="12">
        <f t="shared" si="266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67"/>
        <v>168</v>
      </c>
      <c r="F2560" s="4">
        <f t="shared" si="264"/>
        <v>17</v>
      </c>
      <c r="G2560" s="4">
        <f t="shared" si="268"/>
        <v>8</v>
      </c>
      <c r="H2560" s="4">
        <f t="shared" si="259"/>
        <v>2</v>
      </c>
      <c r="I2560" s="5">
        <f t="shared" si="258"/>
        <v>0.33333333333333331</v>
      </c>
      <c r="M2560" s="3">
        <v>5</v>
      </c>
      <c r="N2560" s="11">
        <f t="shared" si="265"/>
        <v>0</v>
      </c>
      <c r="O2560" s="3">
        <v>0</v>
      </c>
      <c r="P2560" s="11">
        <f t="shared" si="263"/>
        <v>0</v>
      </c>
      <c r="Q2560" s="12">
        <f t="shared" si="269"/>
        <v>3</v>
      </c>
      <c r="R2560" s="12">
        <f t="shared" si="266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67"/>
        <v>144</v>
      </c>
      <c r="F2561" s="4">
        <f t="shared" si="264"/>
        <v>5</v>
      </c>
      <c r="G2561" s="4">
        <f t="shared" si="268"/>
        <v>5</v>
      </c>
      <c r="H2561" s="4">
        <f t="shared" si="259"/>
        <v>0</v>
      </c>
      <c r="I2561" s="5">
        <f t="shared" si="258"/>
        <v>0</v>
      </c>
      <c r="M2561" s="3">
        <v>4</v>
      </c>
      <c r="N2561" s="11">
        <f t="shared" si="265"/>
        <v>0</v>
      </c>
      <c r="O2561" s="3">
        <v>0</v>
      </c>
      <c r="P2561" s="11">
        <f t="shared" si="263"/>
        <v>0</v>
      </c>
      <c r="Q2561" s="12">
        <f t="shared" si="269"/>
        <v>1</v>
      </c>
      <c r="R2561" s="12">
        <f t="shared" si="266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67"/>
        <v>183</v>
      </c>
      <c r="F2562" s="4">
        <f t="shared" si="264"/>
        <v>24</v>
      </c>
      <c r="G2562" s="4">
        <f t="shared" si="268"/>
        <v>5</v>
      </c>
      <c r="H2562" s="4">
        <f t="shared" si="259"/>
        <v>0</v>
      </c>
      <c r="I2562" s="5">
        <f t="shared" si="258"/>
        <v>0</v>
      </c>
      <c r="M2562" s="3">
        <v>1</v>
      </c>
      <c r="N2562" s="11">
        <f t="shared" si="265"/>
        <v>0</v>
      </c>
      <c r="O2562" s="3">
        <v>0</v>
      </c>
      <c r="P2562" s="11">
        <f t="shared" si="263"/>
        <v>0</v>
      </c>
      <c r="Q2562" s="12">
        <f t="shared" si="269"/>
        <v>4</v>
      </c>
      <c r="R2562" s="12">
        <f t="shared" si="266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67"/>
        <v>158</v>
      </c>
      <c r="F2563" s="4">
        <f t="shared" si="264"/>
        <v>6</v>
      </c>
      <c r="G2563" s="4">
        <f t="shared" si="268"/>
        <v>11</v>
      </c>
      <c r="H2563" s="4">
        <f t="shared" si="259"/>
        <v>0</v>
      </c>
      <c r="I2563" s="5">
        <f t="shared" ref="I2563:I2626" si="270">IFERROR((G2563-SUMIFS(G:G,A:A,A2563-1,B:B,B2563))/SUMIFS(G:G,A:A,A2563-1,B:B,B2563),0)</f>
        <v>0</v>
      </c>
      <c r="M2563" s="3">
        <v>5</v>
      </c>
      <c r="N2563" s="11">
        <f t="shared" si="265"/>
        <v>0</v>
      </c>
      <c r="O2563" s="3">
        <v>0</v>
      </c>
      <c r="P2563" s="11">
        <f t="shared" si="263"/>
        <v>0</v>
      </c>
      <c r="Q2563" s="12">
        <f t="shared" si="269"/>
        <v>6</v>
      </c>
      <c r="R2563" s="12">
        <f t="shared" si="266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67"/>
        <v>464</v>
      </c>
      <c r="F2564" s="4">
        <f t="shared" si="264"/>
        <v>48</v>
      </c>
      <c r="G2564" s="4">
        <f t="shared" si="268"/>
        <v>20</v>
      </c>
      <c r="H2564" s="4">
        <f t="shared" si="259"/>
        <v>1</v>
      </c>
      <c r="I2564" s="5">
        <f t="shared" si="270"/>
        <v>5.2631578947368418E-2</v>
      </c>
      <c r="M2564" s="3">
        <v>6</v>
      </c>
      <c r="N2564" s="11">
        <f t="shared" si="265"/>
        <v>0</v>
      </c>
      <c r="O2564" s="3">
        <v>0</v>
      </c>
      <c r="P2564" s="11">
        <f t="shared" si="263"/>
        <v>0</v>
      </c>
      <c r="Q2564" s="12">
        <f t="shared" si="269"/>
        <v>14</v>
      </c>
      <c r="R2564" s="12">
        <f t="shared" si="266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67"/>
        <v>126</v>
      </c>
      <c r="F2565" s="4">
        <f t="shared" si="264"/>
        <v>28</v>
      </c>
      <c r="G2565" s="4">
        <f t="shared" si="268"/>
        <v>5</v>
      </c>
      <c r="H2565" s="4">
        <f t="shared" ref="H2565:H2628" si="271">G2565-SUMIFS(G:G,A:A,A2565-1,B:B,B2565)</f>
        <v>2</v>
      </c>
      <c r="I2565" s="5">
        <f t="shared" si="270"/>
        <v>0.66666666666666663</v>
      </c>
      <c r="M2565" s="3">
        <v>1</v>
      </c>
      <c r="N2565" s="11">
        <f t="shared" si="265"/>
        <v>0</v>
      </c>
      <c r="O2565" s="3">
        <v>0</v>
      </c>
      <c r="P2565" s="11">
        <f t="shared" si="263"/>
        <v>0</v>
      </c>
      <c r="Q2565" s="12">
        <f t="shared" si="269"/>
        <v>4</v>
      </c>
      <c r="R2565" s="12">
        <f t="shared" si="266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67"/>
        <v>1013</v>
      </c>
      <c r="F2566" s="4">
        <f t="shared" si="264"/>
        <v>29</v>
      </c>
      <c r="G2566" s="4">
        <f t="shared" si="268"/>
        <v>57</v>
      </c>
      <c r="H2566" s="4">
        <f t="shared" si="271"/>
        <v>0</v>
      </c>
      <c r="I2566" s="5">
        <f t="shared" si="270"/>
        <v>0</v>
      </c>
      <c r="M2566" s="3">
        <v>23</v>
      </c>
      <c r="N2566" s="11">
        <f t="shared" si="265"/>
        <v>0</v>
      </c>
      <c r="O2566" s="3">
        <v>0</v>
      </c>
      <c r="P2566" s="11">
        <f t="shared" si="263"/>
        <v>0</v>
      </c>
      <c r="Q2566" s="12">
        <f t="shared" si="269"/>
        <v>34</v>
      </c>
      <c r="R2566" s="12">
        <f t="shared" si="266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67"/>
        <v>10820</v>
      </c>
      <c r="F2567" s="4">
        <f t="shared" si="264"/>
        <v>542</v>
      </c>
      <c r="G2567" s="4">
        <f t="shared" si="268"/>
        <v>1638</v>
      </c>
      <c r="H2567" s="4">
        <f t="shared" si="271"/>
        <v>107</v>
      </c>
      <c r="I2567" s="5">
        <f t="shared" si="270"/>
        <v>6.9888961463096019E-2</v>
      </c>
      <c r="M2567" s="3">
        <v>791</v>
      </c>
      <c r="N2567" s="11">
        <f t="shared" si="265"/>
        <v>17</v>
      </c>
      <c r="O2567" s="3">
        <v>19</v>
      </c>
      <c r="P2567" s="11">
        <f t="shared" si="263"/>
        <v>0</v>
      </c>
      <c r="Q2567" s="12">
        <f t="shared" si="269"/>
        <v>828</v>
      </c>
      <c r="R2567" s="12">
        <f t="shared" si="266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67"/>
        <v>98</v>
      </c>
      <c r="F2568" s="4">
        <f t="shared" si="264"/>
        <v>7</v>
      </c>
      <c r="G2568" s="4">
        <f t="shared" si="268"/>
        <v>4</v>
      </c>
      <c r="H2568" s="4">
        <f t="shared" si="271"/>
        <v>0</v>
      </c>
      <c r="I2568" s="5">
        <f t="shared" si="270"/>
        <v>0</v>
      </c>
      <c r="M2568" s="3">
        <v>1</v>
      </c>
      <c r="N2568" s="11">
        <f t="shared" si="265"/>
        <v>0</v>
      </c>
      <c r="O2568" s="3">
        <v>0</v>
      </c>
      <c r="P2568" s="11">
        <f t="shared" si="263"/>
        <v>0</v>
      </c>
      <c r="Q2568" s="12">
        <f t="shared" si="269"/>
        <v>3</v>
      </c>
      <c r="R2568" s="12">
        <f t="shared" si="266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67"/>
        <v>344</v>
      </c>
      <c r="F2569" s="4">
        <f t="shared" si="264"/>
        <v>37</v>
      </c>
      <c r="G2569" s="4">
        <f t="shared" si="268"/>
        <v>10</v>
      </c>
      <c r="H2569" s="4">
        <f t="shared" si="271"/>
        <v>0</v>
      </c>
      <c r="I2569" s="5">
        <f t="shared" si="270"/>
        <v>0</v>
      </c>
      <c r="M2569" s="3">
        <v>7</v>
      </c>
      <c r="N2569" s="11">
        <f t="shared" si="265"/>
        <v>0</v>
      </c>
      <c r="O2569" s="3">
        <v>0</v>
      </c>
      <c r="P2569" s="11">
        <f t="shared" si="263"/>
        <v>0</v>
      </c>
      <c r="Q2569" s="12">
        <f t="shared" si="269"/>
        <v>3</v>
      </c>
      <c r="R2569" s="12">
        <f t="shared" si="266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67"/>
        <v>443</v>
      </c>
      <c r="F2570" s="4">
        <f t="shared" si="264"/>
        <v>50</v>
      </c>
      <c r="G2570" s="4">
        <f t="shared" si="268"/>
        <v>45</v>
      </c>
      <c r="H2570" s="4">
        <f t="shared" si="271"/>
        <v>2</v>
      </c>
      <c r="I2570" s="5">
        <f t="shared" si="270"/>
        <v>4.6511627906976744E-2</v>
      </c>
      <c r="M2570" s="3">
        <v>25</v>
      </c>
      <c r="N2570" s="11">
        <f t="shared" si="265"/>
        <v>0</v>
      </c>
      <c r="O2570" s="3">
        <v>0</v>
      </c>
      <c r="P2570" s="11">
        <f t="shared" si="263"/>
        <v>0</v>
      </c>
      <c r="Q2570" s="12">
        <f t="shared" si="269"/>
        <v>20</v>
      </c>
      <c r="R2570" s="12">
        <f t="shared" si="266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67"/>
        <v>423</v>
      </c>
      <c r="F2571" s="4">
        <f t="shared" si="264"/>
        <v>46</v>
      </c>
      <c r="G2571" s="4">
        <f t="shared" si="268"/>
        <v>28</v>
      </c>
      <c r="H2571" s="4">
        <f t="shared" si="271"/>
        <v>3</v>
      </c>
      <c r="I2571" s="5">
        <f t="shared" si="270"/>
        <v>0.12</v>
      </c>
      <c r="M2571" s="3">
        <v>8</v>
      </c>
      <c r="N2571" s="11">
        <f t="shared" si="265"/>
        <v>0</v>
      </c>
      <c r="O2571" s="3">
        <v>0</v>
      </c>
      <c r="P2571" s="11">
        <f t="shared" si="263"/>
        <v>0</v>
      </c>
      <c r="Q2571" s="12">
        <f t="shared" si="269"/>
        <v>20</v>
      </c>
      <c r="R2571" s="12">
        <f t="shared" si="266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67"/>
        <v>563</v>
      </c>
      <c r="F2572" s="4">
        <f t="shared" si="264"/>
        <v>50</v>
      </c>
      <c r="G2572" s="4">
        <f t="shared" si="268"/>
        <v>45</v>
      </c>
      <c r="H2572" s="4">
        <f t="shared" si="271"/>
        <v>0</v>
      </c>
      <c r="I2572" s="5">
        <f t="shared" si="270"/>
        <v>0</v>
      </c>
      <c r="M2572" s="3">
        <v>22</v>
      </c>
      <c r="N2572" s="11">
        <f t="shared" si="265"/>
        <v>1</v>
      </c>
      <c r="O2572" s="3">
        <v>1</v>
      </c>
      <c r="P2572" s="11">
        <f t="shared" si="263"/>
        <v>0</v>
      </c>
      <c r="Q2572" s="12">
        <f t="shared" si="269"/>
        <v>22</v>
      </c>
      <c r="R2572" s="12">
        <f t="shared" si="266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67"/>
        <v>156</v>
      </c>
      <c r="F2573" s="4">
        <f t="shared" si="264"/>
        <v>9</v>
      </c>
      <c r="G2573" s="4">
        <f t="shared" si="268"/>
        <v>4</v>
      </c>
      <c r="H2573" s="4">
        <f t="shared" si="271"/>
        <v>0</v>
      </c>
      <c r="I2573" s="5">
        <f t="shared" si="270"/>
        <v>0</v>
      </c>
      <c r="M2573" s="3">
        <v>1</v>
      </c>
      <c r="N2573" s="11">
        <f t="shared" si="265"/>
        <v>0</v>
      </c>
      <c r="O2573" s="3">
        <v>0</v>
      </c>
      <c r="P2573" s="11">
        <f t="shared" si="263"/>
        <v>0</v>
      </c>
      <c r="Q2573" s="12">
        <f t="shared" si="269"/>
        <v>3</v>
      </c>
      <c r="R2573" s="12">
        <f t="shared" si="266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67"/>
        <v>397</v>
      </c>
      <c r="F2574" s="4">
        <f t="shared" si="264"/>
        <v>102</v>
      </c>
      <c r="G2574" s="4">
        <f t="shared" si="268"/>
        <v>26</v>
      </c>
      <c r="H2574" s="4">
        <f t="shared" si="271"/>
        <v>3</v>
      </c>
      <c r="I2574" s="5">
        <f t="shared" si="270"/>
        <v>0.13043478260869565</v>
      </c>
      <c r="M2574" s="3">
        <v>21</v>
      </c>
      <c r="N2574" s="11">
        <f t="shared" si="265"/>
        <v>1</v>
      </c>
      <c r="O2574" s="3">
        <v>1</v>
      </c>
      <c r="P2574" s="11">
        <f t="shared" si="263"/>
        <v>0</v>
      </c>
      <c r="Q2574" s="12">
        <f t="shared" si="269"/>
        <v>4</v>
      </c>
      <c r="R2574" s="12">
        <f t="shared" si="266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67"/>
        <v>540</v>
      </c>
      <c r="F2575" s="4">
        <f t="shared" si="264"/>
        <v>88</v>
      </c>
      <c r="G2575" s="4">
        <f t="shared" si="268"/>
        <v>31</v>
      </c>
      <c r="H2575" s="4">
        <f t="shared" si="271"/>
        <v>3</v>
      </c>
      <c r="I2575" s="5">
        <f t="shared" si="270"/>
        <v>0.10714285714285714</v>
      </c>
      <c r="M2575" s="3">
        <v>13</v>
      </c>
      <c r="N2575" s="11">
        <f t="shared" si="265"/>
        <v>0</v>
      </c>
      <c r="O2575" s="3">
        <v>0</v>
      </c>
      <c r="P2575" s="11">
        <f t="shared" si="263"/>
        <v>0</v>
      </c>
      <c r="Q2575" s="12">
        <f t="shared" si="269"/>
        <v>18</v>
      </c>
      <c r="R2575" s="12">
        <f t="shared" si="266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67"/>
        <v>211</v>
      </c>
      <c r="F2576" s="4">
        <f t="shared" si="264"/>
        <v>28</v>
      </c>
      <c r="G2576" s="4">
        <f t="shared" si="268"/>
        <v>5</v>
      </c>
      <c r="H2576" s="4">
        <f t="shared" si="271"/>
        <v>0</v>
      </c>
      <c r="I2576" s="5">
        <f t="shared" si="270"/>
        <v>0</v>
      </c>
      <c r="M2576" s="3">
        <v>3</v>
      </c>
      <c r="N2576" s="11">
        <f t="shared" si="265"/>
        <v>0</v>
      </c>
      <c r="O2576" s="3">
        <v>0</v>
      </c>
      <c r="P2576" s="11">
        <f t="shared" si="263"/>
        <v>0</v>
      </c>
      <c r="Q2576" s="12">
        <f t="shared" si="269"/>
        <v>2</v>
      </c>
      <c r="R2576" s="12">
        <f t="shared" si="266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67"/>
        <v>114</v>
      </c>
      <c r="F2577" s="4">
        <f t="shared" si="264"/>
        <v>6</v>
      </c>
      <c r="G2577" s="4">
        <f t="shared" si="268"/>
        <v>4</v>
      </c>
      <c r="H2577" s="4">
        <f t="shared" si="271"/>
        <v>0</v>
      </c>
      <c r="I2577" s="5">
        <f t="shared" si="270"/>
        <v>0</v>
      </c>
      <c r="M2577" s="3">
        <v>4</v>
      </c>
      <c r="N2577" s="11">
        <f t="shared" si="265"/>
        <v>0</v>
      </c>
      <c r="O2577" s="3">
        <v>0</v>
      </c>
      <c r="P2577" s="11">
        <f t="shared" si="263"/>
        <v>0</v>
      </c>
      <c r="Q2577" s="12">
        <f t="shared" si="269"/>
        <v>0</v>
      </c>
      <c r="R2577" s="12">
        <f t="shared" si="266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67"/>
        <v>371</v>
      </c>
      <c r="F2578" s="4">
        <f t="shared" si="264"/>
        <v>26</v>
      </c>
      <c r="G2578" s="4">
        <f t="shared" si="268"/>
        <v>30</v>
      </c>
      <c r="H2578" s="4">
        <f t="shared" si="271"/>
        <v>0</v>
      </c>
      <c r="I2578" s="5">
        <f t="shared" si="270"/>
        <v>0</v>
      </c>
      <c r="M2578" s="3">
        <v>22</v>
      </c>
      <c r="N2578" s="11">
        <f t="shared" si="265"/>
        <v>0</v>
      </c>
      <c r="O2578" s="3">
        <v>2</v>
      </c>
      <c r="P2578" s="11">
        <f t="shared" si="263"/>
        <v>0</v>
      </c>
      <c r="Q2578" s="12">
        <f t="shared" si="269"/>
        <v>6</v>
      </c>
      <c r="R2578" s="12">
        <f t="shared" si="266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67"/>
        <v>235</v>
      </c>
      <c r="F2579" s="4">
        <f t="shared" si="264"/>
        <v>13</v>
      </c>
      <c r="G2579" s="4">
        <f t="shared" si="268"/>
        <v>25</v>
      </c>
      <c r="H2579" s="4">
        <f t="shared" si="271"/>
        <v>0</v>
      </c>
      <c r="I2579" s="5">
        <f t="shared" si="270"/>
        <v>0</v>
      </c>
      <c r="M2579" s="3">
        <v>19</v>
      </c>
      <c r="N2579" s="11">
        <f t="shared" si="265"/>
        <v>1</v>
      </c>
      <c r="O2579" s="3">
        <v>1</v>
      </c>
      <c r="P2579" s="11">
        <f t="shared" si="263"/>
        <v>0</v>
      </c>
      <c r="Q2579" s="12">
        <f t="shared" si="269"/>
        <v>5</v>
      </c>
      <c r="R2579" s="12">
        <f t="shared" si="266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67"/>
        <v>310</v>
      </c>
      <c r="F2580" s="4">
        <f t="shared" si="264"/>
        <v>22</v>
      </c>
      <c r="G2580" s="4">
        <f t="shared" si="268"/>
        <v>8</v>
      </c>
      <c r="H2580" s="4">
        <f t="shared" si="271"/>
        <v>1</v>
      </c>
      <c r="I2580" s="5">
        <f t="shared" si="270"/>
        <v>0.14285714285714285</v>
      </c>
      <c r="M2580" s="3">
        <v>5</v>
      </c>
      <c r="N2580" s="11">
        <f t="shared" si="265"/>
        <v>0</v>
      </c>
      <c r="O2580" s="3">
        <v>1</v>
      </c>
      <c r="P2580" s="11">
        <f t="shared" si="263"/>
        <v>0</v>
      </c>
      <c r="Q2580" s="12">
        <f t="shared" si="269"/>
        <v>2</v>
      </c>
      <c r="R2580" s="12">
        <f t="shared" si="266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67"/>
        <v>1640</v>
      </c>
      <c r="F2581" s="4">
        <f t="shared" si="264"/>
        <v>52</v>
      </c>
      <c r="G2581" s="4">
        <f t="shared" si="268"/>
        <v>116</v>
      </c>
      <c r="H2581" s="4">
        <f t="shared" si="271"/>
        <v>0</v>
      </c>
      <c r="I2581" s="5">
        <f t="shared" si="270"/>
        <v>0</v>
      </c>
      <c r="M2581" s="3">
        <v>58</v>
      </c>
      <c r="N2581" s="11">
        <f t="shared" si="265"/>
        <v>2</v>
      </c>
      <c r="O2581" s="3">
        <v>12</v>
      </c>
      <c r="P2581" s="11">
        <f t="shared" si="263"/>
        <v>1</v>
      </c>
      <c r="Q2581" s="12">
        <f t="shared" si="269"/>
        <v>46</v>
      </c>
      <c r="R2581" s="12">
        <f t="shared" si="266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67"/>
        <v>21</v>
      </c>
      <c r="F2582" s="4">
        <f t="shared" si="264"/>
        <v>0</v>
      </c>
      <c r="G2582" s="4">
        <f t="shared" si="268"/>
        <v>0</v>
      </c>
      <c r="H2582" s="4">
        <f t="shared" si="271"/>
        <v>0</v>
      </c>
      <c r="I2582" s="5">
        <f t="shared" si="270"/>
        <v>0</v>
      </c>
      <c r="M2582" s="3">
        <v>0</v>
      </c>
      <c r="N2582" s="11">
        <f t="shared" si="265"/>
        <v>0</v>
      </c>
      <c r="O2582" s="3">
        <v>0</v>
      </c>
      <c r="P2582" s="11">
        <f t="shared" si="263"/>
        <v>0</v>
      </c>
      <c r="Q2582" s="12">
        <f t="shared" si="269"/>
        <v>0</v>
      </c>
      <c r="R2582" s="12">
        <f t="shared" si="266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67"/>
        <v>210</v>
      </c>
      <c r="F2583" s="4">
        <f t="shared" si="264"/>
        <v>13</v>
      </c>
      <c r="G2583" s="4">
        <f t="shared" si="268"/>
        <v>7</v>
      </c>
      <c r="H2583" s="4">
        <f t="shared" si="271"/>
        <v>0</v>
      </c>
      <c r="I2583" s="5">
        <f t="shared" si="270"/>
        <v>0</v>
      </c>
      <c r="M2583" s="3">
        <v>4</v>
      </c>
      <c r="N2583" s="11">
        <f t="shared" si="265"/>
        <v>1</v>
      </c>
      <c r="O2583" s="3">
        <v>0</v>
      </c>
      <c r="P2583" s="11">
        <f t="shared" si="263"/>
        <v>0</v>
      </c>
      <c r="Q2583" s="12">
        <f t="shared" si="269"/>
        <v>3</v>
      </c>
      <c r="R2583" s="12">
        <f t="shared" si="266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67"/>
        <v>507</v>
      </c>
      <c r="F2584" s="4">
        <f t="shared" si="264"/>
        <v>111</v>
      </c>
      <c r="G2584" s="4">
        <f t="shared" si="268"/>
        <v>4</v>
      </c>
      <c r="H2584" s="4">
        <f t="shared" si="271"/>
        <v>0</v>
      </c>
      <c r="I2584" s="5">
        <f t="shared" si="270"/>
        <v>0</v>
      </c>
      <c r="M2584" s="3">
        <v>3</v>
      </c>
      <c r="N2584" s="11">
        <f t="shared" si="265"/>
        <v>0</v>
      </c>
      <c r="O2584" s="3">
        <v>0</v>
      </c>
      <c r="P2584" s="11">
        <f t="shared" si="263"/>
        <v>0</v>
      </c>
      <c r="Q2584" s="12">
        <f t="shared" si="269"/>
        <v>1</v>
      </c>
      <c r="R2584" s="12">
        <f t="shared" si="266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67"/>
        <v>298</v>
      </c>
      <c r="F2585" s="4">
        <f t="shared" si="264"/>
        <v>18</v>
      </c>
      <c r="G2585" s="4">
        <f t="shared" si="268"/>
        <v>27</v>
      </c>
      <c r="H2585" s="4">
        <f t="shared" si="271"/>
        <v>0</v>
      </c>
      <c r="I2585" s="5">
        <f t="shared" si="270"/>
        <v>0</v>
      </c>
      <c r="M2585" s="3">
        <v>23</v>
      </c>
      <c r="N2585" s="11">
        <f t="shared" si="265"/>
        <v>0</v>
      </c>
      <c r="O2585" s="3">
        <v>2</v>
      </c>
      <c r="P2585" s="11">
        <f t="shared" si="263"/>
        <v>0</v>
      </c>
      <c r="Q2585" s="12">
        <f t="shared" si="269"/>
        <v>2</v>
      </c>
      <c r="R2585" s="12">
        <f t="shared" si="266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67"/>
        <v>183</v>
      </c>
      <c r="F2586" s="4">
        <f t="shared" si="264"/>
        <v>12</v>
      </c>
      <c r="G2586" s="4">
        <f t="shared" si="268"/>
        <v>13</v>
      </c>
      <c r="H2586" s="4">
        <f t="shared" si="271"/>
        <v>0</v>
      </c>
      <c r="I2586" s="5">
        <f t="shared" si="270"/>
        <v>0</v>
      </c>
      <c r="M2586" s="3">
        <v>5</v>
      </c>
      <c r="N2586" s="11">
        <f t="shared" si="265"/>
        <v>0</v>
      </c>
      <c r="O2586" s="3">
        <v>1</v>
      </c>
      <c r="P2586" s="11">
        <f t="shared" si="263"/>
        <v>0</v>
      </c>
      <c r="Q2586" s="12">
        <f t="shared" si="269"/>
        <v>7</v>
      </c>
      <c r="R2586" s="12">
        <f t="shared" si="266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67"/>
        <v>239</v>
      </c>
      <c r="F2587" s="4">
        <f t="shared" si="264"/>
        <v>16</v>
      </c>
      <c r="G2587" s="4">
        <f t="shared" si="268"/>
        <v>4</v>
      </c>
      <c r="H2587" s="4">
        <f t="shared" si="271"/>
        <v>0</v>
      </c>
      <c r="I2587" s="5">
        <f t="shared" si="270"/>
        <v>0</v>
      </c>
      <c r="M2587" s="3">
        <v>1</v>
      </c>
      <c r="N2587" s="11">
        <f t="shared" si="265"/>
        <v>0</v>
      </c>
      <c r="O2587" s="3">
        <v>0</v>
      </c>
      <c r="P2587" s="11">
        <f t="shared" si="263"/>
        <v>0</v>
      </c>
      <c r="Q2587" s="12">
        <f t="shared" si="269"/>
        <v>3</v>
      </c>
      <c r="R2587" s="12">
        <f t="shared" si="266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67"/>
        <v>229</v>
      </c>
      <c r="F2588" s="4">
        <f t="shared" si="264"/>
        <v>14</v>
      </c>
      <c r="G2588" s="4">
        <f t="shared" si="268"/>
        <v>9</v>
      </c>
      <c r="H2588" s="4">
        <f t="shared" si="271"/>
        <v>0</v>
      </c>
      <c r="I2588" s="5">
        <f t="shared" si="270"/>
        <v>0</v>
      </c>
      <c r="M2588" s="3">
        <v>3</v>
      </c>
      <c r="N2588" s="11">
        <f t="shared" si="265"/>
        <v>0</v>
      </c>
      <c r="O2588" s="3">
        <v>0</v>
      </c>
      <c r="P2588" s="11">
        <f t="shared" ref="P2588:P2651" si="272">O2588-SUMIFS(O:O,B:B,B2588,A:A,A2588-1)</f>
        <v>0</v>
      </c>
      <c r="Q2588" s="12">
        <f t="shared" si="269"/>
        <v>6</v>
      </c>
      <c r="R2588" s="12">
        <f t="shared" si="266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67"/>
        <v>141</v>
      </c>
      <c r="F2589" s="4">
        <f t="shared" si="264"/>
        <v>14</v>
      </c>
      <c r="G2589" s="4">
        <f t="shared" si="268"/>
        <v>2</v>
      </c>
      <c r="H2589" s="4">
        <f t="shared" si="271"/>
        <v>0</v>
      </c>
      <c r="I2589" s="5">
        <f t="shared" si="270"/>
        <v>0</v>
      </c>
      <c r="M2589" s="3">
        <v>1</v>
      </c>
      <c r="N2589" s="11">
        <f t="shared" si="265"/>
        <v>0</v>
      </c>
      <c r="O2589" s="3">
        <v>0</v>
      </c>
      <c r="P2589" s="11">
        <f t="shared" si="272"/>
        <v>0</v>
      </c>
      <c r="Q2589" s="12">
        <f t="shared" si="269"/>
        <v>1</v>
      </c>
      <c r="R2589" s="12">
        <f t="shared" si="266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67"/>
        <v>134</v>
      </c>
      <c r="F2590" s="4">
        <f t="shared" si="264"/>
        <v>7</v>
      </c>
      <c r="G2590" s="4">
        <f t="shared" si="268"/>
        <v>4</v>
      </c>
      <c r="H2590" s="4">
        <f t="shared" si="271"/>
        <v>0</v>
      </c>
      <c r="I2590" s="5">
        <f t="shared" si="270"/>
        <v>0</v>
      </c>
      <c r="M2590" s="3">
        <v>4</v>
      </c>
      <c r="N2590" s="11">
        <f t="shared" si="265"/>
        <v>1</v>
      </c>
      <c r="O2590" s="3">
        <v>0</v>
      </c>
      <c r="P2590" s="11">
        <f t="shared" si="272"/>
        <v>0</v>
      </c>
      <c r="Q2590" s="12">
        <f t="shared" si="269"/>
        <v>0</v>
      </c>
      <c r="R2590" s="12">
        <f t="shared" si="266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67"/>
        <v>144</v>
      </c>
      <c r="F2591" s="4">
        <f t="shared" si="264"/>
        <v>7</v>
      </c>
      <c r="G2591" s="4">
        <f t="shared" si="268"/>
        <v>7</v>
      </c>
      <c r="H2591" s="4">
        <f t="shared" si="271"/>
        <v>3</v>
      </c>
      <c r="I2591" s="5">
        <f t="shared" si="270"/>
        <v>0.75</v>
      </c>
      <c r="M2591" s="3">
        <v>3</v>
      </c>
      <c r="N2591" s="11">
        <f t="shared" si="265"/>
        <v>0</v>
      </c>
      <c r="O2591" s="3">
        <v>0</v>
      </c>
      <c r="P2591" s="11">
        <f t="shared" si="272"/>
        <v>0</v>
      </c>
      <c r="Q2591" s="12">
        <f t="shared" si="269"/>
        <v>4</v>
      </c>
      <c r="R2591" s="12">
        <f t="shared" si="266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67"/>
        <v>168</v>
      </c>
      <c r="F2592" s="4">
        <f t="shared" si="264"/>
        <v>-2</v>
      </c>
      <c r="G2592" s="4">
        <f t="shared" si="268"/>
        <v>6</v>
      </c>
      <c r="H2592" s="4">
        <f t="shared" si="271"/>
        <v>-5</v>
      </c>
      <c r="I2592" s="5">
        <f t="shared" si="270"/>
        <v>-0.45454545454545453</v>
      </c>
      <c r="M2592" s="3">
        <v>2</v>
      </c>
      <c r="N2592" s="11">
        <f t="shared" si="265"/>
        <v>0</v>
      </c>
      <c r="O2592" s="3">
        <v>0</v>
      </c>
      <c r="P2592" s="11">
        <f t="shared" si="272"/>
        <v>0</v>
      </c>
      <c r="Q2592" s="12">
        <f t="shared" si="269"/>
        <v>4</v>
      </c>
      <c r="R2592" s="12">
        <f t="shared" si="266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67"/>
        <v>277</v>
      </c>
      <c r="F2593" s="4">
        <f t="shared" si="264"/>
        <v>9</v>
      </c>
      <c r="G2593" s="4">
        <f t="shared" si="268"/>
        <v>15</v>
      </c>
      <c r="H2593" s="4">
        <f t="shared" si="271"/>
        <v>0</v>
      </c>
      <c r="I2593" s="5">
        <f t="shared" si="270"/>
        <v>0</v>
      </c>
      <c r="M2593" s="3">
        <v>13</v>
      </c>
      <c r="N2593" s="11">
        <f t="shared" si="265"/>
        <v>1</v>
      </c>
      <c r="O2593" s="3">
        <v>0</v>
      </c>
      <c r="P2593" s="11">
        <f t="shared" si="272"/>
        <v>0</v>
      </c>
      <c r="Q2593" s="12">
        <f t="shared" si="269"/>
        <v>2</v>
      </c>
      <c r="R2593" s="12">
        <f t="shared" si="266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67"/>
        <v>38</v>
      </c>
      <c r="F2594" s="4">
        <f t="shared" si="264"/>
        <v>4</v>
      </c>
      <c r="G2594" s="4">
        <f t="shared" si="268"/>
        <v>2</v>
      </c>
      <c r="H2594" s="4">
        <f t="shared" si="271"/>
        <v>0</v>
      </c>
      <c r="I2594" s="5">
        <f t="shared" si="270"/>
        <v>0</v>
      </c>
      <c r="M2594" s="3">
        <v>2</v>
      </c>
      <c r="N2594" s="11">
        <f t="shared" si="265"/>
        <v>0</v>
      </c>
      <c r="O2594" s="3">
        <v>0</v>
      </c>
      <c r="P2594" s="11">
        <f t="shared" si="272"/>
        <v>0</v>
      </c>
      <c r="Q2594" s="12">
        <f t="shared" si="269"/>
        <v>0</v>
      </c>
      <c r="R2594" s="12">
        <f t="shared" si="266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67"/>
        <v>3302</v>
      </c>
      <c r="F2595" s="4">
        <f t="shared" si="264"/>
        <v>138</v>
      </c>
      <c r="G2595" s="4">
        <f t="shared" si="268"/>
        <v>194</v>
      </c>
      <c r="H2595" s="4">
        <f t="shared" si="271"/>
        <v>0</v>
      </c>
      <c r="I2595" s="5">
        <f t="shared" si="270"/>
        <v>0</v>
      </c>
      <c r="M2595" s="3">
        <v>138</v>
      </c>
      <c r="N2595" s="11">
        <f t="shared" si="265"/>
        <v>2</v>
      </c>
      <c r="O2595" s="3">
        <v>4</v>
      </c>
      <c r="P2595" s="11">
        <f t="shared" si="272"/>
        <v>0</v>
      </c>
      <c r="Q2595" s="12">
        <f t="shared" si="269"/>
        <v>52</v>
      </c>
      <c r="R2595" s="12">
        <f t="shared" si="266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67"/>
        <v>558</v>
      </c>
      <c r="F2596" s="4">
        <f t="shared" si="264"/>
        <v>13</v>
      </c>
      <c r="G2596" s="4">
        <f t="shared" si="268"/>
        <v>4</v>
      </c>
      <c r="H2596" s="4">
        <f t="shared" si="271"/>
        <v>0</v>
      </c>
      <c r="I2596" s="5">
        <f t="shared" si="270"/>
        <v>0</v>
      </c>
      <c r="M2596" s="3">
        <v>0</v>
      </c>
      <c r="N2596" s="11">
        <f t="shared" si="265"/>
        <v>0</v>
      </c>
      <c r="O2596" s="3">
        <v>0</v>
      </c>
      <c r="P2596" s="11">
        <f t="shared" si="272"/>
        <v>0</v>
      </c>
      <c r="Q2596" s="12">
        <f t="shared" si="269"/>
        <v>4</v>
      </c>
      <c r="R2596" s="12">
        <f t="shared" si="266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267"/>
        <v>193</v>
      </c>
      <c r="F2597" s="4">
        <f t="shared" si="264"/>
        <v>15</v>
      </c>
      <c r="G2597" s="4">
        <f t="shared" si="268"/>
        <v>15</v>
      </c>
      <c r="H2597" s="4">
        <f t="shared" si="271"/>
        <v>2</v>
      </c>
      <c r="I2597" s="5">
        <f t="shared" si="270"/>
        <v>0.15384615384615385</v>
      </c>
      <c r="M2597" s="3">
        <v>2</v>
      </c>
      <c r="N2597" s="11">
        <f t="shared" si="265"/>
        <v>0</v>
      </c>
      <c r="O2597" s="3">
        <v>0</v>
      </c>
      <c r="P2597" s="11">
        <f t="shared" si="272"/>
        <v>0</v>
      </c>
      <c r="Q2597" s="12">
        <f t="shared" si="269"/>
        <v>13</v>
      </c>
      <c r="R2597" s="12">
        <f t="shared" si="266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67"/>
        <v>383</v>
      </c>
      <c r="F2598" s="4">
        <f t="shared" ref="F2598:F2661" si="273">E2598-SUMIFS(E:E,A:A,A2598-1,B:B,B2598)</f>
        <v>18</v>
      </c>
      <c r="G2598" s="4">
        <f t="shared" si="268"/>
        <v>15</v>
      </c>
      <c r="H2598" s="4">
        <f t="shared" si="271"/>
        <v>0</v>
      </c>
      <c r="I2598" s="5">
        <f t="shared" si="270"/>
        <v>0</v>
      </c>
      <c r="M2598" s="3">
        <v>13</v>
      </c>
      <c r="N2598" s="11">
        <f t="shared" ref="N2598:N2661" si="274">M2598-SUMIFS(M:M,B:B,B2598,A:A,A2598-1)</f>
        <v>0</v>
      </c>
      <c r="O2598" s="3">
        <v>0</v>
      </c>
      <c r="P2598" s="11">
        <f t="shared" si="272"/>
        <v>0</v>
      </c>
      <c r="Q2598" s="12">
        <f t="shared" si="269"/>
        <v>2</v>
      </c>
      <c r="R2598" s="12">
        <f t="shared" ref="R2598:R2661" si="275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67"/>
        <v>47</v>
      </c>
      <c r="F2599" s="4">
        <f t="shared" si="273"/>
        <v>3</v>
      </c>
      <c r="G2599" s="4">
        <f t="shared" si="268"/>
        <v>2</v>
      </c>
      <c r="H2599" s="4">
        <f t="shared" si="271"/>
        <v>0</v>
      </c>
      <c r="I2599" s="5">
        <f t="shared" si="270"/>
        <v>0</v>
      </c>
      <c r="M2599" s="3">
        <v>2</v>
      </c>
      <c r="N2599" s="11">
        <f t="shared" si="274"/>
        <v>0</v>
      </c>
      <c r="O2599" s="3">
        <v>0</v>
      </c>
      <c r="P2599" s="11">
        <f t="shared" si="272"/>
        <v>0</v>
      </c>
      <c r="Q2599" s="12">
        <f t="shared" si="269"/>
        <v>0</v>
      </c>
      <c r="R2599" s="12">
        <f t="shared" si="275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67"/>
        <v>164</v>
      </c>
      <c r="F2600" s="4">
        <f t="shared" si="273"/>
        <v>17</v>
      </c>
      <c r="G2600" s="4">
        <f t="shared" si="268"/>
        <v>10</v>
      </c>
      <c r="H2600" s="4">
        <f t="shared" si="271"/>
        <v>1</v>
      </c>
      <c r="I2600" s="5">
        <f t="shared" si="270"/>
        <v>0.1111111111111111</v>
      </c>
      <c r="M2600" s="3">
        <v>5</v>
      </c>
      <c r="N2600" s="11">
        <f t="shared" si="274"/>
        <v>2</v>
      </c>
      <c r="O2600" s="3">
        <v>0</v>
      </c>
      <c r="P2600" s="11">
        <f t="shared" si="272"/>
        <v>0</v>
      </c>
      <c r="Q2600" s="12">
        <f t="shared" si="269"/>
        <v>5</v>
      </c>
      <c r="R2600" s="12">
        <f t="shared" si="275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67"/>
        <v>340</v>
      </c>
      <c r="F2601" s="4">
        <f t="shared" si="273"/>
        <v>19</v>
      </c>
      <c r="G2601" s="4">
        <f t="shared" si="268"/>
        <v>22</v>
      </c>
      <c r="H2601" s="4">
        <f t="shared" si="271"/>
        <v>1</v>
      </c>
      <c r="I2601" s="5">
        <f t="shared" si="270"/>
        <v>4.7619047619047616E-2</v>
      </c>
      <c r="M2601" s="3">
        <v>17</v>
      </c>
      <c r="N2601" s="11">
        <f t="shared" si="274"/>
        <v>0</v>
      </c>
      <c r="O2601" s="3">
        <v>0</v>
      </c>
      <c r="P2601" s="11">
        <f t="shared" si="272"/>
        <v>0</v>
      </c>
      <c r="Q2601" s="12">
        <f t="shared" si="269"/>
        <v>5</v>
      </c>
      <c r="R2601" s="12">
        <f t="shared" si="275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67"/>
        <v>524</v>
      </c>
      <c r="F2602" s="4">
        <f t="shared" si="273"/>
        <v>14</v>
      </c>
      <c r="G2602" s="4">
        <f t="shared" si="268"/>
        <v>33</v>
      </c>
      <c r="H2602" s="4">
        <f t="shared" si="271"/>
        <v>0</v>
      </c>
      <c r="I2602" s="5">
        <f t="shared" si="270"/>
        <v>0</v>
      </c>
      <c r="M2602" s="3">
        <v>12</v>
      </c>
      <c r="N2602" s="11">
        <f t="shared" si="274"/>
        <v>0</v>
      </c>
      <c r="O2602" s="3">
        <v>3</v>
      </c>
      <c r="P2602" s="11">
        <f t="shared" si="272"/>
        <v>0</v>
      </c>
      <c r="Q2602" s="12">
        <f t="shared" si="269"/>
        <v>18</v>
      </c>
      <c r="R2602" s="12">
        <f t="shared" si="275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67"/>
        <v>988</v>
      </c>
      <c r="F2603" s="4">
        <f t="shared" si="273"/>
        <v>48</v>
      </c>
      <c r="G2603" s="4">
        <f t="shared" si="268"/>
        <v>86</v>
      </c>
      <c r="H2603" s="4">
        <f t="shared" si="271"/>
        <v>7</v>
      </c>
      <c r="I2603" s="5">
        <f t="shared" si="270"/>
        <v>8.8607594936708861E-2</v>
      </c>
      <c r="M2603" s="3">
        <v>37</v>
      </c>
      <c r="N2603" s="11">
        <f t="shared" si="274"/>
        <v>1</v>
      </c>
      <c r="O2603" s="3">
        <v>1</v>
      </c>
      <c r="P2603" s="11">
        <f t="shared" si="272"/>
        <v>1</v>
      </c>
      <c r="Q2603" s="12">
        <f t="shared" si="269"/>
        <v>48</v>
      </c>
      <c r="R2603" s="12">
        <f t="shared" si="275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67"/>
        <v>197</v>
      </c>
      <c r="F2604" s="4">
        <f t="shared" si="273"/>
        <v>4</v>
      </c>
      <c r="G2604" s="4">
        <f t="shared" si="268"/>
        <v>28</v>
      </c>
      <c r="H2604" s="4">
        <f t="shared" si="271"/>
        <v>0</v>
      </c>
      <c r="I2604" s="5">
        <f t="shared" si="270"/>
        <v>0</v>
      </c>
      <c r="M2604" s="3">
        <v>20</v>
      </c>
      <c r="N2604" s="11">
        <f t="shared" si="274"/>
        <v>2</v>
      </c>
      <c r="O2604" s="3">
        <v>1</v>
      </c>
      <c r="P2604" s="11">
        <f t="shared" si="272"/>
        <v>0</v>
      </c>
      <c r="Q2604" s="12">
        <f t="shared" si="269"/>
        <v>7</v>
      </c>
      <c r="R2604" s="12">
        <f t="shared" si="275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67"/>
        <v>263</v>
      </c>
      <c r="F2605" s="4">
        <f t="shared" si="273"/>
        <v>22</v>
      </c>
      <c r="G2605" s="4">
        <f t="shared" si="268"/>
        <v>16</v>
      </c>
      <c r="H2605" s="4">
        <f t="shared" si="271"/>
        <v>0</v>
      </c>
      <c r="I2605" s="5">
        <f t="shared" si="270"/>
        <v>0</v>
      </c>
      <c r="M2605" s="3">
        <v>7</v>
      </c>
      <c r="N2605" s="11">
        <f t="shared" si="274"/>
        <v>1</v>
      </c>
      <c r="O2605" s="3">
        <v>1</v>
      </c>
      <c r="P2605" s="11">
        <f t="shared" si="272"/>
        <v>0</v>
      </c>
      <c r="Q2605" s="12">
        <f t="shared" si="269"/>
        <v>8</v>
      </c>
      <c r="R2605" s="12">
        <f t="shared" si="275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67"/>
        <v>752</v>
      </c>
      <c r="F2606" s="4">
        <f t="shared" si="273"/>
        <v>29</v>
      </c>
      <c r="G2606" s="4">
        <f t="shared" si="268"/>
        <v>34</v>
      </c>
      <c r="H2606" s="4">
        <f t="shared" si="271"/>
        <v>0</v>
      </c>
      <c r="I2606" s="5">
        <f t="shared" si="270"/>
        <v>0</v>
      </c>
      <c r="M2606" s="3">
        <v>28</v>
      </c>
      <c r="N2606" s="11">
        <f t="shared" si="274"/>
        <v>1</v>
      </c>
      <c r="O2606" s="3">
        <v>0</v>
      </c>
      <c r="P2606" s="11">
        <f t="shared" si="272"/>
        <v>0</v>
      </c>
      <c r="Q2606" s="12">
        <f t="shared" si="269"/>
        <v>6</v>
      </c>
      <c r="R2606" s="12">
        <f t="shared" si="275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67"/>
        <v>516</v>
      </c>
      <c r="F2607" s="4">
        <f t="shared" si="273"/>
        <v>44</v>
      </c>
      <c r="G2607" s="4">
        <f t="shared" si="268"/>
        <v>6</v>
      </c>
      <c r="H2607" s="4">
        <f t="shared" si="271"/>
        <v>0</v>
      </c>
      <c r="I2607" s="5">
        <f t="shared" si="270"/>
        <v>0</v>
      </c>
      <c r="M2607" s="3">
        <v>4</v>
      </c>
      <c r="N2607" s="11">
        <f t="shared" si="274"/>
        <v>0</v>
      </c>
      <c r="O2607" s="3">
        <v>0</v>
      </c>
      <c r="P2607" s="11">
        <f t="shared" si="272"/>
        <v>0</v>
      </c>
      <c r="Q2607" s="12">
        <f t="shared" si="269"/>
        <v>2</v>
      </c>
      <c r="R2607" s="12">
        <f t="shared" si="275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67"/>
        <v>173</v>
      </c>
      <c r="F2608" s="4">
        <f t="shared" si="273"/>
        <v>15</v>
      </c>
      <c r="G2608" s="4">
        <f t="shared" si="268"/>
        <v>9</v>
      </c>
      <c r="H2608" s="4">
        <f t="shared" si="271"/>
        <v>0</v>
      </c>
      <c r="I2608" s="5">
        <f t="shared" si="270"/>
        <v>0</v>
      </c>
      <c r="M2608" s="3">
        <v>5</v>
      </c>
      <c r="N2608" s="11">
        <f t="shared" si="274"/>
        <v>0</v>
      </c>
      <c r="O2608" s="3">
        <v>0</v>
      </c>
      <c r="P2608" s="11">
        <f t="shared" si="272"/>
        <v>0</v>
      </c>
      <c r="Q2608" s="12">
        <f t="shared" si="269"/>
        <v>4</v>
      </c>
      <c r="R2608" s="12">
        <f t="shared" si="275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67"/>
        <v>92</v>
      </c>
      <c r="F2609" s="4">
        <f t="shared" si="273"/>
        <v>5</v>
      </c>
      <c r="G2609" s="4">
        <f t="shared" si="268"/>
        <v>3</v>
      </c>
      <c r="H2609" s="4">
        <f t="shared" si="271"/>
        <v>0</v>
      </c>
      <c r="I2609" s="5">
        <f t="shared" si="270"/>
        <v>0</v>
      </c>
      <c r="M2609" s="3">
        <v>2</v>
      </c>
      <c r="N2609" s="11">
        <f t="shared" si="274"/>
        <v>0</v>
      </c>
      <c r="O2609" s="3">
        <v>0</v>
      </c>
      <c r="P2609" s="11">
        <f t="shared" si="272"/>
        <v>0</v>
      </c>
      <c r="Q2609" s="12">
        <f t="shared" si="269"/>
        <v>1</v>
      </c>
      <c r="R2609" s="12">
        <f t="shared" si="275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67"/>
        <v>282</v>
      </c>
      <c r="F2610" s="4">
        <f t="shared" si="273"/>
        <v>16</v>
      </c>
      <c r="G2610" s="4">
        <f t="shared" si="268"/>
        <v>10</v>
      </c>
      <c r="H2610" s="4">
        <f t="shared" si="271"/>
        <v>0</v>
      </c>
      <c r="I2610" s="5">
        <f t="shared" si="270"/>
        <v>0</v>
      </c>
      <c r="M2610" s="3">
        <v>6</v>
      </c>
      <c r="N2610" s="11">
        <f t="shared" si="274"/>
        <v>0</v>
      </c>
      <c r="O2610" s="3">
        <v>1</v>
      </c>
      <c r="P2610" s="11">
        <f t="shared" si="272"/>
        <v>0</v>
      </c>
      <c r="Q2610" s="12">
        <f t="shared" si="269"/>
        <v>3</v>
      </c>
      <c r="R2610" s="12">
        <f t="shared" si="275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67"/>
        <v>1682</v>
      </c>
      <c r="F2611" s="4">
        <f t="shared" si="273"/>
        <v>81</v>
      </c>
      <c r="G2611" s="4">
        <f t="shared" si="268"/>
        <v>119</v>
      </c>
      <c r="H2611" s="4">
        <f t="shared" si="271"/>
        <v>6</v>
      </c>
      <c r="I2611" s="5">
        <f t="shared" si="270"/>
        <v>5.3097345132743362E-2</v>
      </c>
      <c r="M2611" s="3">
        <v>50</v>
      </c>
      <c r="N2611" s="11">
        <f t="shared" si="274"/>
        <v>3</v>
      </c>
      <c r="O2611" s="3">
        <v>2</v>
      </c>
      <c r="P2611" s="11">
        <f t="shared" si="272"/>
        <v>0</v>
      </c>
      <c r="Q2611" s="12">
        <f t="shared" si="269"/>
        <v>67</v>
      </c>
      <c r="R2611" s="12">
        <f t="shared" si="275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67"/>
        <v>77</v>
      </c>
      <c r="F2612" s="4">
        <f t="shared" si="273"/>
        <v>25</v>
      </c>
      <c r="G2612" s="4">
        <f t="shared" si="268"/>
        <v>2</v>
      </c>
      <c r="H2612" s="4">
        <f t="shared" si="271"/>
        <v>0</v>
      </c>
      <c r="I2612" s="5">
        <f t="shared" si="270"/>
        <v>0</v>
      </c>
      <c r="M2612" s="3">
        <v>0</v>
      </c>
      <c r="N2612" s="11">
        <f t="shared" si="274"/>
        <v>0</v>
      </c>
      <c r="O2612" s="3">
        <v>0</v>
      </c>
      <c r="P2612" s="11">
        <f t="shared" si="272"/>
        <v>0</v>
      </c>
      <c r="Q2612" s="12">
        <f t="shared" si="269"/>
        <v>2</v>
      </c>
      <c r="R2612" s="12">
        <f t="shared" si="275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276">SUM(C2613:D2613)</f>
        <v>128</v>
      </c>
      <c r="F2613" s="4">
        <f t="shared" si="273"/>
        <v>8</v>
      </c>
      <c r="G2613" s="4">
        <f t="shared" ref="G2613:G2645" si="277">C2613</f>
        <v>5</v>
      </c>
      <c r="H2613" s="4">
        <f t="shared" si="271"/>
        <v>0</v>
      </c>
      <c r="I2613" s="5">
        <f t="shared" si="270"/>
        <v>0</v>
      </c>
      <c r="M2613" s="3">
        <v>5</v>
      </c>
      <c r="N2613" s="11">
        <f t="shared" si="274"/>
        <v>0</v>
      </c>
      <c r="O2613" s="3">
        <v>0</v>
      </c>
      <c r="P2613" s="11">
        <f t="shared" si="272"/>
        <v>0</v>
      </c>
      <c r="Q2613" s="12">
        <f t="shared" ref="Q2613:Q2645" si="278">G2613-O2613-M2613</f>
        <v>0</v>
      </c>
      <c r="R2613" s="12">
        <f t="shared" si="275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76"/>
        <v>194</v>
      </c>
      <c r="F2614" s="4">
        <f t="shared" si="273"/>
        <v>11</v>
      </c>
      <c r="G2614" s="4">
        <f t="shared" si="277"/>
        <v>9</v>
      </c>
      <c r="H2614" s="4">
        <f t="shared" si="271"/>
        <v>0</v>
      </c>
      <c r="I2614" s="5">
        <f t="shared" si="270"/>
        <v>0</v>
      </c>
      <c r="M2614" s="3">
        <v>3</v>
      </c>
      <c r="N2614" s="11">
        <f t="shared" si="274"/>
        <v>0</v>
      </c>
      <c r="O2614" s="3">
        <v>1</v>
      </c>
      <c r="P2614" s="11">
        <f t="shared" si="272"/>
        <v>0</v>
      </c>
      <c r="Q2614" s="12">
        <f t="shared" si="278"/>
        <v>5</v>
      </c>
      <c r="R2614" s="12">
        <f t="shared" si="275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76"/>
        <v>443</v>
      </c>
      <c r="F2615" s="4">
        <f t="shared" si="273"/>
        <v>37</v>
      </c>
      <c r="G2615" s="4">
        <f t="shared" si="277"/>
        <v>7</v>
      </c>
      <c r="H2615" s="4">
        <f t="shared" si="271"/>
        <v>0</v>
      </c>
      <c r="I2615" s="5">
        <f t="shared" si="270"/>
        <v>0</v>
      </c>
      <c r="M2615" s="3">
        <v>4</v>
      </c>
      <c r="N2615" s="11">
        <f t="shared" si="274"/>
        <v>0</v>
      </c>
      <c r="O2615" s="3">
        <v>0</v>
      </c>
      <c r="P2615" s="11">
        <f t="shared" si="272"/>
        <v>0</v>
      </c>
      <c r="Q2615" s="12">
        <f t="shared" si="278"/>
        <v>3</v>
      </c>
      <c r="R2615" s="12">
        <f t="shared" si="275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76"/>
        <v>51</v>
      </c>
      <c r="F2616" s="4">
        <f t="shared" si="273"/>
        <v>2</v>
      </c>
      <c r="G2616" s="4">
        <f t="shared" si="277"/>
        <v>6</v>
      </c>
      <c r="H2616" s="4">
        <f t="shared" si="271"/>
        <v>0</v>
      </c>
      <c r="I2616" s="5">
        <f t="shared" si="270"/>
        <v>0</v>
      </c>
      <c r="M2616" s="3">
        <v>3</v>
      </c>
      <c r="N2616" s="11">
        <f t="shared" si="274"/>
        <v>0</v>
      </c>
      <c r="O2616" s="3">
        <v>0</v>
      </c>
      <c r="P2616" s="11">
        <f t="shared" si="272"/>
        <v>0</v>
      </c>
      <c r="Q2616" s="12">
        <f t="shared" si="278"/>
        <v>3</v>
      </c>
      <c r="R2616" s="12">
        <f t="shared" si="275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76"/>
        <v>51</v>
      </c>
      <c r="F2617" s="4">
        <f t="shared" si="273"/>
        <v>6</v>
      </c>
      <c r="G2617" s="4">
        <f t="shared" si="277"/>
        <v>0</v>
      </c>
      <c r="H2617" s="4">
        <f t="shared" si="271"/>
        <v>0</v>
      </c>
      <c r="I2617" s="5">
        <f t="shared" si="270"/>
        <v>0</v>
      </c>
      <c r="M2617" s="3">
        <v>0</v>
      </c>
      <c r="N2617" s="11">
        <f t="shared" si="274"/>
        <v>0</v>
      </c>
      <c r="O2617" s="3">
        <v>0</v>
      </c>
      <c r="P2617" s="11">
        <f t="shared" si="272"/>
        <v>0</v>
      </c>
      <c r="Q2617" s="12">
        <f t="shared" si="278"/>
        <v>0</v>
      </c>
      <c r="R2617" s="12">
        <f t="shared" si="275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76"/>
        <v>77</v>
      </c>
      <c r="F2618" s="4">
        <f t="shared" si="273"/>
        <v>18</v>
      </c>
      <c r="G2618" s="4">
        <f t="shared" si="277"/>
        <v>5</v>
      </c>
      <c r="H2618" s="4">
        <f t="shared" si="271"/>
        <v>0</v>
      </c>
      <c r="I2618" s="5">
        <f t="shared" si="270"/>
        <v>0</v>
      </c>
      <c r="M2618" s="3">
        <v>4</v>
      </c>
      <c r="N2618" s="11">
        <f t="shared" si="274"/>
        <v>0</v>
      </c>
      <c r="O2618" s="3">
        <v>0</v>
      </c>
      <c r="P2618" s="11">
        <f t="shared" si="272"/>
        <v>0</v>
      </c>
      <c r="Q2618" s="12">
        <f t="shared" si="278"/>
        <v>1</v>
      </c>
      <c r="R2618" s="12">
        <f t="shared" si="275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76"/>
        <v>1113</v>
      </c>
      <c r="F2619" s="4">
        <f t="shared" si="273"/>
        <v>52</v>
      </c>
      <c r="G2619" s="4">
        <f t="shared" si="277"/>
        <v>95</v>
      </c>
      <c r="H2619" s="4">
        <f t="shared" si="271"/>
        <v>0</v>
      </c>
      <c r="I2619" s="5">
        <f t="shared" si="270"/>
        <v>0</v>
      </c>
      <c r="M2619" s="3">
        <v>40</v>
      </c>
      <c r="N2619" s="11">
        <f t="shared" si="274"/>
        <v>0</v>
      </c>
      <c r="O2619" s="3">
        <v>2</v>
      </c>
      <c r="P2619" s="11">
        <f t="shared" si="272"/>
        <v>0</v>
      </c>
      <c r="Q2619" s="12">
        <f t="shared" si="278"/>
        <v>53</v>
      </c>
      <c r="R2619" s="12">
        <f t="shared" si="275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76"/>
        <v>259</v>
      </c>
      <c r="F2620" s="4">
        <f t="shared" si="273"/>
        <v>12</v>
      </c>
      <c r="G2620" s="4">
        <f t="shared" si="277"/>
        <v>2</v>
      </c>
      <c r="H2620" s="4">
        <f t="shared" si="271"/>
        <v>1</v>
      </c>
      <c r="I2620" s="5">
        <f t="shared" si="270"/>
        <v>1</v>
      </c>
      <c r="M2620" s="3">
        <v>0</v>
      </c>
      <c r="N2620" s="11">
        <f t="shared" si="274"/>
        <v>0</v>
      </c>
      <c r="O2620" s="3">
        <v>0</v>
      </c>
      <c r="P2620" s="11">
        <f t="shared" si="272"/>
        <v>0</v>
      </c>
      <c r="Q2620" s="12">
        <f t="shared" si="278"/>
        <v>2</v>
      </c>
      <c r="R2620" s="12">
        <f t="shared" si="275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76"/>
        <v>449</v>
      </c>
      <c r="F2621" s="4">
        <f t="shared" si="273"/>
        <v>21</v>
      </c>
      <c r="G2621" s="4">
        <f t="shared" si="277"/>
        <v>8</v>
      </c>
      <c r="H2621" s="4">
        <f t="shared" si="271"/>
        <v>0</v>
      </c>
      <c r="I2621" s="5">
        <f t="shared" si="270"/>
        <v>0</v>
      </c>
      <c r="M2621" s="3">
        <v>7</v>
      </c>
      <c r="N2621" s="11">
        <f t="shared" si="274"/>
        <v>0</v>
      </c>
      <c r="O2621" s="3">
        <v>0</v>
      </c>
      <c r="P2621" s="11">
        <f t="shared" si="272"/>
        <v>0</v>
      </c>
      <c r="Q2621" s="12">
        <f t="shared" si="278"/>
        <v>1</v>
      </c>
      <c r="R2621" s="12">
        <f t="shared" si="275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76"/>
        <v>984</v>
      </c>
      <c r="F2622" s="4">
        <f t="shared" si="273"/>
        <v>39</v>
      </c>
      <c r="G2622" s="4">
        <f t="shared" si="277"/>
        <v>113</v>
      </c>
      <c r="H2622" s="4">
        <f t="shared" si="271"/>
        <v>8</v>
      </c>
      <c r="I2622" s="5">
        <f t="shared" si="270"/>
        <v>7.6190476190476197E-2</v>
      </c>
      <c r="M2622" s="3">
        <v>70</v>
      </c>
      <c r="N2622" s="11">
        <f t="shared" si="274"/>
        <v>3</v>
      </c>
      <c r="O2622" s="3">
        <v>0</v>
      </c>
      <c r="P2622" s="11">
        <f t="shared" si="272"/>
        <v>0</v>
      </c>
      <c r="Q2622" s="12">
        <f t="shared" si="278"/>
        <v>43</v>
      </c>
      <c r="R2622" s="12">
        <f t="shared" si="275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76"/>
        <v>2852</v>
      </c>
      <c r="F2623" s="4">
        <f t="shared" si="273"/>
        <v>106</v>
      </c>
      <c r="G2623" s="4">
        <f t="shared" si="277"/>
        <v>309</v>
      </c>
      <c r="H2623" s="4">
        <f t="shared" si="271"/>
        <v>7</v>
      </c>
      <c r="I2623" s="5">
        <f t="shared" si="270"/>
        <v>2.3178807947019868E-2</v>
      </c>
      <c r="M2623" s="3">
        <v>142</v>
      </c>
      <c r="N2623" s="11">
        <f t="shared" si="274"/>
        <v>4</v>
      </c>
      <c r="O2623" s="3">
        <v>6</v>
      </c>
      <c r="P2623" s="11">
        <f t="shared" si="272"/>
        <v>0</v>
      </c>
      <c r="Q2623" s="12">
        <f t="shared" si="278"/>
        <v>161</v>
      </c>
      <c r="R2623" s="12">
        <f t="shared" si="275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76"/>
        <v>148</v>
      </c>
      <c r="F2624" s="4">
        <f t="shared" si="273"/>
        <v>10</v>
      </c>
      <c r="G2624" s="4">
        <f t="shared" si="277"/>
        <v>11</v>
      </c>
      <c r="H2624" s="4">
        <f t="shared" si="271"/>
        <v>0</v>
      </c>
      <c r="I2624" s="5">
        <f t="shared" si="270"/>
        <v>0</v>
      </c>
      <c r="M2624" s="3">
        <v>5</v>
      </c>
      <c r="N2624" s="11">
        <f t="shared" si="274"/>
        <v>0</v>
      </c>
      <c r="O2624" s="3">
        <v>0</v>
      </c>
      <c r="P2624" s="11">
        <f t="shared" si="272"/>
        <v>0</v>
      </c>
      <c r="Q2624" s="12">
        <f t="shared" si="278"/>
        <v>6</v>
      </c>
      <c r="R2624" s="12">
        <f t="shared" si="275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76"/>
        <v>167</v>
      </c>
      <c r="F2625" s="4">
        <f t="shared" si="273"/>
        <v>2</v>
      </c>
      <c r="G2625" s="4">
        <f t="shared" si="277"/>
        <v>3</v>
      </c>
      <c r="H2625" s="4">
        <f t="shared" si="271"/>
        <v>0</v>
      </c>
      <c r="I2625" s="5">
        <f t="shared" si="270"/>
        <v>0</v>
      </c>
      <c r="M2625" s="3">
        <v>2</v>
      </c>
      <c r="N2625" s="11">
        <f t="shared" si="274"/>
        <v>0</v>
      </c>
      <c r="O2625" s="3">
        <v>0</v>
      </c>
      <c r="P2625" s="11">
        <f t="shared" si="272"/>
        <v>0</v>
      </c>
      <c r="Q2625" s="12">
        <f t="shared" si="278"/>
        <v>1</v>
      </c>
      <c r="R2625" s="12">
        <f t="shared" si="275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76"/>
        <v>671</v>
      </c>
      <c r="F2626" s="4">
        <f t="shared" si="273"/>
        <v>31</v>
      </c>
      <c r="G2626" s="4">
        <f t="shared" si="277"/>
        <v>24</v>
      </c>
      <c r="H2626" s="4">
        <f t="shared" si="271"/>
        <v>0</v>
      </c>
      <c r="I2626" s="5">
        <f t="shared" si="270"/>
        <v>0</v>
      </c>
      <c r="M2626" s="3">
        <v>23</v>
      </c>
      <c r="N2626" s="11">
        <f t="shared" si="274"/>
        <v>0</v>
      </c>
      <c r="O2626" s="3">
        <v>1</v>
      </c>
      <c r="P2626" s="11">
        <f t="shared" si="272"/>
        <v>0</v>
      </c>
      <c r="Q2626" s="12">
        <f t="shared" si="278"/>
        <v>0</v>
      </c>
      <c r="R2626" s="12">
        <f t="shared" si="275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76"/>
        <v>12179</v>
      </c>
      <c r="F2627" s="4">
        <f t="shared" si="273"/>
        <v>881</v>
      </c>
      <c r="G2627" s="4">
        <f t="shared" si="277"/>
        <v>1778</v>
      </c>
      <c r="H2627" s="4">
        <f t="shared" si="271"/>
        <v>48</v>
      </c>
      <c r="I2627" s="5">
        <f t="shared" ref="I2627:I2690" si="279">IFERROR((G2627-SUMIFS(G:G,A:A,A2627-1,B:B,B2627))/SUMIFS(G:G,A:A,A2627-1,B:B,B2627),0)</f>
        <v>2.7745664739884393E-2</v>
      </c>
      <c r="M2627" s="3">
        <v>572</v>
      </c>
      <c r="N2627" s="11">
        <f t="shared" si="274"/>
        <v>36</v>
      </c>
      <c r="O2627" s="3">
        <v>35</v>
      </c>
      <c r="P2627" s="11">
        <f t="shared" si="272"/>
        <v>1</v>
      </c>
      <c r="Q2627" s="12">
        <f t="shared" si="278"/>
        <v>1171</v>
      </c>
      <c r="R2627" s="12">
        <f t="shared" si="275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76"/>
        <v>254</v>
      </c>
      <c r="F2628" s="4">
        <f t="shared" si="273"/>
        <v>7</v>
      </c>
      <c r="G2628" s="4">
        <f t="shared" si="277"/>
        <v>13</v>
      </c>
      <c r="H2628" s="4">
        <f t="shared" si="271"/>
        <v>1</v>
      </c>
      <c r="I2628" s="5">
        <f t="shared" si="279"/>
        <v>8.3333333333333329E-2</v>
      </c>
      <c r="M2628" s="3">
        <v>2</v>
      </c>
      <c r="N2628" s="11">
        <f t="shared" si="274"/>
        <v>0</v>
      </c>
      <c r="O2628" s="3">
        <v>1</v>
      </c>
      <c r="P2628" s="11">
        <f t="shared" si="272"/>
        <v>0</v>
      </c>
      <c r="Q2628" s="12">
        <f t="shared" si="278"/>
        <v>10</v>
      </c>
      <c r="R2628" s="12">
        <f t="shared" si="275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76"/>
        <v>124</v>
      </c>
      <c r="F2629" s="4">
        <f t="shared" si="273"/>
        <v>4</v>
      </c>
      <c r="G2629" s="4">
        <f t="shared" si="277"/>
        <v>6</v>
      </c>
      <c r="H2629" s="4">
        <f t="shared" ref="H2629:H2692" si="280">G2629-SUMIFS(G:G,A:A,A2629-1,B:B,B2629)</f>
        <v>1</v>
      </c>
      <c r="I2629" s="5">
        <f t="shared" si="279"/>
        <v>0.2</v>
      </c>
      <c r="M2629" s="3">
        <v>0</v>
      </c>
      <c r="N2629" s="11">
        <f t="shared" si="274"/>
        <v>0</v>
      </c>
      <c r="O2629" s="3">
        <v>0</v>
      </c>
      <c r="P2629" s="11">
        <f t="shared" si="272"/>
        <v>0</v>
      </c>
      <c r="Q2629" s="12">
        <f t="shared" si="278"/>
        <v>6</v>
      </c>
      <c r="R2629" s="12">
        <f t="shared" si="275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76"/>
        <v>540</v>
      </c>
      <c r="F2630" s="4">
        <f t="shared" si="273"/>
        <v>15</v>
      </c>
      <c r="G2630" s="4">
        <f t="shared" si="277"/>
        <v>45</v>
      </c>
      <c r="H2630" s="4">
        <f t="shared" si="280"/>
        <v>0</v>
      </c>
      <c r="I2630" s="5">
        <f t="shared" si="279"/>
        <v>0</v>
      </c>
      <c r="M2630" s="3">
        <v>35</v>
      </c>
      <c r="N2630" s="11">
        <f t="shared" si="274"/>
        <v>0</v>
      </c>
      <c r="O2630" s="3">
        <v>1</v>
      </c>
      <c r="P2630" s="11">
        <f t="shared" si="272"/>
        <v>0</v>
      </c>
      <c r="Q2630" s="12">
        <f t="shared" si="278"/>
        <v>9</v>
      </c>
      <c r="R2630" s="12">
        <f t="shared" si="275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76"/>
        <v>2550</v>
      </c>
      <c r="F2631" s="4">
        <f t="shared" si="273"/>
        <v>56</v>
      </c>
      <c r="G2631" s="4">
        <f t="shared" si="277"/>
        <v>509</v>
      </c>
      <c r="H2631" s="4">
        <f t="shared" si="280"/>
        <v>6</v>
      </c>
      <c r="I2631" s="5">
        <f t="shared" si="279"/>
        <v>1.1928429423459244E-2</v>
      </c>
      <c r="M2631" s="3">
        <v>273</v>
      </c>
      <c r="N2631" s="11">
        <f t="shared" si="274"/>
        <v>3</v>
      </c>
      <c r="O2631" s="3">
        <v>30</v>
      </c>
      <c r="P2631" s="11">
        <f t="shared" si="272"/>
        <v>0</v>
      </c>
      <c r="Q2631" s="12">
        <f t="shared" si="278"/>
        <v>206</v>
      </c>
      <c r="R2631" s="12">
        <f t="shared" si="275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76"/>
        <v>755</v>
      </c>
      <c r="F2632" s="4">
        <f t="shared" si="273"/>
        <v>18</v>
      </c>
      <c r="G2632" s="4">
        <f t="shared" si="277"/>
        <v>56</v>
      </c>
      <c r="H2632" s="4">
        <f t="shared" si="280"/>
        <v>-1</v>
      </c>
      <c r="I2632" s="5">
        <f t="shared" si="279"/>
        <v>-1.7543859649122806E-2</v>
      </c>
      <c r="M2632" s="3">
        <v>34</v>
      </c>
      <c r="N2632" s="11">
        <f t="shared" si="274"/>
        <v>0</v>
      </c>
      <c r="O2632" s="3">
        <v>0</v>
      </c>
      <c r="P2632" s="11">
        <f t="shared" si="272"/>
        <v>0</v>
      </c>
      <c r="Q2632" s="12">
        <f t="shared" si="278"/>
        <v>22</v>
      </c>
      <c r="R2632" s="12">
        <f t="shared" si="275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76"/>
        <v>145</v>
      </c>
      <c r="F2633" s="4">
        <f t="shared" si="273"/>
        <v>10</v>
      </c>
      <c r="G2633" s="4">
        <f t="shared" si="277"/>
        <v>22</v>
      </c>
      <c r="H2633" s="4">
        <f t="shared" si="280"/>
        <v>2</v>
      </c>
      <c r="I2633" s="5">
        <f t="shared" si="279"/>
        <v>0.1</v>
      </c>
      <c r="M2633" s="3">
        <v>3</v>
      </c>
      <c r="N2633" s="11">
        <f t="shared" si="274"/>
        <v>0</v>
      </c>
      <c r="O2633" s="3">
        <v>1</v>
      </c>
      <c r="P2633" s="11">
        <f t="shared" si="272"/>
        <v>0</v>
      </c>
      <c r="Q2633" s="12">
        <f t="shared" si="278"/>
        <v>18</v>
      </c>
      <c r="R2633" s="12">
        <f t="shared" si="275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76"/>
        <v>64</v>
      </c>
      <c r="F2634" s="4">
        <f t="shared" si="273"/>
        <v>2</v>
      </c>
      <c r="G2634" s="4">
        <f t="shared" si="277"/>
        <v>1</v>
      </c>
      <c r="H2634" s="4">
        <f t="shared" si="280"/>
        <v>0</v>
      </c>
      <c r="I2634" s="5">
        <f t="shared" si="279"/>
        <v>0</v>
      </c>
      <c r="M2634" s="3">
        <v>1</v>
      </c>
      <c r="N2634" s="11">
        <f t="shared" si="274"/>
        <v>0</v>
      </c>
      <c r="O2634" s="3">
        <v>0</v>
      </c>
      <c r="P2634" s="11">
        <f t="shared" si="272"/>
        <v>0</v>
      </c>
      <c r="Q2634" s="12">
        <f t="shared" si="278"/>
        <v>0</v>
      </c>
      <c r="R2634" s="12">
        <f t="shared" si="275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76"/>
        <v>76</v>
      </c>
      <c r="F2635" s="4">
        <f t="shared" si="273"/>
        <v>3</v>
      </c>
      <c r="G2635" s="4">
        <f t="shared" si="277"/>
        <v>3</v>
      </c>
      <c r="H2635" s="4">
        <f t="shared" si="280"/>
        <v>0</v>
      </c>
      <c r="I2635" s="5">
        <f t="shared" si="279"/>
        <v>0</v>
      </c>
      <c r="M2635" s="3">
        <v>2</v>
      </c>
      <c r="N2635" s="11">
        <f t="shared" si="274"/>
        <v>0</v>
      </c>
      <c r="O2635" s="3">
        <v>0</v>
      </c>
      <c r="P2635" s="11">
        <f t="shared" si="272"/>
        <v>0</v>
      </c>
      <c r="Q2635" s="12">
        <f t="shared" si="278"/>
        <v>1</v>
      </c>
      <c r="R2635" s="12">
        <f t="shared" si="275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76"/>
        <v>65</v>
      </c>
      <c r="F2636" s="4">
        <f t="shared" si="273"/>
        <v>0</v>
      </c>
      <c r="G2636" s="4">
        <f t="shared" si="277"/>
        <v>1</v>
      </c>
      <c r="H2636" s="4">
        <f t="shared" si="280"/>
        <v>0</v>
      </c>
      <c r="I2636" s="5">
        <f t="shared" si="279"/>
        <v>0</v>
      </c>
      <c r="M2636" s="3">
        <v>0</v>
      </c>
      <c r="N2636" s="11">
        <f t="shared" si="274"/>
        <v>0</v>
      </c>
      <c r="O2636" s="3">
        <v>0</v>
      </c>
      <c r="P2636" s="11">
        <f t="shared" si="272"/>
        <v>0</v>
      </c>
      <c r="Q2636" s="12">
        <f t="shared" si="278"/>
        <v>1</v>
      </c>
      <c r="R2636" s="12">
        <f t="shared" si="275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76"/>
        <v>325</v>
      </c>
      <c r="F2637" s="4">
        <f t="shared" si="273"/>
        <v>24</v>
      </c>
      <c r="G2637" s="4">
        <f t="shared" si="277"/>
        <v>5</v>
      </c>
      <c r="H2637" s="4">
        <f t="shared" si="280"/>
        <v>1</v>
      </c>
      <c r="I2637" s="5">
        <f t="shared" si="279"/>
        <v>0.25</v>
      </c>
      <c r="M2637" s="3">
        <v>3</v>
      </c>
      <c r="N2637" s="11">
        <f t="shared" si="274"/>
        <v>0</v>
      </c>
      <c r="O2637" s="3">
        <v>0</v>
      </c>
      <c r="P2637" s="11">
        <f t="shared" si="272"/>
        <v>0</v>
      </c>
      <c r="Q2637" s="12">
        <f t="shared" si="278"/>
        <v>2</v>
      </c>
      <c r="R2637" s="12">
        <f t="shared" si="275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76"/>
        <v>690</v>
      </c>
      <c r="F2638" s="4">
        <f t="shared" si="273"/>
        <v>25</v>
      </c>
      <c r="G2638" s="4">
        <f t="shared" si="277"/>
        <v>46</v>
      </c>
      <c r="H2638" s="4">
        <f t="shared" si="280"/>
        <v>0</v>
      </c>
      <c r="I2638" s="5">
        <f t="shared" si="279"/>
        <v>0</v>
      </c>
      <c r="M2638" s="3">
        <v>37</v>
      </c>
      <c r="N2638" s="11">
        <f t="shared" si="274"/>
        <v>0</v>
      </c>
      <c r="O2638" s="3">
        <v>0</v>
      </c>
      <c r="P2638" s="11">
        <f t="shared" si="272"/>
        <v>0</v>
      </c>
      <c r="Q2638" s="12">
        <f t="shared" si="278"/>
        <v>9</v>
      </c>
      <c r="R2638" s="12">
        <f t="shared" si="275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76"/>
        <v>109</v>
      </c>
      <c r="F2639" s="4">
        <f t="shared" si="273"/>
        <v>6</v>
      </c>
      <c r="G2639" s="4">
        <f t="shared" si="277"/>
        <v>2</v>
      </c>
      <c r="H2639" s="4">
        <f t="shared" si="280"/>
        <v>0</v>
      </c>
      <c r="I2639" s="5">
        <f t="shared" si="279"/>
        <v>0</v>
      </c>
      <c r="M2639" s="3">
        <v>1</v>
      </c>
      <c r="N2639" s="11">
        <f t="shared" si="274"/>
        <v>0</v>
      </c>
      <c r="O2639" s="3">
        <v>0</v>
      </c>
      <c r="P2639" s="11">
        <f t="shared" si="272"/>
        <v>0</v>
      </c>
      <c r="Q2639" s="12">
        <f t="shared" si="278"/>
        <v>1</v>
      </c>
      <c r="R2639" s="12">
        <f t="shared" si="275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76"/>
        <v>213</v>
      </c>
      <c r="F2640" s="4">
        <f t="shared" si="273"/>
        <v>14</v>
      </c>
      <c r="G2640" s="4">
        <f t="shared" si="277"/>
        <v>8</v>
      </c>
      <c r="H2640" s="4">
        <f t="shared" si="280"/>
        <v>2</v>
      </c>
      <c r="I2640" s="5">
        <f t="shared" si="279"/>
        <v>0.33333333333333331</v>
      </c>
      <c r="M2640" s="3">
        <v>2</v>
      </c>
      <c r="N2640" s="11">
        <f t="shared" si="274"/>
        <v>0</v>
      </c>
      <c r="O2640" s="3">
        <v>0</v>
      </c>
      <c r="P2640" s="11">
        <f t="shared" si="272"/>
        <v>0</v>
      </c>
      <c r="Q2640" s="12">
        <f t="shared" si="278"/>
        <v>6</v>
      </c>
      <c r="R2640" s="12">
        <f t="shared" si="275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76"/>
        <v>340</v>
      </c>
      <c r="F2641" s="4">
        <f t="shared" si="273"/>
        <v>13</v>
      </c>
      <c r="G2641" s="4">
        <f t="shared" si="277"/>
        <v>4</v>
      </c>
      <c r="H2641" s="4">
        <f t="shared" si="280"/>
        <v>0</v>
      </c>
      <c r="I2641" s="5">
        <f t="shared" si="279"/>
        <v>0</v>
      </c>
      <c r="M2641" s="3">
        <v>3</v>
      </c>
      <c r="N2641" s="11">
        <f t="shared" si="274"/>
        <v>0</v>
      </c>
      <c r="O2641" s="3">
        <v>0</v>
      </c>
      <c r="P2641" s="11">
        <f t="shared" si="272"/>
        <v>0</v>
      </c>
      <c r="Q2641" s="12">
        <f t="shared" si="278"/>
        <v>1</v>
      </c>
      <c r="R2641" s="12">
        <f t="shared" si="275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76"/>
        <v>3139</v>
      </c>
      <c r="F2642" s="4">
        <f t="shared" si="273"/>
        <v>125</v>
      </c>
      <c r="G2642" s="4">
        <f t="shared" si="277"/>
        <v>348</v>
      </c>
      <c r="H2642" s="4">
        <f t="shared" si="280"/>
        <v>6</v>
      </c>
      <c r="I2642" s="5">
        <f t="shared" si="279"/>
        <v>1.7543859649122806E-2</v>
      </c>
      <c r="M2642" s="3">
        <v>223</v>
      </c>
      <c r="N2642" s="11">
        <f t="shared" si="274"/>
        <v>9</v>
      </c>
      <c r="O2642" s="3">
        <v>6</v>
      </c>
      <c r="P2642" s="11">
        <f t="shared" si="272"/>
        <v>0</v>
      </c>
      <c r="Q2642" s="12">
        <f t="shared" si="278"/>
        <v>119</v>
      </c>
      <c r="R2642" s="12">
        <f t="shared" si="275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76"/>
        <v>1775</v>
      </c>
      <c r="F2643" s="4">
        <f t="shared" si="273"/>
        <v>75</v>
      </c>
      <c r="G2643" s="4">
        <f t="shared" si="277"/>
        <v>181</v>
      </c>
      <c r="H2643" s="4">
        <f t="shared" si="280"/>
        <v>8</v>
      </c>
      <c r="I2643" s="5">
        <f t="shared" si="279"/>
        <v>4.6242774566473986E-2</v>
      </c>
      <c r="M2643" s="3">
        <v>93</v>
      </c>
      <c r="N2643" s="11">
        <f t="shared" si="274"/>
        <v>3</v>
      </c>
      <c r="O2643" s="3">
        <v>1</v>
      </c>
      <c r="P2643" s="11">
        <f t="shared" si="272"/>
        <v>0</v>
      </c>
      <c r="Q2643" s="12">
        <f t="shared" si="278"/>
        <v>87</v>
      </c>
      <c r="R2643" s="12">
        <f t="shared" si="275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76"/>
        <v>16958</v>
      </c>
      <c r="F2644" s="4">
        <f t="shared" si="273"/>
        <v>734</v>
      </c>
      <c r="G2644" s="4">
        <f t="shared" si="277"/>
        <v>274</v>
      </c>
      <c r="H2644" s="4">
        <f t="shared" si="280"/>
        <v>22</v>
      </c>
      <c r="I2644" s="5">
        <f t="shared" si="279"/>
        <v>8.7301587301587297E-2</v>
      </c>
      <c r="M2644" s="3">
        <v>146</v>
      </c>
      <c r="N2644" s="11">
        <f t="shared" si="274"/>
        <v>8</v>
      </c>
      <c r="O2644" s="3">
        <v>1</v>
      </c>
      <c r="P2644" s="11">
        <f t="shared" si="272"/>
        <v>0</v>
      </c>
      <c r="Q2644" s="12">
        <f t="shared" si="278"/>
        <v>127</v>
      </c>
      <c r="R2644" s="12">
        <f t="shared" si="275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76"/>
        <v>12409</v>
      </c>
      <c r="F2645" s="4">
        <f t="shared" si="273"/>
        <v>1700</v>
      </c>
      <c r="G2645" s="4">
        <f t="shared" si="277"/>
        <v>88</v>
      </c>
      <c r="H2645" s="4">
        <f t="shared" si="280"/>
        <v>46</v>
      </c>
      <c r="I2645" s="5">
        <f t="shared" si="279"/>
        <v>1.0952380952380953</v>
      </c>
      <c r="M2645" s="3">
        <v>2</v>
      </c>
      <c r="N2645" s="11">
        <f t="shared" si="274"/>
        <v>0</v>
      </c>
      <c r="O2645" s="3">
        <v>0</v>
      </c>
      <c r="P2645" s="11">
        <f t="shared" si="272"/>
        <v>0</v>
      </c>
      <c r="Q2645" s="12">
        <f t="shared" si="278"/>
        <v>86</v>
      </c>
      <c r="R2645" s="12">
        <f t="shared" si="275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281">SUM(C2646:D2646)</f>
        <v>571</v>
      </c>
      <c r="F2646" s="4">
        <f t="shared" si="273"/>
        <v>7</v>
      </c>
      <c r="G2646" s="4">
        <f t="shared" ref="G2646:G2709" si="282">C2646</f>
        <v>16</v>
      </c>
      <c r="H2646" s="4">
        <f t="shared" si="280"/>
        <v>0</v>
      </c>
      <c r="I2646" s="5">
        <f t="shared" si="279"/>
        <v>0</v>
      </c>
      <c r="M2646" s="3">
        <v>12</v>
      </c>
      <c r="N2646" s="11">
        <f t="shared" si="274"/>
        <v>0</v>
      </c>
      <c r="O2646" s="3">
        <v>1</v>
      </c>
      <c r="P2646" s="11">
        <f t="shared" si="272"/>
        <v>0</v>
      </c>
      <c r="Q2646" s="12">
        <f t="shared" ref="Q2646:Q2709" si="283">G2646-O2646-M2646</f>
        <v>3</v>
      </c>
      <c r="R2646" s="12">
        <f t="shared" si="275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81"/>
        <v>503</v>
      </c>
      <c r="F2647" s="4">
        <f t="shared" si="273"/>
        <v>42</v>
      </c>
      <c r="G2647" s="4">
        <f t="shared" si="282"/>
        <v>76</v>
      </c>
      <c r="H2647" s="4">
        <f t="shared" si="280"/>
        <v>5</v>
      </c>
      <c r="I2647" s="5">
        <f t="shared" si="279"/>
        <v>7.0422535211267609E-2</v>
      </c>
      <c r="M2647" s="3">
        <v>9</v>
      </c>
      <c r="N2647" s="11">
        <f t="shared" si="274"/>
        <v>1</v>
      </c>
      <c r="O2647" s="3">
        <v>2</v>
      </c>
      <c r="P2647" s="11">
        <f t="shared" si="272"/>
        <v>0</v>
      </c>
      <c r="Q2647" s="12">
        <f t="shared" si="283"/>
        <v>65</v>
      </c>
      <c r="R2647" s="12">
        <f t="shared" si="275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81"/>
        <v>118</v>
      </c>
      <c r="F2648" s="4">
        <f t="shared" si="273"/>
        <v>3</v>
      </c>
      <c r="G2648" s="4">
        <f t="shared" si="282"/>
        <v>4</v>
      </c>
      <c r="H2648" s="4">
        <f t="shared" si="280"/>
        <v>0</v>
      </c>
      <c r="I2648" s="5">
        <f t="shared" si="279"/>
        <v>0</v>
      </c>
      <c r="M2648" s="3">
        <v>4</v>
      </c>
      <c r="N2648" s="11">
        <f t="shared" si="274"/>
        <v>0</v>
      </c>
      <c r="O2648" s="3">
        <v>0</v>
      </c>
      <c r="P2648" s="11">
        <f t="shared" si="272"/>
        <v>0</v>
      </c>
      <c r="Q2648" s="12">
        <f t="shared" si="283"/>
        <v>0</v>
      </c>
      <c r="R2648" s="12">
        <f t="shared" si="275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81"/>
        <v>1022</v>
      </c>
      <c r="F2649" s="4">
        <f t="shared" si="273"/>
        <v>13</v>
      </c>
      <c r="G2649" s="4">
        <f t="shared" si="282"/>
        <v>10</v>
      </c>
      <c r="H2649" s="4">
        <f t="shared" si="280"/>
        <v>1</v>
      </c>
      <c r="I2649" s="5">
        <f t="shared" si="279"/>
        <v>0.1111111111111111</v>
      </c>
      <c r="M2649" s="3">
        <v>5</v>
      </c>
      <c r="N2649" s="11">
        <f t="shared" si="274"/>
        <v>0</v>
      </c>
      <c r="O2649" s="3">
        <v>0</v>
      </c>
      <c r="P2649" s="11">
        <f t="shared" si="272"/>
        <v>0</v>
      </c>
      <c r="Q2649" s="12">
        <f t="shared" si="283"/>
        <v>5</v>
      </c>
      <c r="R2649" s="12">
        <f t="shared" si="275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81"/>
        <v>703</v>
      </c>
      <c r="F2650" s="4">
        <f t="shared" si="273"/>
        <v>16</v>
      </c>
      <c r="G2650" s="4">
        <f t="shared" si="282"/>
        <v>46</v>
      </c>
      <c r="H2650" s="4">
        <f t="shared" si="280"/>
        <v>0</v>
      </c>
      <c r="I2650" s="5">
        <f t="shared" si="279"/>
        <v>0</v>
      </c>
      <c r="M2650" s="3">
        <v>41</v>
      </c>
      <c r="N2650" s="11">
        <f t="shared" si="274"/>
        <v>0</v>
      </c>
      <c r="O2650" s="3">
        <v>3</v>
      </c>
      <c r="P2650" s="11">
        <f t="shared" si="272"/>
        <v>0</v>
      </c>
      <c r="Q2650" s="12">
        <f t="shared" si="283"/>
        <v>2</v>
      </c>
      <c r="R2650" s="12">
        <f t="shared" si="275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81"/>
        <v>516</v>
      </c>
      <c r="F2651" s="4">
        <f t="shared" si="273"/>
        <v>8</v>
      </c>
      <c r="G2651" s="4">
        <f t="shared" si="282"/>
        <v>37</v>
      </c>
      <c r="H2651" s="4">
        <f t="shared" si="280"/>
        <v>0</v>
      </c>
      <c r="I2651" s="5">
        <f t="shared" si="279"/>
        <v>0</v>
      </c>
      <c r="M2651" s="3">
        <v>33</v>
      </c>
      <c r="N2651" s="11">
        <f t="shared" si="274"/>
        <v>0</v>
      </c>
      <c r="O2651" s="3">
        <v>1</v>
      </c>
      <c r="P2651" s="11">
        <f t="shared" si="272"/>
        <v>0</v>
      </c>
      <c r="Q2651" s="12">
        <f t="shared" si="283"/>
        <v>3</v>
      </c>
      <c r="R2651" s="12">
        <f t="shared" si="275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81"/>
        <v>202</v>
      </c>
      <c r="F2652" s="4">
        <f t="shared" si="273"/>
        <v>12</v>
      </c>
      <c r="G2652" s="4">
        <f t="shared" si="282"/>
        <v>13</v>
      </c>
      <c r="H2652" s="4">
        <f t="shared" si="280"/>
        <v>1</v>
      </c>
      <c r="I2652" s="5">
        <f t="shared" si="279"/>
        <v>8.3333333333333329E-2</v>
      </c>
      <c r="M2652" s="3">
        <v>9</v>
      </c>
      <c r="N2652" s="11">
        <f t="shared" si="274"/>
        <v>0</v>
      </c>
      <c r="O2652" s="3">
        <v>1</v>
      </c>
      <c r="P2652" s="11">
        <f t="shared" ref="P2652:P2715" si="284">O2652-SUMIFS(O:O,B:B,B2652,A:A,A2652-1)</f>
        <v>0</v>
      </c>
      <c r="Q2652" s="12">
        <f t="shared" si="283"/>
        <v>3</v>
      </c>
      <c r="R2652" s="12">
        <f t="shared" si="275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81"/>
        <v>179</v>
      </c>
      <c r="F2653" s="4">
        <f t="shared" si="273"/>
        <v>4</v>
      </c>
      <c r="G2653" s="4">
        <f t="shared" si="282"/>
        <v>8</v>
      </c>
      <c r="H2653" s="4">
        <f t="shared" si="280"/>
        <v>0</v>
      </c>
      <c r="I2653" s="5">
        <f t="shared" si="279"/>
        <v>0</v>
      </c>
      <c r="M2653" s="3">
        <v>4</v>
      </c>
      <c r="N2653" s="11">
        <f t="shared" si="274"/>
        <v>0</v>
      </c>
      <c r="O2653" s="3">
        <v>0</v>
      </c>
      <c r="P2653" s="11">
        <f t="shared" si="284"/>
        <v>0</v>
      </c>
      <c r="Q2653" s="12">
        <f t="shared" si="283"/>
        <v>4</v>
      </c>
      <c r="R2653" s="12">
        <f t="shared" si="275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81"/>
        <v>300</v>
      </c>
      <c r="F2654" s="4">
        <f t="shared" si="273"/>
        <v>3</v>
      </c>
      <c r="G2654" s="4">
        <f t="shared" si="282"/>
        <v>15</v>
      </c>
      <c r="H2654" s="4">
        <f t="shared" si="280"/>
        <v>0</v>
      </c>
      <c r="I2654" s="5">
        <f t="shared" si="279"/>
        <v>0</v>
      </c>
      <c r="M2654" s="3">
        <v>11</v>
      </c>
      <c r="N2654" s="11">
        <f t="shared" si="274"/>
        <v>1</v>
      </c>
      <c r="O2654" s="3">
        <v>1</v>
      </c>
      <c r="P2654" s="11">
        <f t="shared" si="284"/>
        <v>1</v>
      </c>
      <c r="Q2654" s="12">
        <f t="shared" si="283"/>
        <v>3</v>
      </c>
      <c r="R2654" s="12">
        <f t="shared" si="275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81"/>
        <v>215</v>
      </c>
      <c r="F2655" s="4">
        <f t="shared" si="273"/>
        <v>14</v>
      </c>
      <c r="G2655" s="4">
        <f t="shared" si="282"/>
        <v>5</v>
      </c>
      <c r="H2655" s="4">
        <f t="shared" si="280"/>
        <v>0</v>
      </c>
      <c r="I2655" s="5">
        <f t="shared" si="279"/>
        <v>0</v>
      </c>
      <c r="M2655" s="3">
        <v>3</v>
      </c>
      <c r="N2655" s="11">
        <f t="shared" si="274"/>
        <v>0</v>
      </c>
      <c r="O2655" s="3">
        <v>1</v>
      </c>
      <c r="P2655" s="11">
        <f t="shared" si="284"/>
        <v>0</v>
      </c>
      <c r="Q2655" s="12">
        <f t="shared" si="283"/>
        <v>1</v>
      </c>
      <c r="R2655" s="12">
        <f t="shared" si="275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81"/>
        <v>576</v>
      </c>
      <c r="F2656" s="4">
        <f t="shared" si="273"/>
        <v>25</v>
      </c>
      <c r="G2656" s="4">
        <f t="shared" si="282"/>
        <v>22</v>
      </c>
      <c r="H2656" s="4">
        <f t="shared" si="280"/>
        <v>0</v>
      </c>
      <c r="I2656" s="5">
        <f t="shared" si="279"/>
        <v>0</v>
      </c>
      <c r="M2656" s="3">
        <v>19</v>
      </c>
      <c r="N2656" s="11">
        <f t="shared" si="274"/>
        <v>1</v>
      </c>
      <c r="O2656" s="3">
        <v>0</v>
      </c>
      <c r="P2656" s="11">
        <f t="shared" si="284"/>
        <v>0</v>
      </c>
      <c r="Q2656" s="12">
        <f t="shared" si="283"/>
        <v>3</v>
      </c>
      <c r="R2656" s="12">
        <f t="shared" si="275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81"/>
        <v>173</v>
      </c>
      <c r="F2657" s="4">
        <f t="shared" si="273"/>
        <v>5</v>
      </c>
      <c r="G2657" s="4">
        <f t="shared" si="282"/>
        <v>8</v>
      </c>
      <c r="H2657" s="4">
        <f t="shared" si="280"/>
        <v>0</v>
      </c>
      <c r="I2657" s="5">
        <f t="shared" si="279"/>
        <v>0</v>
      </c>
      <c r="M2657" s="3">
        <v>6</v>
      </c>
      <c r="N2657" s="11">
        <f t="shared" si="274"/>
        <v>1</v>
      </c>
      <c r="O2657" s="3">
        <v>0</v>
      </c>
      <c r="P2657" s="11">
        <f t="shared" si="284"/>
        <v>0</v>
      </c>
      <c r="Q2657" s="12">
        <f t="shared" si="283"/>
        <v>2</v>
      </c>
      <c r="R2657" s="12">
        <f t="shared" si="275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81"/>
        <v>150</v>
      </c>
      <c r="F2658" s="4">
        <f t="shared" si="273"/>
        <v>6</v>
      </c>
      <c r="G2658" s="4">
        <f t="shared" si="282"/>
        <v>5</v>
      </c>
      <c r="H2658" s="4">
        <f t="shared" si="280"/>
        <v>0</v>
      </c>
      <c r="I2658" s="5">
        <f t="shared" si="279"/>
        <v>0</v>
      </c>
      <c r="M2658" s="3">
        <v>4</v>
      </c>
      <c r="N2658" s="11">
        <f t="shared" si="274"/>
        <v>0</v>
      </c>
      <c r="O2658" s="3">
        <v>0</v>
      </c>
      <c r="P2658" s="11">
        <f t="shared" si="284"/>
        <v>0</v>
      </c>
      <c r="Q2658" s="12">
        <f t="shared" si="283"/>
        <v>1</v>
      </c>
      <c r="R2658" s="12">
        <f t="shared" si="275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81"/>
        <v>185</v>
      </c>
      <c r="F2659" s="4">
        <f t="shared" si="273"/>
        <v>2</v>
      </c>
      <c r="G2659" s="4">
        <f t="shared" si="282"/>
        <v>5</v>
      </c>
      <c r="H2659" s="4">
        <f t="shared" si="280"/>
        <v>0</v>
      </c>
      <c r="I2659" s="5">
        <f t="shared" si="279"/>
        <v>0</v>
      </c>
      <c r="M2659" s="3">
        <v>1</v>
      </c>
      <c r="N2659" s="11">
        <f t="shared" si="274"/>
        <v>0</v>
      </c>
      <c r="O2659" s="3">
        <v>0</v>
      </c>
      <c r="P2659" s="11">
        <f t="shared" si="284"/>
        <v>0</v>
      </c>
      <c r="Q2659" s="12">
        <f t="shared" si="283"/>
        <v>4</v>
      </c>
      <c r="R2659" s="12">
        <f t="shared" si="275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81"/>
        <v>172</v>
      </c>
      <c r="F2660" s="4">
        <f t="shared" si="273"/>
        <v>14</v>
      </c>
      <c r="G2660" s="4">
        <f t="shared" si="282"/>
        <v>11</v>
      </c>
      <c r="H2660" s="4">
        <f t="shared" si="280"/>
        <v>0</v>
      </c>
      <c r="I2660" s="5">
        <f t="shared" si="279"/>
        <v>0</v>
      </c>
      <c r="M2660" s="3">
        <v>5</v>
      </c>
      <c r="N2660" s="11">
        <f t="shared" si="274"/>
        <v>0</v>
      </c>
      <c r="O2660" s="3">
        <v>0</v>
      </c>
      <c r="P2660" s="11">
        <f t="shared" si="284"/>
        <v>0</v>
      </c>
      <c r="Q2660" s="12">
        <f t="shared" si="283"/>
        <v>6</v>
      </c>
      <c r="R2660" s="12">
        <f t="shared" si="275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281"/>
        <v>507</v>
      </c>
      <c r="F2661" s="4">
        <f t="shared" si="273"/>
        <v>43</v>
      </c>
      <c r="G2661" s="4">
        <f t="shared" si="282"/>
        <v>20</v>
      </c>
      <c r="H2661" s="4">
        <f t="shared" si="280"/>
        <v>0</v>
      </c>
      <c r="I2661" s="5">
        <f t="shared" si="279"/>
        <v>0</v>
      </c>
      <c r="M2661" s="3">
        <v>6</v>
      </c>
      <c r="N2661" s="11">
        <f t="shared" si="274"/>
        <v>0</v>
      </c>
      <c r="O2661" s="3">
        <v>0</v>
      </c>
      <c r="P2661" s="11">
        <f t="shared" si="284"/>
        <v>0</v>
      </c>
      <c r="Q2661" s="12">
        <f t="shared" si="283"/>
        <v>14</v>
      </c>
      <c r="R2661" s="12">
        <f t="shared" si="275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81"/>
        <v>182</v>
      </c>
      <c r="F2662" s="4">
        <f t="shared" ref="F2662:F2725" si="285">E2662-SUMIFS(E:E,A:A,A2662-1,B:B,B2662)</f>
        <v>56</v>
      </c>
      <c r="G2662" s="4">
        <f t="shared" si="282"/>
        <v>6</v>
      </c>
      <c r="H2662" s="4">
        <f t="shared" si="280"/>
        <v>1</v>
      </c>
      <c r="I2662" s="5">
        <f t="shared" si="279"/>
        <v>0.2</v>
      </c>
      <c r="M2662" s="3">
        <v>1</v>
      </c>
      <c r="N2662" s="11">
        <f t="shared" ref="N2662:N2725" si="286">M2662-SUMIFS(M:M,B:B,B2662,A:A,A2662-1)</f>
        <v>0</v>
      </c>
      <c r="O2662" s="3">
        <v>0</v>
      </c>
      <c r="P2662" s="11">
        <f t="shared" si="284"/>
        <v>0</v>
      </c>
      <c r="Q2662" s="12">
        <f t="shared" si="283"/>
        <v>5</v>
      </c>
      <c r="R2662" s="12">
        <f t="shared" ref="R2662:R2725" si="287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81"/>
        <v>1054</v>
      </c>
      <c r="F2663" s="4">
        <f t="shared" si="285"/>
        <v>41</v>
      </c>
      <c r="G2663" s="4">
        <f t="shared" si="282"/>
        <v>58</v>
      </c>
      <c r="H2663" s="4">
        <f t="shared" si="280"/>
        <v>1</v>
      </c>
      <c r="I2663" s="5">
        <f t="shared" si="279"/>
        <v>1.7543859649122806E-2</v>
      </c>
      <c r="M2663" s="3">
        <v>24</v>
      </c>
      <c r="N2663" s="11">
        <f t="shared" si="286"/>
        <v>1</v>
      </c>
      <c r="O2663" s="3">
        <v>0</v>
      </c>
      <c r="P2663" s="11">
        <f t="shared" si="284"/>
        <v>0</v>
      </c>
      <c r="Q2663" s="12">
        <f t="shared" si="283"/>
        <v>34</v>
      </c>
      <c r="R2663" s="12">
        <f t="shared" si="287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81"/>
        <v>11048</v>
      </c>
      <c r="F2664" s="4">
        <f t="shared" si="285"/>
        <v>228</v>
      </c>
      <c r="G2664" s="4">
        <f t="shared" si="282"/>
        <v>1675</v>
      </c>
      <c r="H2664" s="4">
        <f t="shared" si="280"/>
        <v>37</v>
      </c>
      <c r="I2664" s="5">
        <f t="shared" si="279"/>
        <v>2.2588522588522588E-2</v>
      </c>
      <c r="M2664" s="3">
        <v>843</v>
      </c>
      <c r="N2664" s="11">
        <f t="shared" si="286"/>
        <v>52</v>
      </c>
      <c r="O2664" s="3">
        <v>19</v>
      </c>
      <c r="P2664" s="11">
        <f t="shared" si="284"/>
        <v>0</v>
      </c>
      <c r="Q2664" s="12">
        <f t="shared" si="283"/>
        <v>813</v>
      </c>
      <c r="R2664" s="12">
        <f t="shared" si="287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81"/>
        <v>104</v>
      </c>
      <c r="F2665" s="4">
        <f t="shared" si="285"/>
        <v>6</v>
      </c>
      <c r="G2665" s="4">
        <f t="shared" si="282"/>
        <v>4</v>
      </c>
      <c r="H2665" s="4">
        <f t="shared" si="280"/>
        <v>0</v>
      </c>
      <c r="I2665" s="5">
        <f t="shared" si="279"/>
        <v>0</v>
      </c>
      <c r="M2665" s="3">
        <v>1</v>
      </c>
      <c r="N2665" s="11">
        <f t="shared" si="286"/>
        <v>0</v>
      </c>
      <c r="O2665" s="3">
        <v>0</v>
      </c>
      <c r="P2665" s="11">
        <f t="shared" si="284"/>
        <v>0</v>
      </c>
      <c r="Q2665" s="12">
        <f t="shared" si="283"/>
        <v>3</v>
      </c>
      <c r="R2665" s="12">
        <f t="shared" si="287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81"/>
        <v>350</v>
      </c>
      <c r="F2666" s="4">
        <f t="shared" si="285"/>
        <v>6</v>
      </c>
      <c r="G2666" s="4">
        <f t="shared" si="282"/>
        <v>12</v>
      </c>
      <c r="H2666" s="4">
        <f t="shared" si="280"/>
        <v>2</v>
      </c>
      <c r="I2666" s="5">
        <f t="shared" si="279"/>
        <v>0.2</v>
      </c>
      <c r="M2666" s="3">
        <v>7</v>
      </c>
      <c r="N2666" s="11">
        <f t="shared" si="286"/>
        <v>0</v>
      </c>
      <c r="O2666" s="3">
        <v>0</v>
      </c>
      <c r="P2666" s="11">
        <f t="shared" si="284"/>
        <v>0</v>
      </c>
      <c r="Q2666" s="12">
        <f t="shared" si="283"/>
        <v>5</v>
      </c>
      <c r="R2666" s="12">
        <f t="shared" si="287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81"/>
        <v>554</v>
      </c>
      <c r="F2667" s="4">
        <f t="shared" si="285"/>
        <v>111</v>
      </c>
      <c r="G2667" s="4">
        <f t="shared" si="282"/>
        <v>46</v>
      </c>
      <c r="H2667" s="4">
        <f t="shared" si="280"/>
        <v>1</v>
      </c>
      <c r="I2667" s="5">
        <f t="shared" si="279"/>
        <v>2.2222222222222223E-2</v>
      </c>
      <c r="M2667" s="3">
        <v>27</v>
      </c>
      <c r="N2667" s="11">
        <f t="shared" si="286"/>
        <v>2</v>
      </c>
      <c r="O2667" s="3">
        <v>0</v>
      </c>
      <c r="P2667" s="11">
        <f t="shared" si="284"/>
        <v>0</v>
      </c>
      <c r="Q2667" s="12">
        <f t="shared" si="283"/>
        <v>19</v>
      </c>
      <c r="R2667" s="12">
        <f t="shared" si="287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81"/>
        <v>428</v>
      </c>
      <c r="F2668" s="4">
        <f t="shared" si="285"/>
        <v>5</v>
      </c>
      <c r="G2668" s="4">
        <f t="shared" si="282"/>
        <v>28</v>
      </c>
      <c r="H2668" s="4">
        <f t="shared" si="280"/>
        <v>0</v>
      </c>
      <c r="I2668" s="5">
        <f t="shared" si="279"/>
        <v>0</v>
      </c>
      <c r="M2668" s="3">
        <v>10</v>
      </c>
      <c r="N2668" s="11">
        <f t="shared" si="286"/>
        <v>2</v>
      </c>
      <c r="O2668" s="3">
        <v>0</v>
      </c>
      <c r="P2668" s="11">
        <f t="shared" si="284"/>
        <v>0</v>
      </c>
      <c r="Q2668" s="12">
        <f t="shared" si="283"/>
        <v>18</v>
      </c>
      <c r="R2668" s="12">
        <f t="shared" si="287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81"/>
        <v>576</v>
      </c>
      <c r="F2669" s="4">
        <f t="shared" si="285"/>
        <v>13</v>
      </c>
      <c r="G2669" s="4">
        <f t="shared" si="282"/>
        <v>46</v>
      </c>
      <c r="H2669" s="4">
        <f t="shared" si="280"/>
        <v>1</v>
      </c>
      <c r="I2669" s="5">
        <f t="shared" si="279"/>
        <v>2.2222222222222223E-2</v>
      </c>
      <c r="M2669" s="3">
        <v>23</v>
      </c>
      <c r="N2669" s="11">
        <f t="shared" si="286"/>
        <v>1</v>
      </c>
      <c r="O2669" s="3">
        <v>1</v>
      </c>
      <c r="P2669" s="11">
        <f t="shared" si="284"/>
        <v>0</v>
      </c>
      <c r="Q2669" s="12">
        <f t="shared" si="283"/>
        <v>22</v>
      </c>
      <c r="R2669" s="12">
        <f t="shared" si="287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81"/>
        <v>162</v>
      </c>
      <c r="F2670" s="4">
        <f t="shared" si="285"/>
        <v>6</v>
      </c>
      <c r="G2670" s="4">
        <f t="shared" si="282"/>
        <v>4</v>
      </c>
      <c r="H2670" s="4">
        <f t="shared" si="280"/>
        <v>0</v>
      </c>
      <c r="I2670" s="5">
        <f t="shared" si="279"/>
        <v>0</v>
      </c>
      <c r="M2670" s="3">
        <v>1</v>
      </c>
      <c r="N2670" s="11">
        <f t="shared" si="286"/>
        <v>0</v>
      </c>
      <c r="O2670" s="3">
        <v>0</v>
      </c>
      <c r="P2670" s="11">
        <f t="shared" si="284"/>
        <v>0</v>
      </c>
      <c r="Q2670" s="12">
        <f t="shared" si="283"/>
        <v>3</v>
      </c>
      <c r="R2670" s="12">
        <f t="shared" si="287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81"/>
        <v>429</v>
      </c>
      <c r="F2671" s="4">
        <f t="shared" si="285"/>
        <v>32</v>
      </c>
      <c r="G2671" s="4">
        <f t="shared" si="282"/>
        <v>27</v>
      </c>
      <c r="H2671" s="4">
        <f t="shared" si="280"/>
        <v>1</v>
      </c>
      <c r="I2671" s="5">
        <f t="shared" si="279"/>
        <v>3.8461538461538464E-2</v>
      </c>
      <c r="M2671" s="3">
        <v>22</v>
      </c>
      <c r="N2671" s="11">
        <f t="shared" si="286"/>
        <v>1</v>
      </c>
      <c r="O2671" s="3">
        <v>1</v>
      </c>
      <c r="P2671" s="11">
        <f t="shared" si="284"/>
        <v>0</v>
      </c>
      <c r="Q2671" s="12">
        <f t="shared" si="283"/>
        <v>4</v>
      </c>
      <c r="R2671" s="12">
        <f t="shared" si="287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81"/>
        <v>552</v>
      </c>
      <c r="F2672" s="4">
        <f t="shared" si="285"/>
        <v>12</v>
      </c>
      <c r="G2672" s="4">
        <f t="shared" si="282"/>
        <v>31</v>
      </c>
      <c r="H2672" s="4">
        <f t="shared" si="280"/>
        <v>0</v>
      </c>
      <c r="I2672" s="5">
        <f t="shared" si="279"/>
        <v>0</v>
      </c>
      <c r="M2672" s="3">
        <v>15</v>
      </c>
      <c r="N2672" s="11">
        <f t="shared" si="286"/>
        <v>2</v>
      </c>
      <c r="O2672" s="3">
        <v>0</v>
      </c>
      <c r="P2672" s="11">
        <f t="shared" si="284"/>
        <v>0</v>
      </c>
      <c r="Q2672" s="12">
        <f t="shared" si="283"/>
        <v>16</v>
      </c>
      <c r="R2672" s="12">
        <f t="shared" si="287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81"/>
        <v>231</v>
      </c>
      <c r="F2673" s="4">
        <f t="shared" si="285"/>
        <v>20</v>
      </c>
      <c r="G2673" s="4">
        <f t="shared" si="282"/>
        <v>5</v>
      </c>
      <c r="H2673" s="4">
        <f t="shared" si="280"/>
        <v>0</v>
      </c>
      <c r="I2673" s="5">
        <f t="shared" si="279"/>
        <v>0</v>
      </c>
      <c r="M2673" s="3">
        <v>3</v>
      </c>
      <c r="N2673" s="11">
        <f t="shared" si="286"/>
        <v>0</v>
      </c>
      <c r="O2673" s="3">
        <v>0</v>
      </c>
      <c r="P2673" s="11">
        <f t="shared" si="284"/>
        <v>0</v>
      </c>
      <c r="Q2673" s="12">
        <f t="shared" si="283"/>
        <v>2</v>
      </c>
      <c r="R2673" s="12">
        <f t="shared" si="287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81"/>
        <v>125</v>
      </c>
      <c r="F2674" s="4">
        <f t="shared" si="285"/>
        <v>11</v>
      </c>
      <c r="G2674" s="4">
        <f t="shared" si="282"/>
        <v>4</v>
      </c>
      <c r="H2674" s="4">
        <f t="shared" si="280"/>
        <v>0</v>
      </c>
      <c r="I2674" s="5">
        <f t="shared" si="279"/>
        <v>0</v>
      </c>
      <c r="M2674" s="3">
        <v>4</v>
      </c>
      <c r="N2674" s="11">
        <f t="shared" si="286"/>
        <v>0</v>
      </c>
      <c r="O2674" s="3">
        <v>0</v>
      </c>
      <c r="P2674" s="11">
        <f t="shared" si="284"/>
        <v>0</v>
      </c>
      <c r="Q2674" s="12">
        <f t="shared" si="283"/>
        <v>0</v>
      </c>
      <c r="R2674" s="12">
        <f t="shared" si="287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81"/>
        <v>384</v>
      </c>
      <c r="F2675" s="4">
        <f t="shared" si="285"/>
        <v>13</v>
      </c>
      <c r="G2675" s="4">
        <f t="shared" si="282"/>
        <v>35</v>
      </c>
      <c r="H2675" s="4">
        <f t="shared" si="280"/>
        <v>5</v>
      </c>
      <c r="I2675" s="5">
        <f t="shared" si="279"/>
        <v>0.16666666666666666</v>
      </c>
      <c r="M2675" s="3">
        <v>23</v>
      </c>
      <c r="N2675" s="11">
        <f t="shared" si="286"/>
        <v>1</v>
      </c>
      <c r="O2675" s="3">
        <v>2</v>
      </c>
      <c r="P2675" s="11">
        <f t="shared" si="284"/>
        <v>0</v>
      </c>
      <c r="Q2675" s="12">
        <f t="shared" si="283"/>
        <v>10</v>
      </c>
      <c r="R2675" s="12">
        <f t="shared" si="287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81"/>
        <v>239</v>
      </c>
      <c r="F2676" s="4">
        <f t="shared" si="285"/>
        <v>4</v>
      </c>
      <c r="G2676" s="4">
        <f t="shared" si="282"/>
        <v>25</v>
      </c>
      <c r="H2676" s="4">
        <f t="shared" si="280"/>
        <v>0</v>
      </c>
      <c r="I2676" s="5">
        <f t="shared" si="279"/>
        <v>0</v>
      </c>
      <c r="M2676" s="3">
        <v>20</v>
      </c>
      <c r="N2676" s="11">
        <f t="shared" si="286"/>
        <v>1</v>
      </c>
      <c r="O2676" s="3">
        <v>1</v>
      </c>
      <c r="P2676" s="11">
        <f t="shared" si="284"/>
        <v>0</v>
      </c>
      <c r="Q2676" s="12">
        <f t="shared" si="283"/>
        <v>4</v>
      </c>
      <c r="R2676" s="12">
        <f t="shared" si="287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81"/>
        <v>317</v>
      </c>
      <c r="F2677" s="4">
        <f t="shared" si="285"/>
        <v>7</v>
      </c>
      <c r="G2677" s="4">
        <f t="shared" si="282"/>
        <v>8</v>
      </c>
      <c r="H2677" s="4">
        <f t="shared" si="280"/>
        <v>0</v>
      </c>
      <c r="I2677" s="5">
        <f t="shared" si="279"/>
        <v>0</v>
      </c>
      <c r="M2677" s="3">
        <v>5</v>
      </c>
      <c r="N2677" s="11">
        <f t="shared" si="286"/>
        <v>0</v>
      </c>
      <c r="O2677" s="3">
        <v>1</v>
      </c>
      <c r="P2677" s="11">
        <f t="shared" si="284"/>
        <v>0</v>
      </c>
      <c r="Q2677" s="12">
        <f t="shared" si="283"/>
        <v>2</v>
      </c>
      <c r="R2677" s="12">
        <f t="shared" si="287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81"/>
        <v>1668</v>
      </c>
      <c r="F2678" s="4">
        <f t="shared" si="285"/>
        <v>28</v>
      </c>
      <c r="G2678" s="4">
        <f t="shared" si="282"/>
        <v>118</v>
      </c>
      <c r="H2678" s="4">
        <f t="shared" si="280"/>
        <v>2</v>
      </c>
      <c r="I2678" s="5">
        <f t="shared" si="279"/>
        <v>1.7241379310344827E-2</v>
      </c>
      <c r="M2678" s="3">
        <v>66</v>
      </c>
      <c r="N2678" s="11">
        <f t="shared" si="286"/>
        <v>8</v>
      </c>
      <c r="O2678" s="3">
        <v>12</v>
      </c>
      <c r="P2678" s="11">
        <f t="shared" si="284"/>
        <v>0</v>
      </c>
      <c r="Q2678" s="12">
        <f t="shared" si="283"/>
        <v>40</v>
      </c>
      <c r="R2678" s="12">
        <f t="shared" si="287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81"/>
        <v>22</v>
      </c>
      <c r="F2679" s="4">
        <f t="shared" si="285"/>
        <v>1</v>
      </c>
      <c r="G2679" s="4">
        <f t="shared" si="282"/>
        <v>0</v>
      </c>
      <c r="H2679" s="4">
        <f t="shared" si="280"/>
        <v>0</v>
      </c>
      <c r="I2679" s="5">
        <f t="shared" si="279"/>
        <v>0</v>
      </c>
      <c r="M2679" s="3">
        <v>0</v>
      </c>
      <c r="N2679" s="11">
        <f t="shared" si="286"/>
        <v>0</v>
      </c>
      <c r="O2679" s="3">
        <v>0</v>
      </c>
      <c r="P2679" s="11">
        <f t="shared" si="284"/>
        <v>0</v>
      </c>
      <c r="Q2679" s="12">
        <f t="shared" si="283"/>
        <v>0</v>
      </c>
      <c r="R2679" s="12">
        <f t="shared" si="287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81"/>
        <v>219</v>
      </c>
      <c r="F2680" s="4">
        <f t="shared" si="285"/>
        <v>9</v>
      </c>
      <c r="G2680" s="4">
        <f t="shared" si="282"/>
        <v>7</v>
      </c>
      <c r="H2680" s="4">
        <f t="shared" si="280"/>
        <v>0</v>
      </c>
      <c r="I2680" s="5">
        <f t="shared" si="279"/>
        <v>0</v>
      </c>
      <c r="M2680" s="3">
        <v>6</v>
      </c>
      <c r="N2680" s="11">
        <f t="shared" si="286"/>
        <v>2</v>
      </c>
      <c r="O2680" s="3">
        <v>0</v>
      </c>
      <c r="P2680" s="11">
        <f t="shared" si="284"/>
        <v>0</v>
      </c>
      <c r="Q2680" s="12">
        <f t="shared" si="283"/>
        <v>1</v>
      </c>
      <c r="R2680" s="12">
        <f t="shared" si="287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81"/>
        <v>571</v>
      </c>
      <c r="F2681" s="4">
        <f t="shared" si="285"/>
        <v>64</v>
      </c>
      <c r="G2681" s="4">
        <f t="shared" si="282"/>
        <v>4</v>
      </c>
      <c r="H2681" s="4">
        <f t="shared" si="280"/>
        <v>0</v>
      </c>
      <c r="I2681" s="5">
        <f t="shared" si="279"/>
        <v>0</v>
      </c>
      <c r="M2681" s="3">
        <v>3</v>
      </c>
      <c r="N2681" s="11">
        <f t="shared" si="286"/>
        <v>0</v>
      </c>
      <c r="O2681" s="3">
        <v>0</v>
      </c>
      <c r="P2681" s="11">
        <f t="shared" si="284"/>
        <v>0</v>
      </c>
      <c r="Q2681" s="12">
        <f t="shared" si="283"/>
        <v>1</v>
      </c>
      <c r="R2681" s="12">
        <f t="shared" si="287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81"/>
        <v>325</v>
      </c>
      <c r="F2682" s="4">
        <f t="shared" si="285"/>
        <v>27</v>
      </c>
      <c r="G2682" s="4">
        <f t="shared" si="282"/>
        <v>27</v>
      </c>
      <c r="H2682" s="4">
        <f t="shared" si="280"/>
        <v>0</v>
      </c>
      <c r="I2682" s="5">
        <f t="shared" si="279"/>
        <v>0</v>
      </c>
      <c r="M2682" s="3">
        <v>23</v>
      </c>
      <c r="N2682" s="11">
        <f t="shared" si="286"/>
        <v>0</v>
      </c>
      <c r="O2682" s="3">
        <v>2</v>
      </c>
      <c r="P2682" s="11">
        <f t="shared" si="284"/>
        <v>0</v>
      </c>
      <c r="Q2682" s="12">
        <f t="shared" si="283"/>
        <v>2</v>
      </c>
      <c r="R2682" s="12">
        <f t="shared" si="287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81"/>
        <v>193</v>
      </c>
      <c r="F2683" s="4">
        <f t="shared" si="285"/>
        <v>10</v>
      </c>
      <c r="G2683" s="4">
        <f t="shared" si="282"/>
        <v>13</v>
      </c>
      <c r="H2683" s="4">
        <f t="shared" si="280"/>
        <v>0</v>
      </c>
      <c r="I2683" s="5">
        <f t="shared" si="279"/>
        <v>0</v>
      </c>
      <c r="M2683" s="3">
        <v>5</v>
      </c>
      <c r="N2683" s="11">
        <f t="shared" si="286"/>
        <v>0</v>
      </c>
      <c r="O2683" s="3">
        <v>1</v>
      </c>
      <c r="P2683" s="11">
        <f t="shared" si="284"/>
        <v>0</v>
      </c>
      <c r="Q2683" s="12">
        <f t="shared" si="283"/>
        <v>7</v>
      </c>
      <c r="R2683" s="12">
        <f t="shared" si="287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81"/>
        <v>243</v>
      </c>
      <c r="F2684" s="4">
        <f t="shared" si="285"/>
        <v>4</v>
      </c>
      <c r="G2684" s="4">
        <f t="shared" si="282"/>
        <v>4</v>
      </c>
      <c r="H2684" s="4">
        <f t="shared" si="280"/>
        <v>0</v>
      </c>
      <c r="I2684" s="5">
        <f t="shared" si="279"/>
        <v>0</v>
      </c>
      <c r="M2684" s="3">
        <v>1</v>
      </c>
      <c r="N2684" s="11">
        <f t="shared" si="286"/>
        <v>0</v>
      </c>
      <c r="O2684" s="3">
        <v>0</v>
      </c>
      <c r="P2684" s="11">
        <f t="shared" si="284"/>
        <v>0</v>
      </c>
      <c r="Q2684" s="12">
        <f t="shared" si="283"/>
        <v>3</v>
      </c>
      <c r="R2684" s="12">
        <f t="shared" si="287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81"/>
        <v>264</v>
      </c>
      <c r="F2685" s="4">
        <f t="shared" si="285"/>
        <v>35</v>
      </c>
      <c r="G2685" s="4">
        <f t="shared" si="282"/>
        <v>9</v>
      </c>
      <c r="H2685" s="4">
        <f t="shared" si="280"/>
        <v>0</v>
      </c>
      <c r="I2685" s="5">
        <f t="shared" si="279"/>
        <v>0</v>
      </c>
      <c r="M2685" s="3">
        <v>5</v>
      </c>
      <c r="N2685" s="11">
        <f t="shared" si="286"/>
        <v>2</v>
      </c>
      <c r="O2685" s="3">
        <v>0</v>
      </c>
      <c r="P2685" s="11">
        <f t="shared" si="284"/>
        <v>0</v>
      </c>
      <c r="Q2685" s="12">
        <f t="shared" si="283"/>
        <v>4</v>
      </c>
      <c r="R2685" s="12">
        <f t="shared" si="287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81"/>
        <v>171</v>
      </c>
      <c r="F2686" s="4">
        <f t="shared" si="285"/>
        <v>30</v>
      </c>
      <c r="G2686" s="4">
        <f t="shared" si="282"/>
        <v>2</v>
      </c>
      <c r="H2686" s="4">
        <f t="shared" si="280"/>
        <v>0</v>
      </c>
      <c r="I2686" s="5">
        <f t="shared" si="279"/>
        <v>0</v>
      </c>
      <c r="M2686" s="3">
        <v>1</v>
      </c>
      <c r="N2686" s="11">
        <f t="shared" si="286"/>
        <v>0</v>
      </c>
      <c r="O2686" s="3">
        <v>0</v>
      </c>
      <c r="P2686" s="11">
        <f t="shared" si="284"/>
        <v>0</v>
      </c>
      <c r="Q2686" s="12">
        <f t="shared" si="283"/>
        <v>1</v>
      </c>
      <c r="R2686" s="12">
        <f t="shared" si="287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81"/>
        <v>137</v>
      </c>
      <c r="F2687" s="4">
        <f t="shared" si="285"/>
        <v>3</v>
      </c>
      <c r="G2687" s="4">
        <f t="shared" si="282"/>
        <v>4</v>
      </c>
      <c r="H2687" s="4">
        <f t="shared" si="280"/>
        <v>0</v>
      </c>
      <c r="I2687" s="5">
        <f t="shared" si="279"/>
        <v>0</v>
      </c>
      <c r="M2687" s="3">
        <v>4</v>
      </c>
      <c r="N2687" s="11">
        <f t="shared" si="286"/>
        <v>0</v>
      </c>
      <c r="O2687" s="3">
        <v>0</v>
      </c>
      <c r="P2687" s="11">
        <f t="shared" si="284"/>
        <v>0</v>
      </c>
      <c r="Q2687" s="12">
        <f t="shared" si="283"/>
        <v>0</v>
      </c>
      <c r="R2687" s="12">
        <f t="shared" si="287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81"/>
        <v>165</v>
      </c>
      <c r="F2688" s="4">
        <f t="shared" si="285"/>
        <v>21</v>
      </c>
      <c r="G2688" s="4">
        <f t="shared" si="282"/>
        <v>6</v>
      </c>
      <c r="H2688" s="4">
        <f t="shared" si="280"/>
        <v>-1</v>
      </c>
      <c r="I2688" s="5">
        <f t="shared" si="279"/>
        <v>-0.14285714285714285</v>
      </c>
      <c r="M2688" s="3">
        <v>4</v>
      </c>
      <c r="N2688" s="11">
        <f t="shared" si="286"/>
        <v>1</v>
      </c>
      <c r="O2688" s="3">
        <v>0</v>
      </c>
      <c r="P2688" s="11">
        <f t="shared" si="284"/>
        <v>0</v>
      </c>
      <c r="Q2688" s="12">
        <f t="shared" si="283"/>
        <v>2</v>
      </c>
      <c r="R2688" s="12">
        <f t="shared" si="287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81"/>
        <v>173</v>
      </c>
      <c r="F2689" s="4">
        <f t="shared" si="285"/>
        <v>5</v>
      </c>
      <c r="G2689" s="4">
        <f t="shared" si="282"/>
        <v>6</v>
      </c>
      <c r="H2689" s="4">
        <f t="shared" si="280"/>
        <v>0</v>
      </c>
      <c r="I2689" s="5">
        <f t="shared" si="279"/>
        <v>0</v>
      </c>
      <c r="M2689" s="3">
        <v>4</v>
      </c>
      <c r="N2689" s="11">
        <f t="shared" si="286"/>
        <v>2</v>
      </c>
      <c r="O2689" s="3">
        <v>0</v>
      </c>
      <c r="P2689" s="11">
        <f t="shared" si="284"/>
        <v>0</v>
      </c>
      <c r="Q2689" s="12">
        <f t="shared" si="283"/>
        <v>2</v>
      </c>
      <c r="R2689" s="12">
        <f t="shared" si="287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81"/>
        <v>296</v>
      </c>
      <c r="F2690" s="4">
        <f t="shared" si="285"/>
        <v>19</v>
      </c>
      <c r="G2690" s="4">
        <f t="shared" si="282"/>
        <v>16</v>
      </c>
      <c r="H2690" s="4">
        <f t="shared" si="280"/>
        <v>1</v>
      </c>
      <c r="I2690" s="5">
        <f t="shared" si="279"/>
        <v>6.6666666666666666E-2</v>
      </c>
      <c r="M2690" s="3">
        <v>13</v>
      </c>
      <c r="N2690" s="11">
        <f t="shared" si="286"/>
        <v>0</v>
      </c>
      <c r="O2690" s="3">
        <v>0</v>
      </c>
      <c r="P2690" s="11">
        <f t="shared" si="284"/>
        <v>0</v>
      </c>
      <c r="Q2690" s="12">
        <f t="shared" si="283"/>
        <v>3</v>
      </c>
      <c r="R2690" s="12">
        <f t="shared" si="287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81"/>
        <v>41</v>
      </c>
      <c r="F2691" s="4">
        <f t="shared" si="285"/>
        <v>3</v>
      </c>
      <c r="G2691" s="4">
        <f t="shared" si="282"/>
        <v>2</v>
      </c>
      <c r="H2691" s="4">
        <f t="shared" si="280"/>
        <v>0</v>
      </c>
      <c r="I2691" s="5">
        <f t="shared" ref="I2691:I2754" si="288">IFERROR((G2691-SUMIFS(G:G,A:A,A2691-1,B:B,B2691))/SUMIFS(G:G,A:A,A2691-1,B:B,B2691),0)</f>
        <v>0</v>
      </c>
      <c r="M2691" s="3">
        <v>2</v>
      </c>
      <c r="N2691" s="11">
        <f t="shared" si="286"/>
        <v>0</v>
      </c>
      <c r="O2691" s="3">
        <v>0</v>
      </c>
      <c r="P2691" s="11">
        <f t="shared" si="284"/>
        <v>0</v>
      </c>
      <c r="Q2691" s="12">
        <f t="shared" si="283"/>
        <v>0</v>
      </c>
      <c r="R2691" s="12">
        <f t="shared" si="287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81"/>
        <v>3340</v>
      </c>
      <c r="F2692" s="4">
        <f t="shared" si="285"/>
        <v>38</v>
      </c>
      <c r="G2692" s="4">
        <f t="shared" si="282"/>
        <v>193</v>
      </c>
      <c r="H2692" s="4">
        <f t="shared" si="280"/>
        <v>-1</v>
      </c>
      <c r="I2692" s="5">
        <f t="shared" si="288"/>
        <v>-5.1546391752577319E-3</v>
      </c>
      <c r="M2692" s="3">
        <v>147</v>
      </c>
      <c r="N2692" s="11">
        <f t="shared" si="286"/>
        <v>9</v>
      </c>
      <c r="O2692" s="3">
        <v>4</v>
      </c>
      <c r="P2692" s="11">
        <f t="shared" si="284"/>
        <v>0</v>
      </c>
      <c r="Q2692" s="12">
        <f t="shared" si="283"/>
        <v>42</v>
      </c>
      <c r="R2692" s="12">
        <f t="shared" si="287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81"/>
        <v>567</v>
      </c>
      <c r="F2693" s="4">
        <f t="shared" si="285"/>
        <v>9</v>
      </c>
      <c r="G2693" s="4">
        <f t="shared" si="282"/>
        <v>4</v>
      </c>
      <c r="H2693" s="4">
        <f t="shared" ref="H2693:H2756" si="289">G2693-SUMIFS(G:G,A:A,A2693-1,B:B,B2693)</f>
        <v>0</v>
      </c>
      <c r="I2693" s="5">
        <f t="shared" si="288"/>
        <v>0</v>
      </c>
      <c r="M2693" s="3">
        <v>0</v>
      </c>
      <c r="N2693" s="11">
        <f t="shared" si="286"/>
        <v>0</v>
      </c>
      <c r="O2693" s="3">
        <v>0</v>
      </c>
      <c r="P2693" s="11">
        <f t="shared" si="284"/>
        <v>0</v>
      </c>
      <c r="Q2693" s="12">
        <f t="shared" si="283"/>
        <v>4</v>
      </c>
      <c r="R2693" s="12">
        <f t="shared" si="287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81"/>
        <v>201</v>
      </c>
      <c r="F2694" s="4">
        <f t="shared" si="285"/>
        <v>8</v>
      </c>
      <c r="G2694" s="4">
        <f t="shared" si="282"/>
        <v>16</v>
      </c>
      <c r="H2694" s="4">
        <f t="shared" si="289"/>
        <v>1</v>
      </c>
      <c r="I2694" s="5">
        <f t="shared" si="288"/>
        <v>6.6666666666666666E-2</v>
      </c>
      <c r="M2694" s="3">
        <v>2</v>
      </c>
      <c r="N2694" s="11">
        <f t="shared" si="286"/>
        <v>0</v>
      </c>
      <c r="O2694" s="3">
        <v>0</v>
      </c>
      <c r="P2694" s="11">
        <f t="shared" si="284"/>
        <v>0</v>
      </c>
      <c r="Q2694" s="12">
        <f t="shared" si="283"/>
        <v>14</v>
      </c>
      <c r="R2694" s="12">
        <f t="shared" si="287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81"/>
        <v>402</v>
      </c>
      <c r="F2695" s="4">
        <f t="shared" si="285"/>
        <v>19</v>
      </c>
      <c r="G2695" s="4">
        <f t="shared" si="282"/>
        <v>15</v>
      </c>
      <c r="H2695" s="4">
        <f t="shared" si="289"/>
        <v>0</v>
      </c>
      <c r="I2695" s="5">
        <f t="shared" si="288"/>
        <v>0</v>
      </c>
      <c r="M2695" s="3">
        <v>13</v>
      </c>
      <c r="N2695" s="11">
        <f t="shared" si="286"/>
        <v>0</v>
      </c>
      <c r="O2695" s="3">
        <v>0</v>
      </c>
      <c r="P2695" s="11">
        <f t="shared" si="284"/>
        <v>0</v>
      </c>
      <c r="Q2695" s="12">
        <f t="shared" si="283"/>
        <v>2</v>
      </c>
      <c r="R2695" s="12">
        <f t="shared" si="287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81"/>
        <v>53</v>
      </c>
      <c r="F2696" s="4">
        <f t="shared" si="285"/>
        <v>6</v>
      </c>
      <c r="G2696" s="4">
        <f t="shared" si="282"/>
        <v>2</v>
      </c>
      <c r="H2696" s="4">
        <f t="shared" si="289"/>
        <v>0</v>
      </c>
      <c r="I2696" s="5">
        <f t="shared" si="288"/>
        <v>0</v>
      </c>
      <c r="M2696" s="3">
        <v>2</v>
      </c>
      <c r="N2696" s="11">
        <f t="shared" si="286"/>
        <v>0</v>
      </c>
      <c r="O2696" s="3">
        <v>0</v>
      </c>
      <c r="P2696" s="11">
        <f t="shared" si="284"/>
        <v>0</v>
      </c>
      <c r="Q2696" s="12">
        <f t="shared" si="283"/>
        <v>0</v>
      </c>
      <c r="R2696" s="12">
        <f t="shared" si="287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81"/>
        <v>195</v>
      </c>
      <c r="F2697" s="4">
        <f t="shared" si="285"/>
        <v>31</v>
      </c>
      <c r="G2697" s="4">
        <f t="shared" si="282"/>
        <v>10</v>
      </c>
      <c r="H2697" s="4">
        <f t="shared" si="289"/>
        <v>0</v>
      </c>
      <c r="I2697" s="5">
        <f t="shared" si="288"/>
        <v>0</v>
      </c>
      <c r="M2697" s="3">
        <v>5</v>
      </c>
      <c r="N2697" s="11">
        <f t="shared" si="286"/>
        <v>0</v>
      </c>
      <c r="O2697" s="3">
        <v>0</v>
      </c>
      <c r="P2697" s="11">
        <f t="shared" si="284"/>
        <v>0</v>
      </c>
      <c r="Q2697" s="12">
        <f t="shared" si="283"/>
        <v>5</v>
      </c>
      <c r="R2697" s="12">
        <f t="shared" si="287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81"/>
        <v>351</v>
      </c>
      <c r="F2698" s="4">
        <f t="shared" si="285"/>
        <v>11</v>
      </c>
      <c r="G2698" s="4">
        <f t="shared" si="282"/>
        <v>23</v>
      </c>
      <c r="H2698" s="4">
        <f t="shared" si="289"/>
        <v>1</v>
      </c>
      <c r="I2698" s="5">
        <f t="shared" si="288"/>
        <v>4.5454545454545456E-2</v>
      </c>
      <c r="M2698" s="3">
        <v>17</v>
      </c>
      <c r="N2698" s="11">
        <f t="shared" si="286"/>
        <v>0</v>
      </c>
      <c r="O2698" s="3">
        <v>0</v>
      </c>
      <c r="P2698" s="11">
        <f t="shared" si="284"/>
        <v>0</v>
      </c>
      <c r="Q2698" s="12">
        <f t="shared" si="283"/>
        <v>6</v>
      </c>
      <c r="R2698" s="12">
        <f t="shared" si="287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81"/>
        <v>553</v>
      </c>
      <c r="F2699" s="4">
        <f t="shared" si="285"/>
        <v>29</v>
      </c>
      <c r="G2699" s="4">
        <f t="shared" si="282"/>
        <v>34</v>
      </c>
      <c r="H2699" s="4">
        <f t="shared" si="289"/>
        <v>1</v>
      </c>
      <c r="I2699" s="5">
        <f t="shared" si="288"/>
        <v>3.0303030303030304E-2</v>
      </c>
      <c r="M2699" s="3">
        <v>12</v>
      </c>
      <c r="N2699" s="11">
        <f t="shared" si="286"/>
        <v>0</v>
      </c>
      <c r="O2699" s="3">
        <v>3</v>
      </c>
      <c r="P2699" s="11">
        <f t="shared" si="284"/>
        <v>0</v>
      </c>
      <c r="Q2699" s="12">
        <f t="shared" si="283"/>
        <v>19</v>
      </c>
      <c r="R2699" s="12">
        <f t="shared" si="287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81"/>
        <v>1018</v>
      </c>
      <c r="F2700" s="4">
        <f t="shared" si="285"/>
        <v>30</v>
      </c>
      <c r="G2700" s="4">
        <f t="shared" si="282"/>
        <v>87</v>
      </c>
      <c r="H2700" s="4">
        <f t="shared" si="289"/>
        <v>1</v>
      </c>
      <c r="I2700" s="5">
        <f t="shared" si="288"/>
        <v>1.1627906976744186E-2</v>
      </c>
      <c r="M2700" s="3">
        <v>39</v>
      </c>
      <c r="N2700" s="11">
        <f t="shared" si="286"/>
        <v>2</v>
      </c>
      <c r="O2700" s="3">
        <v>1</v>
      </c>
      <c r="P2700" s="11">
        <f t="shared" si="284"/>
        <v>0</v>
      </c>
      <c r="Q2700" s="12">
        <f t="shared" si="283"/>
        <v>47</v>
      </c>
      <c r="R2700" s="12">
        <f t="shared" si="287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81"/>
        <v>210</v>
      </c>
      <c r="F2701" s="4">
        <f t="shared" si="285"/>
        <v>13</v>
      </c>
      <c r="G2701" s="4">
        <f t="shared" si="282"/>
        <v>28</v>
      </c>
      <c r="H2701" s="4">
        <f t="shared" si="289"/>
        <v>0</v>
      </c>
      <c r="I2701" s="5">
        <f t="shared" si="288"/>
        <v>0</v>
      </c>
      <c r="M2701" s="3">
        <v>21</v>
      </c>
      <c r="N2701" s="11">
        <f t="shared" si="286"/>
        <v>1</v>
      </c>
      <c r="O2701" s="3">
        <v>1</v>
      </c>
      <c r="P2701" s="11">
        <f t="shared" si="284"/>
        <v>0</v>
      </c>
      <c r="Q2701" s="12">
        <f t="shared" si="283"/>
        <v>6</v>
      </c>
      <c r="R2701" s="12">
        <f t="shared" si="287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81"/>
        <v>300</v>
      </c>
      <c r="F2702" s="4">
        <f t="shared" si="285"/>
        <v>37</v>
      </c>
      <c r="G2702" s="4">
        <f t="shared" si="282"/>
        <v>16</v>
      </c>
      <c r="H2702" s="4">
        <f t="shared" si="289"/>
        <v>0</v>
      </c>
      <c r="I2702" s="5">
        <f t="shared" si="288"/>
        <v>0</v>
      </c>
      <c r="M2702" s="3">
        <v>7</v>
      </c>
      <c r="N2702" s="11">
        <f t="shared" si="286"/>
        <v>0</v>
      </c>
      <c r="O2702" s="3">
        <v>1</v>
      </c>
      <c r="P2702" s="11">
        <f t="shared" si="284"/>
        <v>0</v>
      </c>
      <c r="Q2702" s="12">
        <f t="shared" si="283"/>
        <v>8</v>
      </c>
      <c r="R2702" s="12">
        <f t="shared" si="287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81"/>
        <v>855</v>
      </c>
      <c r="F2703" s="4">
        <f t="shared" si="285"/>
        <v>103</v>
      </c>
      <c r="G2703" s="4">
        <f t="shared" si="282"/>
        <v>34</v>
      </c>
      <c r="H2703" s="4">
        <f t="shared" si="289"/>
        <v>0</v>
      </c>
      <c r="I2703" s="5">
        <f t="shared" si="288"/>
        <v>0</v>
      </c>
      <c r="M2703" s="3">
        <v>30</v>
      </c>
      <c r="N2703" s="11">
        <f t="shared" si="286"/>
        <v>2</v>
      </c>
      <c r="O2703" s="3">
        <v>0</v>
      </c>
      <c r="P2703" s="11">
        <f t="shared" si="284"/>
        <v>0</v>
      </c>
      <c r="Q2703" s="12">
        <f t="shared" si="283"/>
        <v>4</v>
      </c>
      <c r="R2703" s="12">
        <f t="shared" si="287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81"/>
        <v>571</v>
      </c>
      <c r="F2704" s="4">
        <f t="shared" si="285"/>
        <v>55</v>
      </c>
      <c r="G2704" s="4">
        <f t="shared" si="282"/>
        <v>6</v>
      </c>
      <c r="H2704" s="4">
        <f t="shared" si="289"/>
        <v>0</v>
      </c>
      <c r="I2704" s="5">
        <f t="shared" si="288"/>
        <v>0</v>
      </c>
      <c r="M2704" s="3">
        <v>4</v>
      </c>
      <c r="N2704" s="11">
        <f t="shared" si="286"/>
        <v>0</v>
      </c>
      <c r="O2704" s="3">
        <v>0</v>
      </c>
      <c r="P2704" s="11">
        <f t="shared" si="284"/>
        <v>0</v>
      </c>
      <c r="Q2704" s="12">
        <f t="shared" si="283"/>
        <v>2</v>
      </c>
      <c r="R2704" s="12">
        <f t="shared" si="287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81"/>
        <v>188</v>
      </c>
      <c r="F2705" s="4">
        <f t="shared" si="285"/>
        <v>15</v>
      </c>
      <c r="G2705" s="4">
        <f t="shared" si="282"/>
        <v>9</v>
      </c>
      <c r="H2705" s="4">
        <f t="shared" si="289"/>
        <v>0</v>
      </c>
      <c r="I2705" s="5">
        <f t="shared" si="288"/>
        <v>0</v>
      </c>
      <c r="M2705" s="3">
        <v>6</v>
      </c>
      <c r="N2705" s="11">
        <f t="shared" si="286"/>
        <v>1</v>
      </c>
      <c r="O2705" s="3">
        <v>0</v>
      </c>
      <c r="P2705" s="11">
        <f t="shared" si="284"/>
        <v>0</v>
      </c>
      <c r="Q2705" s="12">
        <f t="shared" si="283"/>
        <v>3</v>
      </c>
      <c r="R2705" s="12">
        <f t="shared" si="287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81"/>
        <v>97</v>
      </c>
      <c r="F2706" s="4">
        <f t="shared" si="285"/>
        <v>5</v>
      </c>
      <c r="G2706" s="4">
        <f t="shared" si="282"/>
        <v>3</v>
      </c>
      <c r="H2706" s="4">
        <f t="shared" si="289"/>
        <v>0</v>
      </c>
      <c r="I2706" s="5">
        <f t="shared" si="288"/>
        <v>0</v>
      </c>
      <c r="M2706" s="3">
        <v>2</v>
      </c>
      <c r="N2706" s="11">
        <f t="shared" si="286"/>
        <v>0</v>
      </c>
      <c r="O2706" s="3">
        <v>0</v>
      </c>
      <c r="P2706" s="11">
        <f t="shared" si="284"/>
        <v>0</v>
      </c>
      <c r="Q2706" s="12">
        <f t="shared" si="283"/>
        <v>1</v>
      </c>
      <c r="R2706" s="12">
        <f t="shared" si="287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81"/>
        <v>284</v>
      </c>
      <c r="F2707" s="4">
        <f t="shared" si="285"/>
        <v>2</v>
      </c>
      <c r="G2707" s="4">
        <f t="shared" si="282"/>
        <v>11</v>
      </c>
      <c r="H2707" s="4">
        <f t="shared" si="289"/>
        <v>1</v>
      </c>
      <c r="I2707" s="5">
        <f t="shared" si="288"/>
        <v>0.1</v>
      </c>
      <c r="M2707" s="3">
        <v>7</v>
      </c>
      <c r="N2707" s="11">
        <f t="shared" si="286"/>
        <v>1</v>
      </c>
      <c r="O2707" s="3">
        <v>1</v>
      </c>
      <c r="P2707" s="11">
        <f t="shared" si="284"/>
        <v>0</v>
      </c>
      <c r="Q2707" s="12">
        <f t="shared" si="283"/>
        <v>3</v>
      </c>
      <c r="R2707" s="12">
        <f t="shared" si="287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81"/>
        <v>1832</v>
      </c>
      <c r="F2708" s="4">
        <f t="shared" si="285"/>
        <v>150</v>
      </c>
      <c r="G2708" s="4">
        <f t="shared" si="282"/>
        <v>122</v>
      </c>
      <c r="H2708" s="4">
        <f t="shared" si="289"/>
        <v>3</v>
      </c>
      <c r="I2708" s="5">
        <f t="shared" si="288"/>
        <v>2.5210084033613446E-2</v>
      </c>
      <c r="M2708" s="3">
        <v>55</v>
      </c>
      <c r="N2708" s="11">
        <f t="shared" si="286"/>
        <v>5</v>
      </c>
      <c r="O2708" s="3">
        <v>2</v>
      </c>
      <c r="P2708" s="11">
        <f t="shared" si="284"/>
        <v>0</v>
      </c>
      <c r="Q2708" s="12">
        <f t="shared" si="283"/>
        <v>65</v>
      </c>
      <c r="R2708" s="12">
        <f t="shared" si="287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81"/>
        <v>86</v>
      </c>
      <c r="F2709" s="4">
        <f t="shared" si="285"/>
        <v>9</v>
      </c>
      <c r="G2709" s="4">
        <f t="shared" si="282"/>
        <v>2</v>
      </c>
      <c r="H2709" s="4">
        <f t="shared" si="289"/>
        <v>0</v>
      </c>
      <c r="I2709" s="5">
        <f t="shared" si="288"/>
        <v>0</v>
      </c>
      <c r="M2709" s="3">
        <v>0</v>
      </c>
      <c r="N2709" s="11">
        <f t="shared" si="286"/>
        <v>0</v>
      </c>
      <c r="O2709" s="3">
        <v>0</v>
      </c>
      <c r="P2709" s="11">
        <f t="shared" si="284"/>
        <v>0</v>
      </c>
      <c r="Q2709" s="12">
        <f t="shared" si="283"/>
        <v>2</v>
      </c>
      <c r="R2709" s="12">
        <f t="shared" si="287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290">SUM(C2710:D2710)</f>
        <v>131</v>
      </c>
      <c r="F2710" s="4">
        <f t="shared" si="285"/>
        <v>3</v>
      </c>
      <c r="G2710" s="4">
        <f t="shared" ref="G2710:G2742" si="291">C2710</f>
        <v>5</v>
      </c>
      <c r="H2710" s="4">
        <f t="shared" si="289"/>
        <v>0</v>
      </c>
      <c r="I2710" s="5">
        <f t="shared" si="288"/>
        <v>0</v>
      </c>
      <c r="M2710" s="3">
        <v>5</v>
      </c>
      <c r="N2710" s="11">
        <f t="shared" si="286"/>
        <v>0</v>
      </c>
      <c r="O2710" s="3">
        <v>0</v>
      </c>
      <c r="P2710" s="11">
        <f t="shared" si="284"/>
        <v>0</v>
      </c>
      <c r="Q2710" s="12">
        <f t="shared" ref="Q2710:Q2742" si="292">G2710-O2710-M2710</f>
        <v>0</v>
      </c>
      <c r="R2710" s="12">
        <f t="shared" si="287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90"/>
        <v>197</v>
      </c>
      <c r="F2711" s="4">
        <f t="shared" si="285"/>
        <v>3</v>
      </c>
      <c r="G2711" s="4">
        <f t="shared" si="291"/>
        <v>9</v>
      </c>
      <c r="H2711" s="4">
        <f t="shared" si="289"/>
        <v>0</v>
      </c>
      <c r="I2711" s="5">
        <f t="shared" si="288"/>
        <v>0</v>
      </c>
      <c r="M2711" s="3">
        <v>3</v>
      </c>
      <c r="N2711" s="11">
        <f t="shared" si="286"/>
        <v>0</v>
      </c>
      <c r="O2711" s="3">
        <v>1</v>
      </c>
      <c r="P2711" s="11">
        <f t="shared" si="284"/>
        <v>0</v>
      </c>
      <c r="Q2711" s="12">
        <f t="shared" si="292"/>
        <v>5</v>
      </c>
      <c r="R2711" s="12">
        <f t="shared" si="287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90"/>
        <v>460</v>
      </c>
      <c r="F2712" s="4">
        <f t="shared" si="285"/>
        <v>17</v>
      </c>
      <c r="G2712" s="4">
        <f t="shared" si="291"/>
        <v>7</v>
      </c>
      <c r="H2712" s="4">
        <f t="shared" si="289"/>
        <v>0</v>
      </c>
      <c r="I2712" s="5">
        <f t="shared" si="288"/>
        <v>0</v>
      </c>
      <c r="M2712" s="3">
        <v>4</v>
      </c>
      <c r="N2712" s="11">
        <f t="shared" si="286"/>
        <v>0</v>
      </c>
      <c r="O2712" s="3">
        <v>0</v>
      </c>
      <c r="P2712" s="11">
        <f t="shared" si="284"/>
        <v>0</v>
      </c>
      <c r="Q2712" s="12">
        <f t="shared" si="292"/>
        <v>3</v>
      </c>
      <c r="R2712" s="12">
        <f t="shared" si="287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90"/>
        <v>59</v>
      </c>
      <c r="F2713" s="4">
        <f t="shared" si="285"/>
        <v>8</v>
      </c>
      <c r="G2713" s="4">
        <f t="shared" si="291"/>
        <v>6</v>
      </c>
      <c r="H2713" s="4">
        <f t="shared" si="289"/>
        <v>0</v>
      </c>
      <c r="I2713" s="5">
        <f t="shared" si="288"/>
        <v>0</v>
      </c>
      <c r="M2713" s="3">
        <v>3</v>
      </c>
      <c r="N2713" s="11">
        <f t="shared" si="286"/>
        <v>0</v>
      </c>
      <c r="O2713" s="3">
        <v>0</v>
      </c>
      <c r="P2713" s="11">
        <f t="shared" si="284"/>
        <v>0</v>
      </c>
      <c r="Q2713" s="12">
        <f t="shared" si="292"/>
        <v>3</v>
      </c>
      <c r="R2713" s="12">
        <f t="shared" si="287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90"/>
        <v>53</v>
      </c>
      <c r="F2714" s="4">
        <f t="shared" si="285"/>
        <v>2</v>
      </c>
      <c r="G2714" s="4">
        <f t="shared" si="291"/>
        <v>0</v>
      </c>
      <c r="H2714" s="4">
        <f t="shared" si="289"/>
        <v>0</v>
      </c>
      <c r="I2714" s="5">
        <f t="shared" si="288"/>
        <v>0</v>
      </c>
      <c r="M2714" s="3">
        <v>0</v>
      </c>
      <c r="N2714" s="11">
        <f t="shared" si="286"/>
        <v>0</v>
      </c>
      <c r="O2714" s="3">
        <v>0</v>
      </c>
      <c r="P2714" s="11">
        <f t="shared" si="284"/>
        <v>0</v>
      </c>
      <c r="Q2714" s="12">
        <f t="shared" si="292"/>
        <v>0</v>
      </c>
      <c r="R2714" s="12">
        <f t="shared" si="287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90"/>
        <v>82</v>
      </c>
      <c r="F2715" s="4">
        <f t="shared" si="285"/>
        <v>5</v>
      </c>
      <c r="G2715" s="4">
        <f t="shared" si="291"/>
        <v>5</v>
      </c>
      <c r="H2715" s="4">
        <f t="shared" si="289"/>
        <v>0</v>
      </c>
      <c r="I2715" s="5">
        <f t="shared" si="288"/>
        <v>0</v>
      </c>
      <c r="M2715" s="3">
        <v>4</v>
      </c>
      <c r="N2715" s="11">
        <f t="shared" si="286"/>
        <v>0</v>
      </c>
      <c r="O2715" s="3">
        <v>0</v>
      </c>
      <c r="P2715" s="11">
        <f t="shared" si="284"/>
        <v>0</v>
      </c>
      <c r="Q2715" s="12">
        <f t="shared" si="292"/>
        <v>1</v>
      </c>
      <c r="R2715" s="12">
        <f t="shared" si="287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90"/>
        <v>1164</v>
      </c>
      <c r="F2716" s="4">
        <f t="shared" si="285"/>
        <v>51</v>
      </c>
      <c r="G2716" s="4">
        <f t="shared" si="291"/>
        <v>96</v>
      </c>
      <c r="H2716" s="4">
        <f t="shared" si="289"/>
        <v>1</v>
      </c>
      <c r="I2716" s="5">
        <f t="shared" si="288"/>
        <v>1.0526315789473684E-2</v>
      </c>
      <c r="M2716" s="3">
        <v>45</v>
      </c>
      <c r="N2716" s="11">
        <f t="shared" si="286"/>
        <v>5</v>
      </c>
      <c r="O2716" s="3">
        <v>3</v>
      </c>
      <c r="P2716" s="11">
        <f t="shared" ref="P2716:P2779" si="293">O2716-SUMIFS(O:O,B:B,B2716,A:A,A2716-1)</f>
        <v>1</v>
      </c>
      <c r="Q2716" s="12">
        <f t="shared" si="292"/>
        <v>48</v>
      </c>
      <c r="R2716" s="12">
        <f t="shared" si="287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90"/>
        <v>290</v>
      </c>
      <c r="F2717" s="4">
        <f t="shared" si="285"/>
        <v>31</v>
      </c>
      <c r="G2717" s="4">
        <f t="shared" si="291"/>
        <v>2</v>
      </c>
      <c r="H2717" s="4">
        <f t="shared" si="289"/>
        <v>0</v>
      </c>
      <c r="I2717" s="5">
        <f t="shared" si="288"/>
        <v>0</v>
      </c>
      <c r="M2717" s="3">
        <v>1</v>
      </c>
      <c r="N2717" s="11">
        <f t="shared" si="286"/>
        <v>1</v>
      </c>
      <c r="O2717" s="3">
        <v>0</v>
      </c>
      <c r="P2717" s="11">
        <f t="shared" si="293"/>
        <v>0</v>
      </c>
      <c r="Q2717" s="12">
        <f t="shared" si="292"/>
        <v>1</v>
      </c>
      <c r="R2717" s="12">
        <f t="shared" si="287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90"/>
        <v>459</v>
      </c>
      <c r="F2718" s="4">
        <f t="shared" si="285"/>
        <v>10</v>
      </c>
      <c r="G2718" s="4">
        <f t="shared" si="291"/>
        <v>8</v>
      </c>
      <c r="H2718" s="4">
        <f t="shared" si="289"/>
        <v>0</v>
      </c>
      <c r="I2718" s="5">
        <f t="shared" si="288"/>
        <v>0</v>
      </c>
      <c r="M2718" s="3">
        <v>7</v>
      </c>
      <c r="N2718" s="11">
        <f t="shared" si="286"/>
        <v>0</v>
      </c>
      <c r="O2718" s="3">
        <v>0</v>
      </c>
      <c r="P2718" s="11">
        <f t="shared" si="293"/>
        <v>0</v>
      </c>
      <c r="Q2718" s="12">
        <f t="shared" si="292"/>
        <v>1</v>
      </c>
      <c r="R2718" s="12">
        <f t="shared" si="287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90"/>
        <v>1030</v>
      </c>
      <c r="F2719" s="4">
        <f t="shared" si="285"/>
        <v>46</v>
      </c>
      <c r="G2719" s="4">
        <f t="shared" si="291"/>
        <v>116</v>
      </c>
      <c r="H2719" s="4">
        <f t="shared" si="289"/>
        <v>3</v>
      </c>
      <c r="I2719" s="5">
        <f t="shared" si="288"/>
        <v>2.6548672566371681E-2</v>
      </c>
      <c r="M2719" s="3">
        <v>75</v>
      </c>
      <c r="N2719" s="11">
        <f t="shared" si="286"/>
        <v>5</v>
      </c>
      <c r="O2719" s="3">
        <v>0</v>
      </c>
      <c r="P2719" s="11">
        <f t="shared" si="293"/>
        <v>0</v>
      </c>
      <c r="Q2719" s="12">
        <f t="shared" si="292"/>
        <v>41</v>
      </c>
      <c r="R2719" s="12">
        <f t="shared" si="287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90"/>
        <v>2958</v>
      </c>
      <c r="F2720" s="4">
        <f t="shared" si="285"/>
        <v>106</v>
      </c>
      <c r="G2720" s="4">
        <f t="shared" si="291"/>
        <v>328</v>
      </c>
      <c r="H2720" s="4">
        <f t="shared" si="289"/>
        <v>19</v>
      </c>
      <c r="I2720" s="5">
        <f t="shared" si="288"/>
        <v>6.1488673139158574E-2</v>
      </c>
      <c r="M2720" s="3">
        <v>150</v>
      </c>
      <c r="N2720" s="11">
        <f t="shared" si="286"/>
        <v>8</v>
      </c>
      <c r="O2720" s="3">
        <v>7</v>
      </c>
      <c r="P2720" s="11">
        <f t="shared" si="293"/>
        <v>1</v>
      </c>
      <c r="Q2720" s="12">
        <f t="shared" si="292"/>
        <v>171</v>
      </c>
      <c r="R2720" s="12">
        <f t="shared" si="287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90"/>
        <v>148</v>
      </c>
      <c r="F2721" s="4">
        <f t="shared" si="285"/>
        <v>0</v>
      </c>
      <c r="G2721" s="4">
        <f t="shared" si="291"/>
        <v>11</v>
      </c>
      <c r="H2721" s="4">
        <f t="shared" si="289"/>
        <v>0</v>
      </c>
      <c r="I2721" s="5">
        <f t="shared" si="288"/>
        <v>0</v>
      </c>
      <c r="M2721" s="3">
        <v>5</v>
      </c>
      <c r="N2721" s="11">
        <f t="shared" si="286"/>
        <v>0</v>
      </c>
      <c r="O2721" s="3">
        <v>0</v>
      </c>
      <c r="P2721" s="11">
        <f t="shared" si="293"/>
        <v>0</v>
      </c>
      <c r="Q2721" s="12">
        <f t="shared" si="292"/>
        <v>6</v>
      </c>
      <c r="R2721" s="12">
        <f t="shared" si="287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90"/>
        <v>186</v>
      </c>
      <c r="F2722" s="4">
        <f t="shared" si="285"/>
        <v>19</v>
      </c>
      <c r="G2722" s="4">
        <f t="shared" si="291"/>
        <v>3</v>
      </c>
      <c r="H2722" s="4">
        <f t="shared" si="289"/>
        <v>0</v>
      </c>
      <c r="I2722" s="5">
        <f t="shared" si="288"/>
        <v>0</v>
      </c>
      <c r="M2722" s="3">
        <v>2</v>
      </c>
      <c r="N2722" s="11">
        <f t="shared" si="286"/>
        <v>0</v>
      </c>
      <c r="O2722" s="3">
        <v>0</v>
      </c>
      <c r="P2722" s="11">
        <f t="shared" si="293"/>
        <v>0</v>
      </c>
      <c r="Q2722" s="12">
        <f t="shared" si="292"/>
        <v>1</v>
      </c>
      <c r="R2722" s="12">
        <f t="shared" si="287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90"/>
        <v>680</v>
      </c>
      <c r="F2723" s="4">
        <f t="shared" si="285"/>
        <v>9</v>
      </c>
      <c r="G2723" s="4">
        <f t="shared" si="291"/>
        <v>26</v>
      </c>
      <c r="H2723" s="4">
        <f t="shared" si="289"/>
        <v>2</v>
      </c>
      <c r="I2723" s="5">
        <f t="shared" si="288"/>
        <v>8.3333333333333329E-2</v>
      </c>
      <c r="M2723" s="3">
        <v>23</v>
      </c>
      <c r="N2723" s="11">
        <f t="shared" si="286"/>
        <v>0</v>
      </c>
      <c r="O2723" s="3">
        <v>1</v>
      </c>
      <c r="P2723" s="11">
        <f t="shared" si="293"/>
        <v>0</v>
      </c>
      <c r="Q2723" s="12">
        <f t="shared" si="292"/>
        <v>2</v>
      </c>
      <c r="R2723" s="12">
        <f t="shared" si="287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90"/>
        <v>12695</v>
      </c>
      <c r="F2724" s="4">
        <f t="shared" si="285"/>
        <v>516</v>
      </c>
      <c r="G2724" s="4">
        <f t="shared" si="291"/>
        <v>1839</v>
      </c>
      <c r="H2724" s="4">
        <f t="shared" si="289"/>
        <v>61</v>
      </c>
      <c r="I2724" s="5">
        <f t="shared" si="288"/>
        <v>3.4308211473565803E-2</v>
      </c>
      <c r="M2724" s="3">
        <v>657</v>
      </c>
      <c r="N2724" s="11">
        <f t="shared" si="286"/>
        <v>85</v>
      </c>
      <c r="O2724" s="3">
        <v>35</v>
      </c>
      <c r="P2724" s="11">
        <f t="shared" si="293"/>
        <v>0</v>
      </c>
      <c r="Q2724" s="12">
        <f t="shared" si="292"/>
        <v>1147</v>
      </c>
      <c r="R2724" s="12">
        <f t="shared" si="287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290"/>
        <v>266</v>
      </c>
      <c r="F2725" s="4">
        <f t="shared" si="285"/>
        <v>12</v>
      </c>
      <c r="G2725" s="4">
        <f t="shared" si="291"/>
        <v>14</v>
      </c>
      <c r="H2725" s="4">
        <f t="shared" si="289"/>
        <v>1</v>
      </c>
      <c r="I2725" s="5">
        <f t="shared" si="288"/>
        <v>7.6923076923076927E-2</v>
      </c>
      <c r="M2725" s="3">
        <v>3</v>
      </c>
      <c r="N2725" s="11">
        <f t="shared" si="286"/>
        <v>1</v>
      </c>
      <c r="O2725" s="3">
        <v>1</v>
      </c>
      <c r="P2725" s="11">
        <f t="shared" si="293"/>
        <v>0</v>
      </c>
      <c r="Q2725" s="12">
        <f t="shared" si="292"/>
        <v>10</v>
      </c>
      <c r="R2725" s="12">
        <f t="shared" si="287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90"/>
        <v>129</v>
      </c>
      <c r="F2726" s="4">
        <f t="shared" ref="F2726:F2789" si="294">E2726-SUMIFS(E:E,A:A,A2726-1,B:B,B2726)</f>
        <v>5</v>
      </c>
      <c r="G2726" s="4">
        <f t="shared" si="291"/>
        <v>6</v>
      </c>
      <c r="H2726" s="4">
        <f t="shared" si="289"/>
        <v>0</v>
      </c>
      <c r="I2726" s="5">
        <f t="shared" si="288"/>
        <v>0</v>
      </c>
      <c r="M2726" s="3">
        <v>0</v>
      </c>
      <c r="N2726" s="11">
        <f t="shared" ref="N2726:N2789" si="295">M2726-SUMIFS(M:M,B:B,B2726,A:A,A2726-1)</f>
        <v>0</v>
      </c>
      <c r="O2726" s="3">
        <v>0</v>
      </c>
      <c r="P2726" s="11">
        <f t="shared" si="293"/>
        <v>0</v>
      </c>
      <c r="Q2726" s="12">
        <f t="shared" si="292"/>
        <v>6</v>
      </c>
      <c r="R2726" s="12">
        <f t="shared" ref="R2726:R2789" si="296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90"/>
        <v>565</v>
      </c>
      <c r="F2727" s="4">
        <f t="shared" si="294"/>
        <v>25</v>
      </c>
      <c r="G2727" s="4">
        <f t="shared" si="291"/>
        <v>45</v>
      </c>
      <c r="H2727" s="4">
        <f t="shared" si="289"/>
        <v>0</v>
      </c>
      <c r="I2727" s="5">
        <f t="shared" si="288"/>
        <v>0</v>
      </c>
      <c r="M2727" s="3">
        <v>35</v>
      </c>
      <c r="N2727" s="11">
        <f t="shared" si="295"/>
        <v>0</v>
      </c>
      <c r="O2727" s="3">
        <v>1</v>
      </c>
      <c r="P2727" s="11">
        <f t="shared" si="293"/>
        <v>0</v>
      </c>
      <c r="Q2727" s="12">
        <f t="shared" si="292"/>
        <v>9</v>
      </c>
      <c r="R2727" s="12">
        <f t="shared" si="296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90"/>
        <v>2623</v>
      </c>
      <c r="F2728" s="4">
        <f t="shared" si="294"/>
        <v>73</v>
      </c>
      <c r="G2728" s="4">
        <f t="shared" si="291"/>
        <v>518</v>
      </c>
      <c r="H2728" s="4">
        <f t="shared" si="289"/>
        <v>9</v>
      </c>
      <c r="I2728" s="5">
        <f t="shared" si="288"/>
        <v>1.768172888015717E-2</v>
      </c>
      <c r="M2728" s="3">
        <v>285</v>
      </c>
      <c r="N2728" s="11">
        <f t="shared" si="295"/>
        <v>12</v>
      </c>
      <c r="O2728" s="3">
        <v>31</v>
      </c>
      <c r="P2728" s="11">
        <f t="shared" si="293"/>
        <v>1</v>
      </c>
      <c r="Q2728" s="12">
        <f t="shared" si="292"/>
        <v>202</v>
      </c>
      <c r="R2728" s="12">
        <f t="shared" si="296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90"/>
        <v>837</v>
      </c>
      <c r="F2729" s="4">
        <f t="shared" si="294"/>
        <v>82</v>
      </c>
      <c r="G2729" s="4">
        <f t="shared" si="291"/>
        <v>83</v>
      </c>
      <c r="H2729" s="4">
        <f t="shared" si="289"/>
        <v>27</v>
      </c>
      <c r="I2729" s="5">
        <f t="shared" si="288"/>
        <v>0.48214285714285715</v>
      </c>
      <c r="M2729" s="3">
        <v>34</v>
      </c>
      <c r="N2729" s="11">
        <f t="shared" si="295"/>
        <v>0</v>
      </c>
      <c r="O2729" s="3">
        <v>0</v>
      </c>
      <c r="P2729" s="11">
        <f t="shared" si="293"/>
        <v>0</v>
      </c>
      <c r="Q2729" s="12">
        <f t="shared" si="292"/>
        <v>49</v>
      </c>
      <c r="R2729" s="12">
        <f t="shared" si="296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90"/>
        <v>151</v>
      </c>
      <c r="F2730" s="4">
        <f t="shared" si="294"/>
        <v>6</v>
      </c>
      <c r="G2730" s="4">
        <f t="shared" si="291"/>
        <v>21</v>
      </c>
      <c r="H2730" s="4">
        <f t="shared" si="289"/>
        <v>-1</v>
      </c>
      <c r="I2730" s="5">
        <f t="shared" si="288"/>
        <v>-4.5454545454545456E-2</v>
      </c>
      <c r="M2730" s="3">
        <v>3</v>
      </c>
      <c r="N2730" s="11">
        <f t="shared" si="295"/>
        <v>0</v>
      </c>
      <c r="O2730" s="3">
        <v>1</v>
      </c>
      <c r="P2730" s="11">
        <f t="shared" si="293"/>
        <v>0</v>
      </c>
      <c r="Q2730" s="12">
        <f t="shared" si="292"/>
        <v>17</v>
      </c>
      <c r="R2730" s="12">
        <f t="shared" si="296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90"/>
        <v>68</v>
      </c>
      <c r="F2731" s="4">
        <f t="shared" si="294"/>
        <v>4</v>
      </c>
      <c r="G2731" s="4">
        <f t="shared" si="291"/>
        <v>1</v>
      </c>
      <c r="H2731" s="4">
        <f t="shared" si="289"/>
        <v>0</v>
      </c>
      <c r="I2731" s="5">
        <f t="shared" si="288"/>
        <v>0</v>
      </c>
      <c r="M2731" s="3">
        <v>1</v>
      </c>
      <c r="N2731" s="11">
        <f t="shared" si="295"/>
        <v>0</v>
      </c>
      <c r="O2731" s="3">
        <v>0</v>
      </c>
      <c r="P2731" s="11">
        <f t="shared" si="293"/>
        <v>0</v>
      </c>
      <c r="Q2731" s="12">
        <f t="shared" si="292"/>
        <v>0</v>
      </c>
      <c r="R2731" s="12">
        <f t="shared" si="296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90"/>
        <v>80</v>
      </c>
      <c r="F2732" s="4">
        <f t="shared" si="294"/>
        <v>4</v>
      </c>
      <c r="G2732" s="4">
        <f t="shared" si="291"/>
        <v>3</v>
      </c>
      <c r="H2732" s="4">
        <f t="shared" si="289"/>
        <v>0</v>
      </c>
      <c r="I2732" s="5">
        <f t="shared" si="288"/>
        <v>0</v>
      </c>
      <c r="M2732" s="3">
        <v>2</v>
      </c>
      <c r="N2732" s="11">
        <f t="shared" si="295"/>
        <v>0</v>
      </c>
      <c r="O2732" s="3">
        <v>0</v>
      </c>
      <c r="P2732" s="11">
        <f t="shared" si="293"/>
        <v>0</v>
      </c>
      <c r="Q2732" s="12">
        <f t="shared" si="292"/>
        <v>1</v>
      </c>
      <c r="R2732" s="12">
        <f t="shared" si="296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90"/>
        <v>71</v>
      </c>
      <c r="F2733" s="4">
        <f t="shared" si="294"/>
        <v>6</v>
      </c>
      <c r="G2733" s="4">
        <f t="shared" si="291"/>
        <v>1</v>
      </c>
      <c r="H2733" s="4">
        <f t="shared" si="289"/>
        <v>0</v>
      </c>
      <c r="I2733" s="5">
        <f t="shared" si="288"/>
        <v>0</v>
      </c>
      <c r="M2733" s="3">
        <v>0</v>
      </c>
      <c r="N2733" s="11">
        <f t="shared" si="295"/>
        <v>0</v>
      </c>
      <c r="O2733" s="3">
        <v>0</v>
      </c>
      <c r="P2733" s="11">
        <f t="shared" si="293"/>
        <v>0</v>
      </c>
      <c r="Q2733" s="12">
        <f t="shared" si="292"/>
        <v>1</v>
      </c>
      <c r="R2733" s="12">
        <f t="shared" si="296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90"/>
        <v>350</v>
      </c>
      <c r="F2734" s="4">
        <f t="shared" si="294"/>
        <v>25</v>
      </c>
      <c r="G2734" s="4">
        <f t="shared" si="291"/>
        <v>5</v>
      </c>
      <c r="H2734" s="4">
        <f t="shared" si="289"/>
        <v>0</v>
      </c>
      <c r="I2734" s="5">
        <f t="shared" si="288"/>
        <v>0</v>
      </c>
      <c r="M2734" s="3">
        <v>3</v>
      </c>
      <c r="N2734" s="11">
        <f t="shared" si="295"/>
        <v>0</v>
      </c>
      <c r="O2734" s="3">
        <v>0</v>
      </c>
      <c r="P2734" s="11">
        <f t="shared" si="293"/>
        <v>0</v>
      </c>
      <c r="Q2734" s="12">
        <f t="shared" si="292"/>
        <v>2</v>
      </c>
      <c r="R2734" s="12">
        <f t="shared" si="296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90"/>
        <v>721</v>
      </c>
      <c r="F2735" s="4">
        <f t="shared" si="294"/>
        <v>31</v>
      </c>
      <c r="G2735" s="4">
        <f t="shared" si="291"/>
        <v>46</v>
      </c>
      <c r="H2735" s="4">
        <f t="shared" si="289"/>
        <v>0</v>
      </c>
      <c r="I2735" s="5">
        <f t="shared" si="288"/>
        <v>0</v>
      </c>
      <c r="M2735" s="3">
        <v>37</v>
      </c>
      <c r="N2735" s="11">
        <f t="shared" si="295"/>
        <v>0</v>
      </c>
      <c r="O2735" s="3">
        <v>0</v>
      </c>
      <c r="P2735" s="11">
        <f t="shared" si="293"/>
        <v>0</v>
      </c>
      <c r="Q2735" s="12">
        <f t="shared" si="292"/>
        <v>9</v>
      </c>
      <c r="R2735" s="12">
        <f t="shared" si="296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90"/>
        <v>112</v>
      </c>
      <c r="F2736" s="4">
        <f t="shared" si="294"/>
        <v>3</v>
      </c>
      <c r="G2736" s="4">
        <f t="shared" si="291"/>
        <v>2</v>
      </c>
      <c r="H2736" s="4">
        <f t="shared" si="289"/>
        <v>0</v>
      </c>
      <c r="I2736" s="5">
        <f t="shared" si="288"/>
        <v>0</v>
      </c>
      <c r="M2736" s="3">
        <v>2</v>
      </c>
      <c r="N2736" s="11">
        <f t="shared" si="295"/>
        <v>1</v>
      </c>
      <c r="O2736" s="3">
        <v>0</v>
      </c>
      <c r="P2736" s="11">
        <f t="shared" si="293"/>
        <v>0</v>
      </c>
      <c r="Q2736" s="12">
        <f t="shared" si="292"/>
        <v>0</v>
      </c>
      <c r="R2736" s="12">
        <f t="shared" si="296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90"/>
        <v>221</v>
      </c>
      <c r="F2737" s="4">
        <f t="shared" si="294"/>
        <v>8</v>
      </c>
      <c r="G2737" s="4">
        <f t="shared" si="291"/>
        <v>8</v>
      </c>
      <c r="H2737" s="4">
        <f t="shared" si="289"/>
        <v>0</v>
      </c>
      <c r="I2737" s="5">
        <f t="shared" si="288"/>
        <v>0</v>
      </c>
      <c r="M2737" s="3">
        <v>2</v>
      </c>
      <c r="N2737" s="11">
        <f t="shared" si="295"/>
        <v>0</v>
      </c>
      <c r="O2737" s="3">
        <v>0</v>
      </c>
      <c r="P2737" s="11">
        <f t="shared" si="293"/>
        <v>0</v>
      </c>
      <c r="Q2737" s="12">
        <f t="shared" si="292"/>
        <v>6</v>
      </c>
      <c r="R2737" s="12">
        <f t="shared" si="296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90"/>
        <v>364</v>
      </c>
      <c r="F2738" s="4">
        <f t="shared" si="294"/>
        <v>24</v>
      </c>
      <c r="G2738" s="4">
        <f t="shared" si="291"/>
        <v>4</v>
      </c>
      <c r="H2738" s="4">
        <f t="shared" si="289"/>
        <v>0</v>
      </c>
      <c r="I2738" s="5">
        <f t="shared" si="288"/>
        <v>0</v>
      </c>
      <c r="M2738" s="3">
        <v>3</v>
      </c>
      <c r="N2738" s="11">
        <f t="shared" si="295"/>
        <v>0</v>
      </c>
      <c r="O2738" s="3">
        <v>0</v>
      </c>
      <c r="P2738" s="11">
        <f t="shared" si="293"/>
        <v>0</v>
      </c>
      <c r="Q2738" s="12">
        <f t="shared" si="292"/>
        <v>1</v>
      </c>
      <c r="R2738" s="12">
        <f t="shared" si="296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90"/>
        <v>3281</v>
      </c>
      <c r="F2739" s="4">
        <f t="shared" si="294"/>
        <v>142</v>
      </c>
      <c r="G2739" s="4">
        <f t="shared" si="291"/>
        <v>357</v>
      </c>
      <c r="H2739" s="4">
        <f t="shared" si="289"/>
        <v>9</v>
      </c>
      <c r="I2739" s="5">
        <f t="shared" si="288"/>
        <v>2.5862068965517241E-2</v>
      </c>
      <c r="M2739" s="3">
        <v>227</v>
      </c>
      <c r="N2739" s="11">
        <f t="shared" si="295"/>
        <v>4</v>
      </c>
      <c r="O2739" s="3">
        <v>6</v>
      </c>
      <c r="P2739" s="11">
        <f t="shared" si="293"/>
        <v>0</v>
      </c>
      <c r="Q2739" s="12">
        <f t="shared" si="292"/>
        <v>124</v>
      </c>
      <c r="R2739" s="12">
        <f t="shared" si="296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90"/>
        <v>1808</v>
      </c>
      <c r="F2740" s="4">
        <f t="shared" si="294"/>
        <v>33</v>
      </c>
      <c r="G2740" s="4">
        <f t="shared" si="291"/>
        <v>185</v>
      </c>
      <c r="H2740" s="4">
        <f t="shared" si="289"/>
        <v>4</v>
      </c>
      <c r="I2740" s="5">
        <f t="shared" si="288"/>
        <v>2.2099447513812154E-2</v>
      </c>
      <c r="M2740" s="3">
        <v>97</v>
      </c>
      <c r="N2740" s="11">
        <f t="shared" si="295"/>
        <v>4</v>
      </c>
      <c r="O2740" s="3">
        <v>1</v>
      </c>
      <c r="P2740" s="11">
        <f t="shared" si="293"/>
        <v>0</v>
      </c>
      <c r="Q2740" s="12">
        <f t="shared" si="292"/>
        <v>87</v>
      </c>
      <c r="R2740" s="12">
        <f t="shared" si="296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90"/>
        <v>17378</v>
      </c>
      <c r="F2741" s="4">
        <f t="shared" si="294"/>
        <v>420</v>
      </c>
      <c r="G2741" s="4">
        <f t="shared" si="291"/>
        <v>273</v>
      </c>
      <c r="H2741" s="4">
        <f t="shared" si="289"/>
        <v>-1</v>
      </c>
      <c r="I2741" s="5">
        <f t="shared" si="288"/>
        <v>-3.6496350364963502E-3</v>
      </c>
      <c r="M2741" s="3">
        <v>148</v>
      </c>
      <c r="N2741" s="11">
        <f t="shared" si="295"/>
        <v>2</v>
      </c>
      <c r="O2741" s="3">
        <v>1</v>
      </c>
      <c r="P2741" s="11">
        <f t="shared" si="293"/>
        <v>0</v>
      </c>
      <c r="Q2741" s="12">
        <f t="shared" si="292"/>
        <v>124</v>
      </c>
      <c r="R2741" s="12">
        <f t="shared" si="296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90"/>
        <v>12654</v>
      </c>
      <c r="F2742" s="4">
        <f t="shared" si="294"/>
        <v>245</v>
      </c>
      <c r="G2742" s="4">
        <f t="shared" si="291"/>
        <v>57</v>
      </c>
      <c r="H2742" s="4">
        <f t="shared" si="289"/>
        <v>-31</v>
      </c>
      <c r="I2742" s="5">
        <f t="shared" si="288"/>
        <v>-0.35227272727272729</v>
      </c>
      <c r="M2742" s="3">
        <v>2</v>
      </c>
      <c r="N2742" s="11">
        <f t="shared" si="295"/>
        <v>0</v>
      </c>
      <c r="O2742" s="3">
        <v>0</v>
      </c>
      <c r="P2742" s="11">
        <f t="shared" si="293"/>
        <v>0</v>
      </c>
      <c r="Q2742" s="12">
        <f t="shared" si="292"/>
        <v>55</v>
      </c>
      <c r="R2742" s="12">
        <f t="shared" si="296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297">SUM(C2743:D2743)</f>
        <v>976</v>
      </c>
      <c r="F2743" s="4">
        <f t="shared" si="294"/>
        <v>405</v>
      </c>
      <c r="G2743" s="4">
        <f t="shared" ref="G2743:G2806" si="298">C2743</f>
        <v>21</v>
      </c>
      <c r="H2743" s="4">
        <f t="shared" si="289"/>
        <v>5</v>
      </c>
      <c r="I2743" s="5">
        <f t="shared" si="288"/>
        <v>0.3125</v>
      </c>
      <c r="M2743" s="3">
        <v>13</v>
      </c>
      <c r="N2743" s="11">
        <f t="shared" si="295"/>
        <v>1</v>
      </c>
      <c r="O2743" s="3">
        <v>1</v>
      </c>
      <c r="P2743" s="11">
        <f t="shared" si="293"/>
        <v>0</v>
      </c>
      <c r="Q2743" s="12">
        <f t="shared" ref="Q2743:Q2806" si="299">G2743-O2743-M2743</f>
        <v>7</v>
      </c>
      <c r="R2743" s="12">
        <f t="shared" si="296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97"/>
        <v>820</v>
      </c>
      <c r="F2744" s="4">
        <f t="shared" si="294"/>
        <v>317</v>
      </c>
      <c r="G2744" s="4">
        <f t="shared" si="298"/>
        <v>105</v>
      </c>
      <c r="H2744" s="4">
        <f t="shared" si="289"/>
        <v>29</v>
      </c>
      <c r="I2744" s="5">
        <f t="shared" si="288"/>
        <v>0.38157894736842107</v>
      </c>
      <c r="M2744" s="3">
        <v>10</v>
      </c>
      <c r="N2744" s="11">
        <f t="shared" si="295"/>
        <v>1</v>
      </c>
      <c r="O2744" s="3">
        <v>2</v>
      </c>
      <c r="P2744" s="11">
        <f t="shared" si="293"/>
        <v>0</v>
      </c>
      <c r="Q2744" s="12">
        <f t="shared" si="299"/>
        <v>93</v>
      </c>
      <c r="R2744" s="12">
        <f t="shared" si="296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97"/>
        <v>118</v>
      </c>
      <c r="F2745" s="4">
        <f t="shared" si="294"/>
        <v>0</v>
      </c>
      <c r="G2745" s="4">
        <f t="shared" si="298"/>
        <v>4</v>
      </c>
      <c r="H2745" s="4">
        <f t="shared" si="289"/>
        <v>0</v>
      </c>
      <c r="I2745" s="5">
        <f t="shared" si="288"/>
        <v>0</v>
      </c>
      <c r="M2745" s="3">
        <v>4</v>
      </c>
      <c r="N2745" s="11">
        <f t="shared" si="295"/>
        <v>0</v>
      </c>
      <c r="O2745" s="3">
        <v>0</v>
      </c>
      <c r="P2745" s="11">
        <f t="shared" si="293"/>
        <v>0</v>
      </c>
      <c r="Q2745" s="12">
        <f t="shared" si="299"/>
        <v>0</v>
      </c>
      <c r="R2745" s="12">
        <f t="shared" si="296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97"/>
        <v>1239</v>
      </c>
      <c r="F2746" s="4">
        <f t="shared" si="294"/>
        <v>217</v>
      </c>
      <c r="G2746" s="4">
        <f t="shared" si="298"/>
        <v>11</v>
      </c>
      <c r="H2746" s="4">
        <f t="shared" si="289"/>
        <v>1</v>
      </c>
      <c r="I2746" s="5">
        <f t="shared" si="288"/>
        <v>0.1</v>
      </c>
      <c r="M2746" s="3">
        <v>6</v>
      </c>
      <c r="N2746" s="11">
        <f t="shared" si="295"/>
        <v>1</v>
      </c>
      <c r="O2746" s="3">
        <v>0</v>
      </c>
      <c r="P2746" s="11">
        <f t="shared" si="293"/>
        <v>0</v>
      </c>
      <c r="Q2746" s="12">
        <f t="shared" si="299"/>
        <v>5</v>
      </c>
      <c r="R2746" s="12">
        <f t="shared" si="296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97"/>
        <v>778</v>
      </c>
      <c r="F2747" s="4">
        <f t="shared" si="294"/>
        <v>75</v>
      </c>
      <c r="G2747" s="4">
        <f t="shared" si="298"/>
        <v>46</v>
      </c>
      <c r="H2747" s="4">
        <f t="shared" si="289"/>
        <v>0</v>
      </c>
      <c r="I2747" s="5">
        <f t="shared" si="288"/>
        <v>0</v>
      </c>
      <c r="M2747" s="3">
        <v>41</v>
      </c>
      <c r="N2747" s="11">
        <f t="shared" si="295"/>
        <v>0</v>
      </c>
      <c r="O2747" s="3">
        <v>3</v>
      </c>
      <c r="P2747" s="11">
        <f t="shared" si="293"/>
        <v>0</v>
      </c>
      <c r="Q2747" s="12">
        <f t="shared" si="299"/>
        <v>2</v>
      </c>
      <c r="R2747" s="12">
        <f t="shared" si="296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97"/>
        <v>534</v>
      </c>
      <c r="F2748" s="4">
        <f t="shared" si="294"/>
        <v>18</v>
      </c>
      <c r="G2748" s="4">
        <f t="shared" si="298"/>
        <v>37</v>
      </c>
      <c r="H2748" s="4">
        <f t="shared" si="289"/>
        <v>0</v>
      </c>
      <c r="I2748" s="5">
        <f t="shared" si="288"/>
        <v>0</v>
      </c>
      <c r="M2748" s="3">
        <v>33</v>
      </c>
      <c r="N2748" s="11">
        <f t="shared" si="295"/>
        <v>0</v>
      </c>
      <c r="O2748" s="3">
        <v>1</v>
      </c>
      <c r="P2748" s="11">
        <f t="shared" si="293"/>
        <v>0</v>
      </c>
      <c r="Q2748" s="12">
        <f t="shared" si="299"/>
        <v>3</v>
      </c>
      <c r="R2748" s="12">
        <f t="shared" si="296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97"/>
        <v>222</v>
      </c>
      <c r="F2749" s="4">
        <f t="shared" si="294"/>
        <v>20</v>
      </c>
      <c r="G2749" s="4">
        <f t="shared" si="298"/>
        <v>13</v>
      </c>
      <c r="H2749" s="4">
        <f t="shared" si="289"/>
        <v>0</v>
      </c>
      <c r="I2749" s="5">
        <f t="shared" si="288"/>
        <v>0</v>
      </c>
      <c r="M2749" s="3">
        <v>10</v>
      </c>
      <c r="N2749" s="11">
        <f t="shared" si="295"/>
        <v>1</v>
      </c>
      <c r="O2749" s="3">
        <v>1</v>
      </c>
      <c r="P2749" s="11">
        <f t="shared" si="293"/>
        <v>0</v>
      </c>
      <c r="Q2749" s="12">
        <f t="shared" si="299"/>
        <v>2</v>
      </c>
      <c r="R2749" s="12">
        <f t="shared" si="296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97"/>
        <v>185</v>
      </c>
      <c r="F2750" s="4">
        <f t="shared" si="294"/>
        <v>6</v>
      </c>
      <c r="G2750" s="4">
        <f t="shared" si="298"/>
        <v>8</v>
      </c>
      <c r="H2750" s="4">
        <f t="shared" si="289"/>
        <v>0</v>
      </c>
      <c r="I2750" s="5">
        <f t="shared" si="288"/>
        <v>0</v>
      </c>
      <c r="M2750" s="3">
        <v>4</v>
      </c>
      <c r="N2750" s="11">
        <f t="shared" si="295"/>
        <v>0</v>
      </c>
      <c r="O2750" s="3">
        <v>0</v>
      </c>
      <c r="P2750" s="11">
        <f t="shared" si="293"/>
        <v>0</v>
      </c>
      <c r="Q2750" s="12">
        <f t="shared" si="299"/>
        <v>4</v>
      </c>
      <c r="R2750" s="12">
        <f t="shared" si="296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97"/>
        <v>308</v>
      </c>
      <c r="F2751" s="4">
        <f t="shared" si="294"/>
        <v>8</v>
      </c>
      <c r="G2751" s="4">
        <f t="shared" si="298"/>
        <v>14</v>
      </c>
      <c r="H2751" s="4">
        <f t="shared" si="289"/>
        <v>-1</v>
      </c>
      <c r="I2751" s="5">
        <f t="shared" si="288"/>
        <v>-6.6666666666666666E-2</v>
      </c>
      <c r="M2751" s="3">
        <v>11</v>
      </c>
      <c r="N2751" s="11">
        <f t="shared" si="295"/>
        <v>0</v>
      </c>
      <c r="O2751" s="3">
        <v>1</v>
      </c>
      <c r="P2751" s="11">
        <f t="shared" si="293"/>
        <v>0</v>
      </c>
      <c r="Q2751" s="12">
        <f t="shared" si="299"/>
        <v>2</v>
      </c>
      <c r="R2751" s="12">
        <f t="shared" si="296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97"/>
        <v>221</v>
      </c>
      <c r="F2752" s="4">
        <f t="shared" si="294"/>
        <v>6</v>
      </c>
      <c r="G2752" s="4">
        <f t="shared" si="298"/>
        <v>5</v>
      </c>
      <c r="H2752" s="4">
        <f t="shared" si="289"/>
        <v>0</v>
      </c>
      <c r="I2752" s="5">
        <f t="shared" si="288"/>
        <v>0</v>
      </c>
      <c r="M2752" s="3">
        <v>3</v>
      </c>
      <c r="N2752" s="11">
        <f t="shared" si="295"/>
        <v>0</v>
      </c>
      <c r="O2752" s="3">
        <v>1</v>
      </c>
      <c r="P2752" s="11">
        <f t="shared" si="293"/>
        <v>0</v>
      </c>
      <c r="Q2752" s="12">
        <f t="shared" si="299"/>
        <v>1</v>
      </c>
      <c r="R2752" s="12">
        <f t="shared" si="296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97"/>
        <v>599</v>
      </c>
      <c r="F2753" s="4">
        <f t="shared" si="294"/>
        <v>23</v>
      </c>
      <c r="G2753" s="4">
        <f t="shared" si="298"/>
        <v>22</v>
      </c>
      <c r="H2753" s="4">
        <f t="shared" si="289"/>
        <v>0</v>
      </c>
      <c r="I2753" s="5">
        <f t="shared" si="288"/>
        <v>0</v>
      </c>
      <c r="M2753" s="3">
        <v>19</v>
      </c>
      <c r="N2753" s="11">
        <f t="shared" si="295"/>
        <v>0</v>
      </c>
      <c r="O2753" s="3">
        <v>0</v>
      </c>
      <c r="P2753" s="11">
        <f t="shared" si="293"/>
        <v>0</v>
      </c>
      <c r="Q2753" s="12">
        <f t="shared" si="299"/>
        <v>3</v>
      </c>
      <c r="R2753" s="12">
        <f t="shared" si="296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97"/>
        <v>176</v>
      </c>
      <c r="F2754" s="4">
        <f t="shared" si="294"/>
        <v>3</v>
      </c>
      <c r="G2754" s="4">
        <f t="shared" si="298"/>
        <v>9</v>
      </c>
      <c r="H2754" s="4">
        <f t="shared" si="289"/>
        <v>1</v>
      </c>
      <c r="I2754" s="5">
        <f t="shared" si="288"/>
        <v>0.125</v>
      </c>
      <c r="M2754" s="3">
        <v>6</v>
      </c>
      <c r="N2754" s="11">
        <f t="shared" si="295"/>
        <v>0</v>
      </c>
      <c r="O2754" s="3">
        <v>0</v>
      </c>
      <c r="P2754" s="11">
        <f t="shared" si="293"/>
        <v>0</v>
      </c>
      <c r="Q2754" s="12">
        <f t="shared" si="299"/>
        <v>3</v>
      </c>
      <c r="R2754" s="12">
        <f t="shared" si="296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97"/>
        <v>156</v>
      </c>
      <c r="F2755" s="4">
        <f t="shared" si="294"/>
        <v>6</v>
      </c>
      <c r="G2755" s="4">
        <f t="shared" si="298"/>
        <v>5</v>
      </c>
      <c r="H2755" s="4">
        <f t="shared" si="289"/>
        <v>0</v>
      </c>
      <c r="I2755" s="5">
        <f t="shared" ref="I2755:I2818" si="300">IFERROR((G2755-SUMIFS(G:G,A:A,A2755-1,B:B,B2755))/SUMIFS(G:G,A:A,A2755-1,B:B,B2755),0)</f>
        <v>0</v>
      </c>
      <c r="M2755" s="3">
        <v>4</v>
      </c>
      <c r="N2755" s="11">
        <f t="shared" si="295"/>
        <v>0</v>
      </c>
      <c r="O2755" s="3">
        <v>0</v>
      </c>
      <c r="P2755" s="11">
        <f t="shared" si="293"/>
        <v>0</v>
      </c>
      <c r="Q2755" s="12">
        <f t="shared" si="299"/>
        <v>1</v>
      </c>
      <c r="R2755" s="12">
        <f t="shared" si="296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97"/>
        <v>185</v>
      </c>
      <c r="F2756" s="4">
        <f t="shared" si="294"/>
        <v>0</v>
      </c>
      <c r="G2756" s="4">
        <f t="shared" si="298"/>
        <v>5</v>
      </c>
      <c r="H2756" s="4">
        <f t="shared" si="289"/>
        <v>0</v>
      </c>
      <c r="I2756" s="5">
        <f t="shared" si="300"/>
        <v>0</v>
      </c>
      <c r="M2756" s="3">
        <v>2</v>
      </c>
      <c r="N2756" s="11">
        <f t="shared" si="295"/>
        <v>1</v>
      </c>
      <c r="O2756" s="3">
        <v>0</v>
      </c>
      <c r="P2756" s="11">
        <f t="shared" si="293"/>
        <v>0</v>
      </c>
      <c r="Q2756" s="12">
        <f t="shared" si="299"/>
        <v>3</v>
      </c>
      <c r="R2756" s="12">
        <f t="shared" si="296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97"/>
        <v>197</v>
      </c>
      <c r="F2757" s="4">
        <f t="shared" si="294"/>
        <v>25</v>
      </c>
      <c r="G2757" s="4">
        <f t="shared" si="298"/>
        <v>11</v>
      </c>
      <c r="H2757" s="4">
        <f t="shared" ref="H2757:H2820" si="301">G2757-SUMIFS(G:G,A:A,A2757-1,B:B,B2757)</f>
        <v>0</v>
      </c>
      <c r="I2757" s="5">
        <f t="shared" si="300"/>
        <v>0</v>
      </c>
      <c r="M2757" s="3">
        <v>6</v>
      </c>
      <c r="N2757" s="11">
        <f t="shared" si="295"/>
        <v>1</v>
      </c>
      <c r="O2757" s="3">
        <v>0</v>
      </c>
      <c r="P2757" s="11">
        <f t="shared" si="293"/>
        <v>0</v>
      </c>
      <c r="Q2757" s="12">
        <f t="shared" si="299"/>
        <v>5</v>
      </c>
      <c r="R2757" s="12">
        <f t="shared" si="296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97"/>
        <v>543</v>
      </c>
      <c r="F2758" s="4">
        <f t="shared" si="294"/>
        <v>36</v>
      </c>
      <c r="G2758" s="4">
        <f t="shared" si="298"/>
        <v>21</v>
      </c>
      <c r="H2758" s="4">
        <f t="shared" si="301"/>
        <v>1</v>
      </c>
      <c r="I2758" s="5">
        <f t="shared" si="300"/>
        <v>0.05</v>
      </c>
      <c r="M2758" s="3">
        <v>8</v>
      </c>
      <c r="N2758" s="11">
        <f t="shared" si="295"/>
        <v>2</v>
      </c>
      <c r="O2758" s="3">
        <v>0</v>
      </c>
      <c r="P2758" s="11">
        <f t="shared" si="293"/>
        <v>0</v>
      </c>
      <c r="Q2758" s="12">
        <f t="shared" si="299"/>
        <v>13</v>
      </c>
      <c r="R2758" s="12">
        <f t="shared" si="296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97"/>
        <v>183</v>
      </c>
      <c r="F2759" s="4">
        <f t="shared" si="294"/>
        <v>1</v>
      </c>
      <c r="G2759" s="4">
        <f t="shared" si="298"/>
        <v>6</v>
      </c>
      <c r="H2759" s="4">
        <f t="shared" si="301"/>
        <v>0</v>
      </c>
      <c r="I2759" s="5">
        <f t="shared" si="300"/>
        <v>0</v>
      </c>
      <c r="M2759" s="3">
        <v>1</v>
      </c>
      <c r="N2759" s="11">
        <f t="shared" si="295"/>
        <v>0</v>
      </c>
      <c r="O2759" s="3">
        <v>0</v>
      </c>
      <c r="P2759" s="11">
        <f t="shared" si="293"/>
        <v>0</v>
      </c>
      <c r="Q2759" s="12">
        <f t="shared" si="299"/>
        <v>5</v>
      </c>
      <c r="R2759" s="12">
        <f t="shared" si="296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97"/>
        <v>1074</v>
      </c>
      <c r="F2760" s="4">
        <f t="shared" si="294"/>
        <v>20</v>
      </c>
      <c r="G2760" s="4">
        <f t="shared" si="298"/>
        <v>59</v>
      </c>
      <c r="H2760" s="4">
        <f t="shared" si="301"/>
        <v>1</v>
      </c>
      <c r="I2760" s="5">
        <f t="shared" si="300"/>
        <v>1.7241379310344827E-2</v>
      </c>
      <c r="M2760" s="3">
        <v>27</v>
      </c>
      <c r="N2760" s="11">
        <f t="shared" si="295"/>
        <v>3</v>
      </c>
      <c r="O2760" s="3">
        <v>0</v>
      </c>
      <c r="P2760" s="11">
        <f t="shared" si="293"/>
        <v>0</v>
      </c>
      <c r="Q2760" s="12">
        <f t="shared" si="299"/>
        <v>32</v>
      </c>
      <c r="R2760" s="12">
        <f t="shared" si="296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97"/>
        <v>11860</v>
      </c>
      <c r="F2761" s="4">
        <f t="shared" si="294"/>
        <v>812</v>
      </c>
      <c r="G2761" s="4">
        <f t="shared" si="298"/>
        <v>1719</v>
      </c>
      <c r="H2761" s="4">
        <f t="shared" si="301"/>
        <v>44</v>
      </c>
      <c r="I2761" s="5">
        <f t="shared" si="300"/>
        <v>2.6268656716417909E-2</v>
      </c>
      <c r="M2761" s="3">
        <v>880</v>
      </c>
      <c r="N2761" s="11">
        <f t="shared" si="295"/>
        <v>37</v>
      </c>
      <c r="O2761" s="3">
        <v>20</v>
      </c>
      <c r="P2761" s="11">
        <f t="shared" si="293"/>
        <v>1</v>
      </c>
      <c r="Q2761" s="12">
        <f t="shared" si="299"/>
        <v>819</v>
      </c>
      <c r="R2761" s="12">
        <f t="shared" si="296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97"/>
        <v>107</v>
      </c>
      <c r="F2762" s="4">
        <f t="shared" si="294"/>
        <v>3</v>
      </c>
      <c r="G2762" s="4">
        <f t="shared" si="298"/>
        <v>4</v>
      </c>
      <c r="H2762" s="4">
        <f t="shared" si="301"/>
        <v>0</v>
      </c>
      <c r="I2762" s="5">
        <f t="shared" si="300"/>
        <v>0</v>
      </c>
      <c r="M2762" s="3">
        <v>1</v>
      </c>
      <c r="N2762" s="11">
        <f t="shared" si="295"/>
        <v>0</v>
      </c>
      <c r="O2762" s="3">
        <v>0</v>
      </c>
      <c r="P2762" s="11">
        <f t="shared" si="293"/>
        <v>0</v>
      </c>
      <c r="Q2762" s="12">
        <f t="shared" si="299"/>
        <v>3</v>
      </c>
      <c r="R2762" s="12">
        <f t="shared" si="296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97"/>
        <v>351</v>
      </c>
      <c r="F2763" s="4">
        <f t="shared" si="294"/>
        <v>1</v>
      </c>
      <c r="G2763" s="4">
        <f t="shared" si="298"/>
        <v>12</v>
      </c>
      <c r="H2763" s="4">
        <f t="shared" si="301"/>
        <v>0</v>
      </c>
      <c r="I2763" s="5">
        <f t="shared" si="300"/>
        <v>0</v>
      </c>
      <c r="M2763" s="3">
        <v>7</v>
      </c>
      <c r="N2763" s="11">
        <f t="shared" si="295"/>
        <v>0</v>
      </c>
      <c r="O2763" s="3">
        <v>0</v>
      </c>
      <c r="P2763" s="11">
        <f t="shared" si="293"/>
        <v>0</v>
      </c>
      <c r="Q2763" s="12">
        <f t="shared" si="299"/>
        <v>5</v>
      </c>
      <c r="R2763" s="12">
        <f t="shared" si="296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97"/>
        <v>570</v>
      </c>
      <c r="F2764" s="4">
        <f t="shared" si="294"/>
        <v>16</v>
      </c>
      <c r="G2764" s="4">
        <f t="shared" si="298"/>
        <v>46</v>
      </c>
      <c r="H2764" s="4">
        <f t="shared" si="301"/>
        <v>0</v>
      </c>
      <c r="I2764" s="5">
        <f t="shared" si="300"/>
        <v>0</v>
      </c>
      <c r="M2764" s="3">
        <v>27</v>
      </c>
      <c r="N2764" s="11">
        <f t="shared" si="295"/>
        <v>0</v>
      </c>
      <c r="O2764" s="3">
        <v>0</v>
      </c>
      <c r="P2764" s="11">
        <f t="shared" si="293"/>
        <v>0</v>
      </c>
      <c r="Q2764" s="12">
        <f t="shared" si="299"/>
        <v>19</v>
      </c>
      <c r="R2764" s="12">
        <f t="shared" si="296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97"/>
        <v>433</v>
      </c>
      <c r="F2765" s="4">
        <f t="shared" si="294"/>
        <v>5</v>
      </c>
      <c r="G2765" s="4">
        <f t="shared" si="298"/>
        <v>28</v>
      </c>
      <c r="H2765" s="4">
        <f t="shared" si="301"/>
        <v>0</v>
      </c>
      <c r="I2765" s="5">
        <f t="shared" si="300"/>
        <v>0</v>
      </c>
      <c r="M2765" s="3">
        <v>11</v>
      </c>
      <c r="N2765" s="11">
        <f t="shared" si="295"/>
        <v>1</v>
      </c>
      <c r="O2765" s="3">
        <v>0</v>
      </c>
      <c r="P2765" s="11">
        <f t="shared" si="293"/>
        <v>0</v>
      </c>
      <c r="Q2765" s="12">
        <f t="shared" si="299"/>
        <v>17</v>
      </c>
      <c r="R2765" s="12">
        <f t="shared" si="296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97"/>
        <v>607</v>
      </c>
      <c r="F2766" s="4">
        <f t="shared" si="294"/>
        <v>31</v>
      </c>
      <c r="G2766" s="4">
        <f t="shared" si="298"/>
        <v>48</v>
      </c>
      <c r="H2766" s="4">
        <f t="shared" si="301"/>
        <v>2</v>
      </c>
      <c r="I2766" s="5">
        <f t="shared" si="300"/>
        <v>4.3478260869565216E-2</v>
      </c>
      <c r="M2766" s="3">
        <v>27</v>
      </c>
      <c r="N2766" s="11">
        <f t="shared" si="295"/>
        <v>4</v>
      </c>
      <c r="O2766" s="3">
        <v>1</v>
      </c>
      <c r="P2766" s="11">
        <f t="shared" si="293"/>
        <v>0</v>
      </c>
      <c r="Q2766" s="12">
        <f t="shared" si="299"/>
        <v>20</v>
      </c>
      <c r="R2766" s="12">
        <f t="shared" si="296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97"/>
        <v>169</v>
      </c>
      <c r="F2767" s="4">
        <f t="shared" si="294"/>
        <v>7</v>
      </c>
      <c r="G2767" s="4">
        <f t="shared" si="298"/>
        <v>4</v>
      </c>
      <c r="H2767" s="4">
        <f t="shared" si="301"/>
        <v>0</v>
      </c>
      <c r="I2767" s="5">
        <f t="shared" si="300"/>
        <v>0</v>
      </c>
      <c r="M2767" s="3">
        <v>1</v>
      </c>
      <c r="N2767" s="11">
        <f t="shared" si="295"/>
        <v>0</v>
      </c>
      <c r="O2767" s="3">
        <v>0</v>
      </c>
      <c r="P2767" s="11">
        <f t="shared" si="293"/>
        <v>0</v>
      </c>
      <c r="Q2767" s="12">
        <f t="shared" si="299"/>
        <v>3</v>
      </c>
      <c r="R2767" s="12">
        <f t="shared" si="296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97"/>
        <v>450</v>
      </c>
      <c r="F2768" s="4">
        <f t="shared" si="294"/>
        <v>21</v>
      </c>
      <c r="G2768" s="4">
        <f t="shared" si="298"/>
        <v>27</v>
      </c>
      <c r="H2768" s="4">
        <f t="shared" si="301"/>
        <v>0</v>
      </c>
      <c r="I2768" s="5">
        <f t="shared" si="300"/>
        <v>0</v>
      </c>
      <c r="M2768" s="3">
        <v>22</v>
      </c>
      <c r="N2768" s="11">
        <f t="shared" si="295"/>
        <v>0</v>
      </c>
      <c r="O2768" s="3">
        <v>1</v>
      </c>
      <c r="P2768" s="11">
        <f t="shared" si="293"/>
        <v>0</v>
      </c>
      <c r="Q2768" s="12">
        <f t="shared" si="299"/>
        <v>4</v>
      </c>
      <c r="R2768" s="12">
        <f t="shared" si="296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97"/>
        <v>569</v>
      </c>
      <c r="F2769" s="4">
        <f t="shared" si="294"/>
        <v>17</v>
      </c>
      <c r="G2769" s="4">
        <f t="shared" si="298"/>
        <v>32</v>
      </c>
      <c r="H2769" s="4">
        <f t="shared" si="301"/>
        <v>1</v>
      </c>
      <c r="I2769" s="5">
        <f t="shared" si="300"/>
        <v>3.2258064516129031E-2</v>
      </c>
      <c r="M2769" s="3">
        <v>16</v>
      </c>
      <c r="N2769" s="11">
        <f t="shared" si="295"/>
        <v>1</v>
      </c>
      <c r="O2769" s="3">
        <v>0</v>
      </c>
      <c r="P2769" s="11">
        <f t="shared" si="293"/>
        <v>0</v>
      </c>
      <c r="Q2769" s="12">
        <f t="shared" si="299"/>
        <v>16</v>
      </c>
      <c r="R2769" s="12">
        <f t="shared" si="296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97"/>
        <v>242</v>
      </c>
      <c r="F2770" s="4">
        <f t="shared" si="294"/>
        <v>11</v>
      </c>
      <c r="G2770" s="4">
        <f t="shared" si="298"/>
        <v>6</v>
      </c>
      <c r="H2770" s="4">
        <f t="shared" si="301"/>
        <v>1</v>
      </c>
      <c r="I2770" s="5">
        <f t="shared" si="300"/>
        <v>0.2</v>
      </c>
      <c r="M2770" s="3">
        <v>3</v>
      </c>
      <c r="N2770" s="11">
        <f t="shared" si="295"/>
        <v>0</v>
      </c>
      <c r="O2770" s="3">
        <v>0</v>
      </c>
      <c r="P2770" s="11">
        <f t="shared" si="293"/>
        <v>0</v>
      </c>
      <c r="Q2770" s="12">
        <f t="shared" si="299"/>
        <v>3</v>
      </c>
      <c r="R2770" s="12">
        <f t="shared" si="296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97"/>
        <v>139</v>
      </c>
      <c r="F2771" s="4">
        <f t="shared" si="294"/>
        <v>14</v>
      </c>
      <c r="G2771" s="4">
        <f t="shared" si="298"/>
        <v>4</v>
      </c>
      <c r="H2771" s="4">
        <f t="shared" si="301"/>
        <v>0</v>
      </c>
      <c r="I2771" s="5">
        <f t="shared" si="300"/>
        <v>0</v>
      </c>
      <c r="M2771" s="3">
        <v>4</v>
      </c>
      <c r="N2771" s="11">
        <f t="shared" si="295"/>
        <v>0</v>
      </c>
      <c r="O2771" s="3">
        <v>0</v>
      </c>
      <c r="P2771" s="11">
        <f t="shared" si="293"/>
        <v>0</v>
      </c>
      <c r="Q2771" s="12">
        <f t="shared" si="299"/>
        <v>0</v>
      </c>
      <c r="R2771" s="12">
        <f t="shared" si="296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97"/>
        <v>414</v>
      </c>
      <c r="F2772" s="4">
        <f t="shared" si="294"/>
        <v>30</v>
      </c>
      <c r="G2772" s="4">
        <f t="shared" si="298"/>
        <v>37</v>
      </c>
      <c r="H2772" s="4">
        <f t="shared" si="301"/>
        <v>2</v>
      </c>
      <c r="I2772" s="5">
        <f t="shared" si="300"/>
        <v>5.7142857142857141E-2</v>
      </c>
      <c r="M2772" s="3">
        <v>24</v>
      </c>
      <c r="N2772" s="11">
        <f t="shared" si="295"/>
        <v>1</v>
      </c>
      <c r="O2772" s="3">
        <v>2</v>
      </c>
      <c r="P2772" s="11">
        <f t="shared" si="293"/>
        <v>0</v>
      </c>
      <c r="Q2772" s="12">
        <f t="shared" si="299"/>
        <v>11</v>
      </c>
      <c r="R2772" s="12">
        <f t="shared" si="296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97"/>
        <v>250</v>
      </c>
      <c r="F2773" s="4">
        <f t="shared" si="294"/>
        <v>11</v>
      </c>
      <c r="G2773" s="4">
        <f t="shared" si="298"/>
        <v>26</v>
      </c>
      <c r="H2773" s="4">
        <f t="shared" si="301"/>
        <v>1</v>
      </c>
      <c r="I2773" s="5">
        <f t="shared" si="300"/>
        <v>0.04</v>
      </c>
      <c r="M2773" s="3">
        <v>20</v>
      </c>
      <c r="N2773" s="11">
        <f t="shared" si="295"/>
        <v>0</v>
      </c>
      <c r="O2773" s="3">
        <v>1</v>
      </c>
      <c r="P2773" s="11">
        <f t="shared" si="293"/>
        <v>0</v>
      </c>
      <c r="Q2773" s="12">
        <f t="shared" si="299"/>
        <v>5</v>
      </c>
      <c r="R2773" s="12">
        <f t="shared" si="296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97"/>
        <v>358</v>
      </c>
      <c r="F2774" s="4">
        <f t="shared" si="294"/>
        <v>41</v>
      </c>
      <c r="G2774" s="4">
        <f t="shared" si="298"/>
        <v>13</v>
      </c>
      <c r="H2774" s="4">
        <f t="shared" si="301"/>
        <v>5</v>
      </c>
      <c r="I2774" s="5">
        <f t="shared" si="300"/>
        <v>0.625</v>
      </c>
      <c r="M2774" s="3">
        <v>5</v>
      </c>
      <c r="N2774" s="11">
        <f t="shared" si="295"/>
        <v>0</v>
      </c>
      <c r="O2774" s="3">
        <v>1</v>
      </c>
      <c r="P2774" s="11">
        <f t="shared" si="293"/>
        <v>0</v>
      </c>
      <c r="Q2774" s="12">
        <f t="shared" si="299"/>
        <v>7</v>
      </c>
      <c r="R2774" s="12">
        <f t="shared" si="296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97"/>
        <v>1740</v>
      </c>
      <c r="F2775" s="4">
        <f t="shared" si="294"/>
        <v>72</v>
      </c>
      <c r="G2775" s="4">
        <f t="shared" si="298"/>
        <v>124</v>
      </c>
      <c r="H2775" s="4">
        <f t="shared" si="301"/>
        <v>6</v>
      </c>
      <c r="I2775" s="5">
        <f t="shared" si="300"/>
        <v>5.0847457627118647E-2</v>
      </c>
      <c r="M2775" s="3">
        <v>71</v>
      </c>
      <c r="N2775" s="11">
        <f t="shared" si="295"/>
        <v>5</v>
      </c>
      <c r="O2775" s="3">
        <v>12</v>
      </c>
      <c r="P2775" s="11">
        <f t="shared" si="293"/>
        <v>0</v>
      </c>
      <c r="Q2775" s="12">
        <f t="shared" si="299"/>
        <v>41</v>
      </c>
      <c r="R2775" s="12">
        <f t="shared" si="296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97"/>
        <v>24</v>
      </c>
      <c r="F2776" s="4">
        <f t="shared" si="294"/>
        <v>2</v>
      </c>
      <c r="G2776" s="4">
        <f t="shared" si="298"/>
        <v>0</v>
      </c>
      <c r="H2776" s="4">
        <f t="shared" si="301"/>
        <v>0</v>
      </c>
      <c r="I2776" s="5">
        <f t="shared" si="300"/>
        <v>0</v>
      </c>
      <c r="M2776" s="3">
        <v>0</v>
      </c>
      <c r="N2776" s="11">
        <f t="shared" si="295"/>
        <v>0</v>
      </c>
      <c r="O2776" s="3">
        <v>0</v>
      </c>
      <c r="P2776" s="11">
        <f t="shared" si="293"/>
        <v>0</v>
      </c>
      <c r="Q2776" s="12">
        <f t="shared" si="299"/>
        <v>0</v>
      </c>
      <c r="R2776" s="12">
        <f t="shared" si="296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97"/>
        <v>222</v>
      </c>
      <c r="F2777" s="4">
        <f t="shared" si="294"/>
        <v>3</v>
      </c>
      <c r="G2777" s="4">
        <f t="shared" si="298"/>
        <v>8</v>
      </c>
      <c r="H2777" s="4">
        <f t="shared" si="301"/>
        <v>1</v>
      </c>
      <c r="I2777" s="5">
        <f t="shared" si="300"/>
        <v>0.14285714285714285</v>
      </c>
      <c r="M2777" s="3">
        <v>6</v>
      </c>
      <c r="N2777" s="11">
        <f t="shared" si="295"/>
        <v>0</v>
      </c>
      <c r="O2777" s="3">
        <v>0</v>
      </c>
      <c r="P2777" s="11">
        <f t="shared" si="293"/>
        <v>0</v>
      </c>
      <c r="Q2777" s="12">
        <f t="shared" si="299"/>
        <v>2</v>
      </c>
      <c r="R2777" s="12">
        <f t="shared" si="296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97"/>
        <v>576</v>
      </c>
      <c r="F2778" s="4">
        <f t="shared" si="294"/>
        <v>5</v>
      </c>
      <c r="G2778" s="4">
        <f t="shared" si="298"/>
        <v>4</v>
      </c>
      <c r="H2778" s="4">
        <f t="shared" si="301"/>
        <v>0</v>
      </c>
      <c r="I2778" s="5">
        <f t="shared" si="300"/>
        <v>0</v>
      </c>
      <c r="M2778" s="3">
        <v>3</v>
      </c>
      <c r="N2778" s="11">
        <f t="shared" si="295"/>
        <v>0</v>
      </c>
      <c r="O2778" s="3">
        <v>0</v>
      </c>
      <c r="P2778" s="11">
        <f t="shared" si="293"/>
        <v>0</v>
      </c>
      <c r="Q2778" s="12">
        <f t="shared" si="299"/>
        <v>1</v>
      </c>
      <c r="R2778" s="12">
        <f t="shared" si="296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97"/>
        <v>367</v>
      </c>
      <c r="F2779" s="4">
        <f t="shared" si="294"/>
        <v>42</v>
      </c>
      <c r="G2779" s="4">
        <f t="shared" si="298"/>
        <v>28</v>
      </c>
      <c r="H2779" s="4">
        <f t="shared" si="301"/>
        <v>1</v>
      </c>
      <c r="I2779" s="5">
        <f t="shared" si="300"/>
        <v>3.7037037037037035E-2</v>
      </c>
      <c r="M2779" s="3">
        <v>24</v>
      </c>
      <c r="N2779" s="11">
        <f t="shared" si="295"/>
        <v>1</v>
      </c>
      <c r="O2779" s="3">
        <v>2</v>
      </c>
      <c r="P2779" s="11">
        <f t="shared" si="293"/>
        <v>0</v>
      </c>
      <c r="Q2779" s="12">
        <f t="shared" si="299"/>
        <v>2</v>
      </c>
      <c r="R2779" s="12">
        <f t="shared" si="296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97"/>
        <v>194</v>
      </c>
      <c r="F2780" s="4">
        <f t="shared" si="294"/>
        <v>1</v>
      </c>
      <c r="G2780" s="4">
        <f t="shared" si="298"/>
        <v>13</v>
      </c>
      <c r="H2780" s="4">
        <f t="shared" si="301"/>
        <v>0</v>
      </c>
      <c r="I2780" s="5">
        <f t="shared" si="300"/>
        <v>0</v>
      </c>
      <c r="M2780" s="3">
        <v>5</v>
      </c>
      <c r="N2780" s="11">
        <f t="shared" si="295"/>
        <v>0</v>
      </c>
      <c r="O2780" s="3">
        <v>1</v>
      </c>
      <c r="P2780" s="11">
        <f t="shared" ref="P2780:P2843" si="302">O2780-SUMIFS(O:O,B:B,B2780,A:A,A2780-1)</f>
        <v>0</v>
      </c>
      <c r="Q2780" s="12">
        <f t="shared" si="299"/>
        <v>7</v>
      </c>
      <c r="R2780" s="12">
        <f t="shared" si="296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97"/>
        <v>250</v>
      </c>
      <c r="F2781" s="4">
        <f t="shared" si="294"/>
        <v>7</v>
      </c>
      <c r="G2781" s="4">
        <f t="shared" si="298"/>
        <v>5</v>
      </c>
      <c r="H2781" s="4">
        <f t="shared" si="301"/>
        <v>1</v>
      </c>
      <c r="I2781" s="5">
        <f t="shared" si="300"/>
        <v>0.25</v>
      </c>
      <c r="M2781" s="3">
        <v>1</v>
      </c>
      <c r="N2781" s="11">
        <f t="shared" si="295"/>
        <v>0</v>
      </c>
      <c r="O2781" s="3">
        <v>0</v>
      </c>
      <c r="P2781" s="11">
        <f t="shared" si="302"/>
        <v>0</v>
      </c>
      <c r="Q2781" s="12">
        <f t="shared" si="299"/>
        <v>4</v>
      </c>
      <c r="R2781" s="12">
        <f t="shared" si="296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97"/>
        <v>267</v>
      </c>
      <c r="F2782" s="4">
        <f t="shared" si="294"/>
        <v>3</v>
      </c>
      <c r="G2782" s="4">
        <f t="shared" si="298"/>
        <v>9</v>
      </c>
      <c r="H2782" s="4">
        <f t="shared" si="301"/>
        <v>0</v>
      </c>
      <c r="I2782" s="5">
        <f t="shared" si="300"/>
        <v>0</v>
      </c>
      <c r="M2782" s="3">
        <v>5</v>
      </c>
      <c r="N2782" s="11">
        <f t="shared" si="295"/>
        <v>0</v>
      </c>
      <c r="O2782" s="3">
        <v>0</v>
      </c>
      <c r="P2782" s="11">
        <f t="shared" si="302"/>
        <v>0</v>
      </c>
      <c r="Q2782" s="12">
        <f t="shared" si="299"/>
        <v>4</v>
      </c>
      <c r="R2782" s="12">
        <f t="shared" si="296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97"/>
        <v>175</v>
      </c>
      <c r="F2783" s="4">
        <f t="shared" si="294"/>
        <v>4</v>
      </c>
      <c r="G2783" s="4">
        <f t="shared" si="298"/>
        <v>3</v>
      </c>
      <c r="H2783" s="4">
        <f t="shared" si="301"/>
        <v>1</v>
      </c>
      <c r="I2783" s="5">
        <f t="shared" si="300"/>
        <v>0.5</v>
      </c>
      <c r="M2783" s="3">
        <v>2</v>
      </c>
      <c r="N2783" s="11">
        <f t="shared" si="295"/>
        <v>1</v>
      </c>
      <c r="O2783" s="3">
        <v>0</v>
      </c>
      <c r="P2783" s="11">
        <f t="shared" si="302"/>
        <v>0</v>
      </c>
      <c r="Q2783" s="12">
        <f t="shared" si="299"/>
        <v>1</v>
      </c>
      <c r="R2783" s="12">
        <f t="shared" si="296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97"/>
        <v>139</v>
      </c>
      <c r="F2784" s="4">
        <f t="shared" si="294"/>
        <v>2</v>
      </c>
      <c r="G2784" s="4">
        <f t="shared" si="298"/>
        <v>4</v>
      </c>
      <c r="H2784" s="4">
        <f t="shared" si="301"/>
        <v>0</v>
      </c>
      <c r="I2784" s="5">
        <f t="shared" si="300"/>
        <v>0</v>
      </c>
      <c r="M2784" s="3">
        <v>4</v>
      </c>
      <c r="N2784" s="11">
        <f t="shared" si="295"/>
        <v>0</v>
      </c>
      <c r="O2784" s="3">
        <v>0</v>
      </c>
      <c r="P2784" s="11">
        <f t="shared" si="302"/>
        <v>0</v>
      </c>
      <c r="Q2784" s="12">
        <f t="shared" si="299"/>
        <v>0</v>
      </c>
      <c r="R2784" s="12">
        <f t="shared" si="296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97"/>
        <v>169</v>
      </c>
      <c r="F2785" s="4">
        <f t="shared" si="294"/>
        <v>4</v>
      </c>
      <c r="G2785" s="4">
        <f t="shared" si="298"/>
        <v>6</v>
      </c>
      <c r="H2785" s="4">
        <f t="shared" si="301"/>
        <v>0</v>
      </c>
      <c r="I2785" s="5">
        <f t="shared" si="300"/>
        <v>0</v>
      </c>
      <c r="M2785" s="3">
        <v>4</v>
      </c>
      <c r="N2785" s="11">
        <f t="shared" si="295"/>
        <v>0</v>
      </c>
      <c r="O2785" s="3">
        <v>0</v>
      </c>
      <c r="P2785" s="11">
        <f t="shared" si="302"/>
        <v>0</v>
      </c>
      <c r="Q2785" s="12">
        <f t="shared" si="299"/>
        <v>2</v>
      </c>
      <c r="R2785" s="12">
        <f t="shared" si="296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97"/>
        <v>174</v>
      </c>
      <c r="F2786" s="4">
        <f t="shared" si="294"/>
        <v>1</v>
      </c>
      <c r="G2786" s="4">
        <f t="shared" si="298"/>
        <v>6</v>
      </c>
      <c r="H2786" s="4">
        <f t="shared" si="301"/>
        <v>0</v>
      </c>
      <c r="I2786" s="5">
        <f t="shared" si="300"/>
        <v>0</v>
      </c>
      <c r="M2786" s="3">
        <v>6</v>
      </c>
      <c r="N2786" s="11">
        <f t="shared" si="295"/>
        <v>2</v>
      </c>
      <c r="O2786" s="3">
        <v>0</v>
      </c>
      <c r="P2786" s="11">
        <f t="shared" si="302"/>
        <v>0</v>
      </c>
      <c r="Q2786" s="12">
        <f t="shared" si="299"/>
        <v>0</v>
      </c>
      <c r="R2786" s="12">
        <f t="shared" si="296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97"/>
        <v>337</v>
      </c>
      <c r="F2787" s="4">
        <f t="shared" si="294"/>
        <v>41</v>
      </c>
      <c r="G2787" s="4">
        <f t="shared" si="298"/>
        <v>16</v>
      </c>
      <c r="H2787" s="4">
        <f t="shared" si="301"/>
        <v>0</v>
      </c>
      <c r="I2787" s="5">
        <f t="shared" si="300"/>
        <v>0</v>
      </c>
      <c r="M2787" s="3">
        <v>13</v>
      </c>
      <c r="N2787" s="11">
        <f t="shared" si="295"/>
        <v>0</v>
      </c>
      <c r="O2787" s="3">
        <v>0</v>
      </c>
      <c r="P2787" s="11">
        <f t="shared" si="302"/>
        <v>0</v>
      </c>
      <c r="Q2787" s="12">
        <f t="shared" si="299"/>
        <v>3</v>
      </c>
      <c r="R2787" s="12">
        <f t="shared" si="296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97"/>
        <v>42</v>
      </c>
      <c r="F2788" s="4">
        <f t="shared" si="294"/>
        <v>1</v>
      </c>
      <c r="G2788" s="4">
        <f t="shared" si="298"/>
        <v>2</v>
      </c>
      <c r="H2788" s="4">
        <f t="shared" si="301"/>
        <v>0</v>
      </c>
      <c r="I2788" s="5">
        <f t="shared" si="300"/>
        <v>0</v>
      </c>
      <c r="M2788" s="3">
        <v>2</v>
      </c>
      <c r="N2788" s="11">
        <f t="shared" si="295"/>
        <v>0</v>
      </c>
      <c r="O2788" s="3">
        <v>0</v>
      </c>
      <c r="P2788" s="11">
        <f t="shared" si="302"/>
        <v>0</v>
      </c>
      <c r="Q2788" s="12">
        <f t="shared" si="299"/>
        <v>0</v>
      </c>
      <c r="R2788" s="12">
        <f t="shared" si="296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297"/>
        <v>3777</v>
      </c>
      <c r="F2789" s="4">
        <f t="shared" si="294"/>
        <v>437</v>
      </c>
      <c r="G2789" s="4">
        <f t="shared" si="298"/>
        <v>196</v>
      </c>
      <c r="H2789" s="4">
        <f t="shared" si="301"/>
        <v>3</v>
      </c>
      <c r="I2789" s="5">
        <f t="shared" si="300"/>
        <v>1.5544041450777202E-2</v>
      </c>
      <c r="M2789" s="3">
        <v>168</v>
      </c>
      <c r="N2789" s="11">
        <f t="shared" si="295"/>
        <v>21</v>
      </c>
      <c r="O2789" s="3">
        <v>4</v>
      </c>
      <c r="P2789" s="11">
        <f t="shared" si="302"/>
        <v>0</v>
      </c>
      <c r="Q2789" s="12">
        <f t="shared" si="299"/>
        <v>24</v>
      </c>
      <c r="R2789" s="12">
        <f t="shared" si="296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97"/>
        <v>803</v>
      </c>
      <c r="F2790" s="4">
        <f t="shared" ref="F2790:F2853" si="303">E2790-SUMIFS(E:E,A:A,A2790-1,B:B,B2790)</f>
        <v>236</v>
      </c>
      <c r="G2790" s="4">
        <f t="shared" si="298"/>
        <v>4</v>
      </c>
      <c r="H2790" s="4">
        <f t="shared" si="301"/>
        <v>0</v>
      </c>
      <c r="I2790" s="5">
        <f t="shared" si="300"/>
        <v>0</v>
      </c>
      <c r="M2790" s="3">
        <v>0</v>
      </c>
      <c r="N2790" s="11">
        <f t="shared" ref="N2790:N2853" si="304">M2790-SUMIFS(M:M,B:B,B2790,A:A,A2790-1)</f>
        <v>0</v>
      </c>
      <c r="O2790" s="3">
        <v>0</v>
      </c>
      <c r="P2790" s="11">
        <f t="shared" si="302"/>
        <v>0</v>
      </c>
      <c r="Q2790" s="12">
        <f t="shared" si="299"/>
        <v>4</v>
      </c>
      <c r="R2790" s="12">
        <f t="shared" ref="R2790:R2853" si="305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97"/>
        <v>208</v>
      </c>
      <c r="F2791" s="4">
        <f t="shared" si="303"/>
        <v>7</v>
      </c>
      <c r="G2791" s="4">
        <f t="shared" si="298"/>
        <v>16</v>
      </c>
      <c r="H2791" s="4">
        <f t="shared" si="301"/>
        <v>0</v>
      </c>
      <c r="I2791" s="5">
        <f t="shared" si="300"/>
        <v>0</v>
      </c>
      <c r="M2791" s="3">
        <v>2</v>
      </c>
      <c r="N2791" s="11">
        <f t="shared" si="304"/>
        <v>0</v>
      </c>
      <c r="O2791" s="3">
        <v>0</v>
      </c>
      <c r="P2791" s="11">
        <f t="shared" si="302"/>
        <v>0</v>
      </c>
      <c r="Q2791" s="12">
        <f t="shared" si="299"/>
        <v>14</v>
      </c>
      <c r="R2791" s="12">
        <f t="shared" si="305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97"/>
        <v>420</v>
      </c>
      <c r="F2792" s="4">
        <f t="shared" si="303"/>
        <v>18</v>
      </c>
      <c r="G2792" s="4">
        <f t="shared" si="298"/>
        <v>16</v>
      </c>
      <c r="H2792" s="4">
        <f t="shared" si="301"/>
        <v>1</v>
      </c>
      <c r="I2792" s="5">
        <f t="shared" si="300"/>
        <v>6.6666666666666666E-2</v>
      </c>
      <c r="M2792" s="3">
        <v>13</v>
      </c>
      <c r="N2792" s="11">
        <f t="shared" si="304"/>
        <v>0</v>
      </c>
      <c r="O2792" s="3">
        <v>0</v>
      </c>
      <c r="P2792" s="11">
        <f t="shared" si="302"/>
        <v>0</v>
      </c>
      <c r="Q2792" s="12">
        <f t="shared" si="299"/>
        <v>3</v>
      </c>
      <c r="R2792" s="12">
        <f t="shared" si="305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97"/>
        <v>57</v>
      </c>
      <c r="F2793" s="4">
        <f t="shared" si="303"/>
        <v>4</v>
      </c>
      <c r="G2793" s="4">
        <f t="shared" si="298"/>
        <v>2</v>
      </c>
      <c r="H2793" s="4">
        <f t="shared" si="301"/>
        <v>0</v>
      </c>
      <c r="I2793" s="5">
        <f t="shared" si="300"/>
        <v>0</v>
      </c>
      <c r="M2793" s="3">
        <v>2</v>
      </c>
      <c r="N2793" s="11">
        <f t="shared" si="304"/>
        <v>0</v>
      </c>
      <c r="O2793" s="3">
        <v>0</v>
      </c>
      <c r="P2793" s="11">
        <f t="shared" si="302"/>
        <v>0</v>
      </c>
      <c r="Q2793" s="12">
        <f t="shared" si="299"/>
        <v>0</v>
      </c>
      <c r="R2793" s="12">
        <f t="shared" si="305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97"/>
        <v>206</v>
      </c>
      <c r="F2794" s="4">
        <f t="shared" si="303"/>
        <v>11</v>
      </c>
      <c r="G2794" s="4">
        <f t="shared" si="298"/>
        <v>11</v>
      </c>
      <c r="H2794" s="4">
        <f t="shared" si="301"/>
        <v>1</v>
      </c>
      <c r="I2794" s="5">
        <f t="shared" si="300"/>
        <v>0.1</v>
      </c>
      <c r="M2794" s="3">
        <v>5</v>
      </c>
      <c r="N2794" s="11">
        <f t="shared" si="304"/>
        <v>0</v>
      </c>
      <c r="O2794" s="3">
        <v>0</v>
      </c>
      <c r="P2794" s="11">
        <f t="shared" si="302"/>
        <v>0</v>
      </c>
      <c r="Q2794" s="12">
        <f t="shared" si="299"/>
        <v>6</v>
      </c>
      <c r="R2794" s="12">
        <f t="shared" si="305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97"/>
        <v>372</v>
      </c>
      <c r="F2795" s="4">
        <f t="shared" si="303"/>
        <v>21</v>
      </c>
      <c r="G2795" s="4">
        <f t="shared" si="298"/>
        <v>23</v>
      </c>
      <c r="H2795" s="4">
        <f t="shared" si="301"/>
        <v>0</v>
      </c>
      <c r="I2795" s="5">
        <f t="shared" si="300"/>
        <v>0</v>
      </c>
      <c r="M2795" s="3">
        <v>17</v>
      </c>
      <c r="N2795" s="11">
        <f t="shared" si="304"/>
        <v>0</v>
      </c>
      <c r="O2795" s="3">
        <v>0</v>
      </c>
      <c r="P2795" s="11">
        <f t="shared" si="302"/>
        <v>0</v>
      </c>
      <c r="Q2795" s="12">
        <f t="shared" si="299"/>
        <v>6</v>
      </c>
      <c r="R2795" s="12">
        <f t="shared" si="305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97"/>
        <v>557</v>
      </c>
      <c r="F2796" s="4">
        <f t="shared" si="303"/>
        <v>4</v>
      </c>
      <c r="G2796" s="4">
        <f t="shared" si="298"/>
        <v>34</v>
      </c>
      <c r="H2796" s="4">
        <f t="shared" si="301"/>
        <v>0</v>
      </c>
      <c r="I2796" s="5">
        <f t="shared" si="300"/>
        <v>0</v>
      </c>
      <c r="M2796" s="3">
        <v>12</v>
      </c>
      <c r="N2796" s="11">
        <f t="shared" si="304"/>
        <v>0</v>
      </c>
      <c r="O2796" s="3">
        <v>3</v>
      </c>
      <c r="P2796" s="11">
        <f t="shared" si="302"/>
        <v>0</v>
      </c>
      <c r="Q2796" s="12">
        <f t="shared" si="299"/>
        <v>19</v>
      </c>
      <c r="R2796" s="12">
        <f t="shared" si="305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97"/>
        <v>1048</v>
      </c>
      <c r="F2797" s="4">
        <f t="shared" si="303"/>
        <v>30</v>
      </c>
      <c r="G2797" s="4">
        <f t="shared" si="298"/>
        <v>90</v>
      </c>
      <c r="H2797" s="4">
        <f t="shared" si="301"/>
        <v>3</v>
      </c>
      <c r="I2797" s="5">
        <f t="shared" si="300"/>
        <v>3.4482758620689655E-2</v>
      </c>
      <c r="M2797" s="3">
        <v>43</v>
      </c>
      <c r="N2797" s="11">
        <f t="shared" si="304"/>
        <v>4</v>
      </c>
      <c r="O2797" s="3">
        <v>1</v>
      </c>
      <c r="P2797" s="11">
        <f t="shared" si="302"/>
        <v>0</v>
      </c>
      <c r="Q2797" s="12">
        <f t="shared" si="299"/>
        <v>46</v>
      </c>
      <c r="R2797" s="12">
        <f t="shared" si="305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97"/>
        <v>439</v>
      </c>
      <c r="F2798" s="4">
        <f t="shared" si="303"/>
        <v>229</v>
      </c>
      <c r="G2798" s="4">
        <f t="shared" si="298"/>
        <v>28</v>
      </c>
      <c r="H2798" s="4">
        <f t="shared" si="301"/>
        <v>0</v>
      </c>
      <c r="I2798" s="5">
        <f t="shared" si="300"/>
        <v>0</v>
      </c>
      <c r="M2798" s="3">
        <v>21</v>
      </c>
      <c r="N2798" s="11">
        <f t="shared" si="304"/>
        <v>0</v>
      </c>
      <c r="O2798" s="3">
        <v>1</v>
      </c>
      <c r="P2798" s="11">
        <f t="shared" si="302"/>
        <v>0</v>
      </c>
      <c r="Q2798" s="12">
        <f t="shared" si="299"/>
        <v>6</v>
      </c>
      <c r="R2798" s="12">
        <f t="shared" si="305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97"/>
        <v>319</v>
      </c>
      <c r="F2799" s="4">
        <f t="shared" si="303"/>
        <v>19</v>
      </c>
      <c r="G2799" s="4">
        <f t="shared" si="298"/>
        <v>22</v>
      </c>
      <c r="H2799" s="4">
        <f t="shared" si="301"/>
        <v>6</v>
      </c>
      <c r="I2799" s="5">
        <f t="shared" si="300"/>
        <v>0.375</v>
      </c>
      <c r="M2799" s="3">
        <v>6</v>
      </c>
      <c r="N2799" s="11">
        <f t="shared" si="304"/>
        <v>-1</v>
      </c>
      <c r="O2799" s="3">
        <v>1</v>
      </c>
      <c r="P2799" s="11">
        <f t="shared" si="302"/>
        <v>0</v>
      </c>
      <c r="Q2799" s="12">
        <f t="shared" si="299"/>
        <v>15</v>
      </c>
      <c r="R2799" s="12">
        <f t="shared" si="305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97"/>
        <v>922</v>
      </c>
      <c r="F2800" s="4">
        <f t="shared" si="303"/>
        <v>67</v>
      </c>
      <c r="G2800" s="4">
        <f t="shared" si="298"/>
        <v>34</v>
      </c>
      <c r="H2800" s="4">
        <f t="shared" si="301"/>
        <v>0</v>
      </c>
      <c r="I2800" s="5">
        <f t="shared" si="300"/>
        <v>0</v>
      </c>
      <c r="M2800" s="3">
        <v>30</v>
      </c>
      <c r="N2800" s="11">
        <f t="shared" si="304"/>
        <v>0</v>
      </c>
      <c r="O2800" s="3">
        <v>0</v>
      </c>
      <c r="P2800" s="11">
        <f t="shared" si="302"/>
        <v>0</v>
      </c>
      <c r="Q2800" s="12">
        <f t="shared" si="299"/>
        <v>4</v>
      </c>
      <c r="R2800" s="12">
        <f t="shared" si="305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97"/>
        <v>593</v>
      </c>
      <c r="F2801" s="4">
        <f t="shared" si="303"/>
        <v>22</v>
      </c>
      <c r="G2801" s="4">
        <f t="shared" si="298"/>
        <v>6</v>
      </c>
      <c r="H2801" s="4">
        <f t="shared" si="301"/>
        <v>0</v>
      </c>
      <c r="I2801" s="5">
        <f t="shared" si="300"/>
        <v>0</v>
      </c>
      <c r="M2801" s="3">
        <v>4</v>
      </c>
      <c r="N2801" s="11">
        <f t="shared" si="304"/>
        <v>0</v>
      </c>
      <c r="O2801" s="3">
        <v>0</v>
      </c>
      <c r="P2801" s="11">
        <f t="shared" si="302"/>
        <v>0</v>
      </c>
      <c r="Q2801" s="12">
        <f t="shared" si="299"/>
        <v>2</v>
      </c>
      <c r="R2801" s="12">
        <f t="shared" si="305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97"/>
        <v>191</v>
      </c>
      <c r="F2802" s="4">
        <f t="shared" si="303"/>
        <v>3</v>
      </c>
      <c r="G2802" s="4">
        <f t="shared" si="298"/>
        <v>9</v>
      </c>
      <c r="H2802" s="4">
        <f t="shared" si="301"/>
        <v>0</v>
      </c>
      <c r="I2802" s="5">
        <f t="shared" si="300"/>
        <v>0</v>
      </c>
      <c r="M2802" s="3">
        <v>6</v>
      </c>
      <c r="N2802" s="11">
        <f t="shared" si="304"/>
        <v>0</v>
      </c>
      <c r="O2802" s="3">
        <v>0</v>
      </c>
      <c r="P2802" s="11">
        <f t="shared" si="302"/>
        <v>0</v>
      </c>
      <c r="Q2802" s="12">
        <f t="shared" si="299"/>
        <v>3</v>
      </c>
      <c r="R2802" s="12">
        <f t="shared" si="305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97"/>
        <v>99</v>
      </c>
      <c r="F2803" s="4">
        <f t="shared" si="303"/>
        <v>2</v>
      </c>
      <c r="G2803" s="4">
        <f t="shared" si="298"/>
        <v>3</v>
      </c>
      <c r="H2803" s="4">
        <f t="shared" si="301"/>
        <v>0</v>
      </c>
      <c r="I2803" s="5">
        <f t="shared" si="300"/>
        <v>0</v>
      </c>
      <c r="M2803" s="3">
        <v>2</v>
      </c>
      <c r="N2803" s="11">
        <f t="shared" si="304"/>
        <v>0</v>
      </c>
      <c r="O2803" s="3">
        <v>0</v>
      </c>
      <c r="P2803" s="11">
        <f t="shared" si="302"/>
        <v>0</v>
      </c>
      <c r="Q2803" s="12">
        <f t="shared" si="299"/>
        <v>1</v>
      </c>
      <c r="R2803" s="12">
        <f t="shared" si="305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97"/>
        <v>297</v>
      </c>
      <c r="F2804" s="4">
        <f t="shared" si="303"/>
        <v>13</v>
      </c>
      <c r="G2804" s="4">
        <f t="shared" si="298"/>
        <v>11</v>
      </c>
      <c r="H2804" s="4">
        <f t="shared" si="301"/>
        <v>0</v>
      </c>
      <c r="I2804" s="5">
        <f t="shared" si="300"/>
        <v>0</v>
      </c>
      <c r="M2804" s="3">
        <v>7</v>
      </c>
      <c r="N2804" s="11">
        <f t="shared" si="304"/>
        <v>0</v>
      </c>
      <c r="O2804" s="3">
        <v>1</v>
      </c>
      <c r="P2804" s="11">
        <f t="shared" si="302"/>
        <v>0</v>
      </c>
      <c r="Q2804" s="12">
        <f t="shared" si="299"/>
        <v>3</v>
      </c>
      <c r="R2804" s="12">
        <f t="shared" si="305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97"/>
        <v>2089</v>
      </c>
      <c r="F2805" s="4">
        <f t="shared" si="303"/>
        <v>257</v>
      </c>
      <c r="G2805" s="4">
        <f t="shared" si="298"/>
        <v>124</v>
      </c>
      <c r="H2805" s="4">
        <f t="shared" si="301"/>
        <v>2</v>
      </c>
      <c r="I2805" s="5">
        <f t="shared" si="300"/>
        <v>1.6393442622950821E-2</v>
      </c>
      <c r="M2805" s="3">
        <v>56</v>
      </c>
      <c r="N2805" s="11">
        <f t="shared" si="304"/>
        <v>1</v>
      </c>
      <c r="O2805" s="3">
        <v>2</v>
      </c>
      <c r="P2805" s="11">
        <f t="shared" si="302"/>
        <v>0</v>
      </c>
      <c r="Q2805" s="12">
        <f t="shared" si="299"/>
        <v>66</v>
      </c>
      <c r="R2805" s="12">
        <f t="shared" si="305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97"/>
        <v>90</v>
      </c>
      <c r="F2806" s="4">
        <f t="shared" si="303"/>
        <v>4</v>
      </c>
      <c r="G2806" s="4">
        <f t="shared" si="298"/>
        <v>2</v>
      </c>
      <c r="H2806" s="4">
        <f t="shared" si="301"/>
        <v>0</v>
      </c>
      <c r="I2806" s="5">
        <f t="shared" si="300"/>
        <v>0</v>
      </c>
      <c r="M2806" s="3">
        <v>0</v>
      </c>
      <c r="N2806" s="11">
        <f t="shared" si="304"/>
        <v>0</v>
      </c>
      <c r="O2806" s="3">
        <v>0</v>
      </c>
      <c r="P2806" s="11">
        <f t="shared" si="302"/>
        <v>0</v>
      </c>
      <c r="Q2806" s="12">
        <f t="shared" si="299"/>
        <v>2</v>
      </c>
      <c r="R2806" s="12">
        <f t="shared" si="305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306">SUM(C2807:D2807)</f>
        <v>142</v>
      </c>
      <c r="F2807" s="4">
        <f t="shared" si="303"/>
        <v>11</v>
      </c>
      <c r="G2807" s="4">
        <f t="shared" ref="G2807:G2839" si="307">C2807</f>
        <v>5</v>
      </c>
      <c r="H2807" s="4">
        <f t="shared" si="301"/>
        <v>0</v>
      </c>
      <c r="I2807" s="5">
        <f t="shared" si="300"/>
        <v>0</v>
      </c>
      <c r="M2807" s="3">
        <v>5</v>
      </c>
      <c r="N2807" s="11">
        <f t="shared" si="304"/>
        <v>0</v>
      </c>
      <c r="O2807" s="3">
        <v>0</v>
      </c>
      <c r="P2807" s="11">
        <f t="shared" si="302"/>
        <v>0</v>
      </c>
      <c r="Q2807" s="12">
        <f t="shared" ref="Q2807:Q2839" si="308">G2807-O2807-M2807</f>
        <v>0</v>
      </c>
      <c r="R2807" s="12">
        <f t="shared" si="305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306"/>
        <v>214</v>
      </c>
      <c r="F2808" s="4">
        <f t="shared" si="303"/>
        <v>17</v>
      </c>
      <c r="G2808" s="4">
        <f t="shared" si="307"/>
        <v>9</v>
      </c>
      <c r="H2808" s="4">
        <f t="shared" si="301"/>
        <v>0</v>
      </c>
      <c r="I2808" s="5">
        <f t="shared" si="300"/>
        <v>0</v>
      </c>
      <c r="M2808" s="3">
        <v>3</v>
      </c>
      <c r="N2808" s="11">
        <f t="shared" si="304"/>
        <v>0</v>
      </c>
      <c r="O2808" s="3">
        <v>1</v>
      </c>
      <c r="P2808" s="11">
        <f t="shared" si="302"/>
        <v>0</v>
      </c>
      <c r="Q2808" s="12">
        <f t="shared" si="308"/>
        <v>5</v>
      </c>
      <c r="R2808" s="12">
        <f t="shared" si="305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306"/>
        <v>461</v>
      </c>
      <c r="F2809" s="4">
        <f t="shared" si="303"/>
        <v>1</v>
      </c>
      <c r="G2809" s="4">
        <f t="shared" si="307"/>
        <v>7</v>
      </c>
      <c r="H2809" s="4">
        <f t="shared" si="301"/>
        <v>0</v>
      </c>
      <c r="I2809" s="5">
        <f t="shared" si="300"/>
        <v>0</v>
      </c>
      <c r="M2809" s="3">
        <v>5</v>
      </c>
      <c r="N2809" s="11">
        <f t="shared" si="304"/>
        <v>1</v>
      </c>
      <c r="O2809" s="3">
        <v>0</v>
      </c>
      <c r="P2809" s="11">
        <f t="shared" si="302"/>
        <v>0</v>
      </c>
      <c r="Q2809" s="12">
        <f t="shared" si="308"/>
        <v>2</v>
      </c>
      <c r="R2809" s="12">
        <f t="shared" si="305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306"/>
        <v>59</v>
      </c>
      <c r="F2810" s="4">
        <f t="shared" si="303"/>
        <v>0</v>
      </c>
      <c r="G2810" s="4">
        <f t="shared" si="307"/>
        <v>6</v>
      </c>
      <c r="H2810" s="4">
        <f t="shared" si="301"/>
        <v>0</v>
      </c>
      <c r="I2810" s="5">
        <f t="shared" si="300"/>
        <v>0</v>
      </c>
      <c r="M2810" s="3">
        <v>3</v>
      </c>
      <c r="N2810" s="11">
        <f t="shared" si="304"/>
        <v>0</v>
      </c>
      <c r="O2810" s="3">
        <v>0</v>
      </c>
      <c r="P2810" s="11">
        <f t="shared" si="302"/>
        <v>0</v>
      </c>
      <c r="Q2810" s="12">
        <f t="shared" si="308"/>
        <v>3</v>
      </c>
      <c r="R2810" s="12">
        <f t="shared" si="305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306"/>
        <v>53</v>
      </c>
      <c r="F2811" s="4">
        <f t="shared" si="303"/>
        <v>0</v>
      </c>
      <c r="G2811" s="4">
        <f t="shared" si="307"/>
        <v>0</v>
      </c>
      <c r="H2811" s="4">
        <f t="shared" si="301"/>
        <v>0</v>
      </c>
      <c r="I2811" s="5">
        <f t="shared" si="300"/>
        <v>0</v>
      </c>
      <c r="M2811" s="3">
        <v>0</v>
      </c>
      <c r="N2811" s="11">
        <f t="shared" si="304"/>
        <v>0</v>
      </c>
      <c r="O2811" s="3">
        <v>0</v>
      </c>
      <c r="P2811" s="11">
        <f t="shared" si="302"/>
        <v>0</v>
      </c>
      <c r="Q2811" s="12">
        <f t="shared" si="308"/>
        <v>0</v>
      </c>
      <c r="R2811" s="12">
        <f t="shared" si="305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306"/>
        <v>85</v>
      </c>
      <c r="F2812" s="4">
        <f t="shared" si="303"/>
        <v>3</v>
      </c>
      <c r="G2812" s="4">
        <f t="shared" si="307"/>
        <v>5</v>
      </c>
      <c r="H2812" s="4">
        <f t="shared" si="301"/>
        <v>0</v>
      </c>
      <c r="I2812" s="5">
        <f t="shared" si="300"/>
        <v>0</v>
      </c>
      <c r="M2812" s="3">
        <v>4</v>
      </c>
      <c r="N2812" s="11">
        <f t="shared" si="304"/>
        <v>0</v>
      </c>
      <c r="O2812" s="3">
        <v>0</v>
      </c>
      <c r="P2812" s="11">
        <f t="shared" si="302"/>
        <v>0</v>
      </c>
      <c r="Q2812" s="12">
        <f t="shared" si="308"/>
        <v>1</v>
      </c>
      <c r="R2812" s="12">
        <f t="shared" si="305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306"/>
        <v>1179</v>
      </c>
      <c r="F2813" s="4">
        <f t="shared" si="303"/>
        <v>15</v>
      </c>
      <c r="G2813" s="4">
        <f t="shared" si="307"/>
        <v>95</v>
      </c>
      <c r="H2813" s="4">
        <f t="shared" si="301"/>
        <v>-1</v>
      </c>
      <c r="I2813" s="5">
        <f t="shared" si="300"/>
        <v>-1.0416666666666666E-2</v>
      </c>
      <c r="M2813" s="3">
        <v>74</v>
      </c>
      <c r="N2813" s="11">
        <f t="shared" si="304"/>
        <v>29</v>
      </c>
      <c r="O2813" s="3">
        <v>3</v>
      </c>
      <c r="P2813" s="11">
        <f t="shared" si="302"/>
        <v>0</v>
      </c>
      <c r="Q2813" s="12">
        <f t="shared" si="308"/>
        <v>18</v>
      </c>
      <c r="R2813" s="12">
        <f t="shared" si="305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306"/>
        <v>295</v>
      </c>
      <c r="F2814" s="4">
        <f t="shared" si="303"/>
        <v>5</v>
      </c>
      <c r="G2814" s="4">
        <f t="shared" si="307"/>
        <v>3</v>
      </c>
      <c r="H2814" s="4">
        <f t="shared" si="301"/>
        <v>1</v>
      </c>
      <c r="I2814" s="5">
        <f t="shared" si="300"/>
        <v>0.5</v>
      </c>
      <c r="M2814" s="3">
        <v>2</v>
      </c>
      <c r="N2814" s="11">
        <f t="shared" si="304"/>
        <v>1</v>
      </c>
      <c r="O2814" s="3">
        <v>0</v>
      </c>
      <c r="P2814" s="11">
        <f t="shared" si="302"/>
        <v>0</v>
      </c>
      <c r="Q2814" s="12">
        <f t="shared" si="308"/>
        <v>1</v>
      </c>
      <c r="R2814" s="12">
        <f t="shared" si="305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306"/>
        <v>555</v>
      </c>
      <c r="F2815" s="4">
        <f t="shared" si="303"/>
        <v>96</v>
      </c>
      <c r="G2815" s="4">
        <f t="shared" si="307"/>
        <v>8</v>
      </c>
      <c r="H2815" s="4">
        <f t="shared" si="301"/>
        <v>0</v>
      </c>
      <c r="I2815" s="5">
        <f t="shared" si="300"/>
        <v>0</v>
      </c>
      <c r="M2815" s="3">
        <v>7</v>
      </c>
      <c r="N2815" s="11">
        <f t="shared" si="304"/>
        <v>0</v>
      </c>
      <c r="O2815" s="3">
        <v>0</v>
      </c>
      <c r="P2815" s="11">
        <f t="shared" si="302"/>
        <v>0</v>
      </c>
      <c r="Q2815" s="12">
        <f t="shared" si="308"/>
        <v>1</v>
      </c>
      <c r="R2815" s="12">
        <f t="shared" si="305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306"/>
        <v>1098</v>
      </c>
      <c r="F2816" s="4">
        <f t="shared" si="303"/>
        <v>68</v>
      </c>
      <c r="G2816" s="4">
        <f t="shared" si="307"/>
        <v>117</v>
      </c>
      <c r="H2816" s="4">
        <f t="shared" si="301"/>
        <v>1</v>
      </c>
      <c r="I2816" s="5">
        <f t="shared" si="300"/>
        <v>8.6206896551724137E-3</v>
      </c>
      <c r="M2816" s="3">
        <v>78</v>
      </c>
      <c r="N2816" s="11">
        <f t="shared" si="304"/>
        <v>3</v>
      </c>
      <c r="O2816" s="3">
        <v>0</v>
      </c>
      <c r="P2816" s="11">
        <f t="shared" si="302"/>
        <v>0</v>
      </c>
      <c r="Q2816" s="12">
        <f t="shared" si="308"/>
        <v>39</v>
      </c>
      <c r="R2816" s="12">
        <f t="shared" si="305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306"/>
        <v>3414</v>
      </c>
      <c r="F2817" s="4">
        <f t="shared" si="303"/>
        <v>456</v>
      </c>
      <c r="G2817" s="4">
        <f t="shared" si="307"/>
        <v>338</v>
      </c>
      <c r="H2817" s="4">
        <f t="shared" si="301"/>
        <v>10</v>
      </c>
      <c r="I2817" s="5">
        <f t="shared" si="300"/>
        <v>3.048780487804878E-2</v>
      </c>
      <c r="M2817" s="3">
        <v>161</v>
      </c>
      <c r="N2817" s="11">
        <f t="shared" si="304"/>
        <v>11</v>
      </c>
      <c r="O2817" s="3">
        <v>7</v>
      </c>
      <c r="P2817" s="11">
        <f t="shared" si="302"/>
        <v>0</v>
      </c>
      <c r="Q2817" s="12">
        <f t="shared" si="308"/>
        <v>170</v>
      </c>
      <c r="R2817" s="12">
        <f t="shared" si="305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306"/>
        <v>177</v>
      </c>
      <c r="F2818" s="4">
        <f t="shared" si="303"/>
        <v>29</v>
      </c>
      <c r="G2818" s="4">
        <f t="shared" si="307"/>
        <v>12</v>
      </c>
      <c r="H2818" s="4">
        <f t="shared" si="301"/>
        <v>1</v>
      </c>
      <c r="I2818" s="5">
        <f t="shared" si="300"/>
        <v>9.0909090909090912E-2</v>
      </c>
      <c r="M2818" s="3">
        <v>10</v>
      </c>
      <c r="N2818" s="11">
        <f t="shared" si="304"/>
        <v>5</v>
      </c>
      <c r="O2818" s="3">
        <v>0</v>
      </c>
      <c r="P2818" s="11">
        <f t="shared" si="302"/>
        <v>0</v>
      </c>
      <c r="Q2818" s="12">
        <f t="shared" si="308"/>
        <v>2</v>
      </c>
      <c r="R2818" s="12">
        <f t="shared" si="305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306"/>
        <v>199</v>
      </c>
      <c r="F2819" s="4">
        <f t="shared" si="303"/>
        <v>13</v>
      </c>
      <c r="G2819" s="4">
        <f t="shared" si="307"/>
        <v>3</v>
      </c>
      <c r="H2819" s="4">
        <f t="shared" si="301"/>
        <v>0</v>
      </c>
      <c r="I2819" s="5">
        <f t="shared" ref="I2819:I2882" si="309">IFERROR((G2819-SUMIFS(G:G,A:A,A2819-1,B:B,B2819))/SUMIFS(G:G,A:A,A2819-1,B:B,B2819),0)</f>
        <v>0</v>
      </c>
      <c r="M2819" s="3">
        <v>2</v>
      </c>
      <c r="N2819" s="11">
        <f t="shared" si="304"/>
        <v>0</v>
      </c>
      <c r="O2819" s="3">
        <v>0</v>
      </c>
      <c r="P2819" s="11">
        <f t="shared" si="302"/>
        <v>0</v>
      </c>
      <c r="Q2819" s="12">
        <f t="shared" si="308"/>
        <v>1</v>
      </c>
      <c r="R2819" s="12">
        <f t="shared" si="305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306"/>
        <v>830</v>
      </c>
      <c r="F2820" s="4">
        <f t="shared" si="303"/>
        <v>150</v>
      </c>
      <c r="G2820" s="4">
        <f t="shared" si="307"/>
        <v>29</v>
      </c>
      <c r="H2820" s="4">
        <f t="shared" si="301"/>
        <v>3</v>
      </c>
      <c r="I2820" s="5">
        <f t="shared" si="309"/>
        <v>0.11538461538461539</v>
      </c>
      <c r="M2820" s="3">
        <v>23</v>
      </c>
      <c r="N2820" s="11">
        <f t="shared" si="304"/>
        <v>0</v>
      </c>
      <c r="O2820" s="3">
        <v>1</v>
      </c>
      <c r="P2820" s="11">
        <f t="shared" si="302"/>
        <v>0</v>
      </c>
      <c r="Q2820" s="12">
        <f t="shared" si="308"/>
        <v>5</v>
      </c>
      <c r="R2820" s="12">
        <f t="shared" si="305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306"/>
        <v>13124</v>
      </c>
      <c r="F2821" s="4">
        <f t="shared" si="303"/>
        <v>429</v>
      </c>
      <c r="G2821" s="4">
        <f t="shared" si="307"/>
        <v>1873</v>
      </c>
      <c r="H2821" s="4">
        <f t="shared" ref="H2821:H2884" si="310">G2821-SUMIFS(G:G,A:A,A2821-1,B:B,B2821)</f>
        <v>34</v>
      </c>
      <c r="I2821" s="5">
        <f t="shared" si="309"/>
        <v>1.8488308863512777E-2</v>
      </c>
      <c r="M2821" s="3">
        <v>730</v>
      </c>
      <c r="N2821" s="11">
        <f t="shared" si="304"/>
        <v>73</v>
      </c>
      <c r="O2821" s="3">
        <v>39</v>
      </c>
      <c r="P2821" s="11">
        <f t="shared" si="302"/>
        <v>4</v>
      </c>
      <c r="Q2821" s="12">
        <f t="shared" si="308"/>
        <v>1104</v>
      </c>
      <c r="R2821" s="12">
        <f t="shared" si="305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306"/>
        <v>272</v>
      </c>
      <c r="F2822" s="4">
        <f t="shared" si="303"/>
        <v>6</v>
      </c>
      <c r="G2822" s="4">
        <f t="shared" si="307"/>
        <v>14</v>
      </c>
      <c r="H2822" s="4">
        <f t="shared" si="310"/>
        <v>0</v>
      </c>
      <c r="I2822" s="5">
        <f t="shared" si="309"/>
        <v>0</v>
      </c>
      <c r="M2822" s="3">
        <v>4</v>
      </c>
      <c r="N2822" s="11">
        <f t="shared" si="304"/>
        <v>1</v>
      </c>
      <c r="O2822" s="3">
        <v>1</v>
      </c>
      <c r="P2822" s="11">
        <f t="shared" si="302"/>
        <v>0</v>
      </c>
      <c r="Q2822" s="12">
        <f t="shared" si="308"/>
        <v>9</v>
      </c>
      <c r="R2822" s="12">
        <f t="shared" si="305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306"/>
        <v>131</v>
      </c>
      <c r="F2823" s="4">
        <f t="shared" si="303"/>
        <v>2</v>
      </c>
      <c r="G2823" s="4">
        <f t="shared" si="307"/>
        <v>6</v>
      </c>
      <c r="H2823" s="4">
        <f t="shared" si="310"/>
        <v>0</v>
      </c>
      <c r="I2823" s="5">
        <f t="shared" si="309"/>
        <v>0</v>
      </c>
      <c r="M2823" s="3">
        <v>1</v>
      </c>
      <c r="N2823" s="11">
        <f t="shared" si="304"/>
        <v>1</v>
      </c>
      <c r="O2823" s="3">
        <v>0</v>
      </c>
      <c r="P2823" s="11">
        <f t="shared" si="302"/>
        <v>0</v>
      </c>
      <c r="Q2823" s="12">
        <f t="shared" si="308"/>
        <v>5</v>
      </c>
      <c r="R2823" s="12">
        <f t="shared" si="305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306"/>
        <v>602</v>
      </c>
      <c r="F2824" s="4">
        <f t="shared" si="303"/>
        <v>37</v>
      </c>
      <c r="G2824" s="4">
        <f t="shared" si="307"/>
        <v>45</v>
      </c>
      <c r="H2824" s="4">
        <f t="shared" si="310"/>
        <v>0</v>
      </c>
      <c r="I2824" s="5">
        <f t="shared" si="309"/>
        <v>0</v>
      </c>
      <c r="M2824" s="3">
        <v>35</v>
      </c>
      <c r="N2824" s="11">
        <f t="shared" si="304"/>
        <v>0</v>
      </c>
      <c r="O2824" s="3">
        <v>1</v>
      </c>
      <c r="P2824" s="11">
        <f t="shared" si="302"/>
        <v>0</v>
      </c>
      <c r="Q2824" s="12">
        <f t="shared" si="308"/>
        <v>9</v>
      </c>
      <c r="R2824" s="12">
        <f t="shared" si="305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306"/>
        <v>2725</v>
      </c>
      <c r="F2825" s="4">
        <f t="shared" si="303"/>
        <v>102</v>
      </c>
      <c r="G2825" s="4">
        <f t="shared" si="307"/>
        <v>530</v>
      </c>
      <c r="H2825" s="4">
        <f t="shared" si="310"/>
        <v>12</v>
      </c>
      <c r="I2825" s="5">
        <f t="shared" si="309"/>
        <v>2.3166023166023165E-2</v>
      </c>
      <c r="M2825" s="3">
        <v>298</v>
      </c>
      <c r="N2825" s="11">
        <f t="shared" si="304"/>
        <v>13</v>
      </c>
      <c r="O2825" s="3">
        <v>31</v>
      </c>
      <c r="P2825" s="11">
        <f t="shared" si="302"/>
        <v>0</v>
      </c>
      <c r="Q2825" s="12">
        <f t="shared" si="308"/>
        <v>201</v>
      </c>
      <c r="R2825" s="12">
        <f t="shared" si="305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306"/>
        <v>984</v>
      </c>
      <c r="F2826" s="4">
        <f t="shared" si="303"/>
        <v>147</v>
      </c>
      <c r="G2826" s="4">
        <f t="shared" si="307"/>
        <v>83</v>
      </c>
      <c r="H2826" s="4">
        <f t="shared" si="310"/>
        <v>0</v>
      </c>
      <c r="I2826" s="5">
        <f t="shared" si="309"/>
        <v>0</v>
      </c>
      <c r="M2826" s="3">
        <v>38</v>
      </c>
      <c r="N2826" s="11">
        <f t="shared" si="304"/>
        <v>4</v>
      </c>
      <c r="O2826" s="3">
        <v>0</v>
      </c>
      <c r="P2826" s="11">
        <f t="shared" si="302"/>
        <v>0</v>
      </c>
      <c r="Q2826" s="12">
        <f t="shared" si="308"/>
        <v>45</v>
      </c>
      <c r="R2826" s="12">
        <f t="shared" si="305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306"/>
        <v>158</v>
      </c>
      <c r="F2827" s="4">
        <f t="shared" si="303"/>
        <v>7</v>
      </c>
      <c r="G2827" s="4">
        <f t="shared" si="307"/>
        <v>23</v>
      </c>
      <c r="H2827" s="4">
        <f t="shared" si="310"/>
        <v>2</v>
      </c>
      <c r="I2827" s="5">
        <f t="shared" si="309"/>
        <v>9.5238095238095233E-2</v>
      </c>
      <c r="M2827" s="3">
        <v>6</v>
      </c>
      <c r="N2827" s="11">
        <f t="shared" si="304"/>
        <v>3</v>
      </c>
      <c r="O2827" s="3">
        <v>1</v>
      </c>
      <c r="P2827" s="11">
        <f t="shared" si="302"/>
        <v>0</v>
      </c>
      <c r="Q2827" s="12">
        <f t="shared" si="308"/>
        <v>16</v>
      </c>
      <c r="R2827" s="12">
        <f t="shared" si="305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306"/>
        <v>83</v>
      </c>
      <c r="F2828" s="4">
        <f t="shared" si="303"/>
        <v>15</v>
      </c>
      <c r="G2828" s="4">
        <f t="shared" si="307"/>
        <v>1</v>
      </c>
      <c r="H2828" s="4">
        <f t="shared" si="310"/>
        <v>0</v>
      </c>
      <c r="I2828" s="5">
        <f t="shared" si="309"/>
        <v>0</v>
      </c>
      <c r="M2828" s="3">
        <v>1</v>
      </c>
      <c r="N2828" s="11">
        <f t="shared" si="304"/>
        <v>0</v>
      </c>
      <c r="O2828" s="3">
        <v>0</v>
      </c>
      <c r="P2828" s="11">
        <f t="shared" si="302"/>
        <v>0</v>
      </c>
      <c r="Q2828" s="12">
        <f t="shared" si="308"/>
        <v>0</v>
      </c>
      <c r="R2828" s="12">
        <f t="shared" si="305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306"/>
        <v>87</v>
      </c>
      <c r="F2829" s="4">
        <f t="shared" si="303"/>
        <v>7</v>
      </c>
      <c r="G2829" s="4">
        <f t="shared" si="307"/>
        <v>3</v>
      </c>
      <c r="H2829" s="4">
        <f t="shared" si="310"/>
        <v>0</v>
      </c>
      <c r="I2829" s="5">
        <f t="shared" si="309"/>
        <v>0</v>
      </c>
      <c r="M2829" s="3">
        <v>2</v>
      </c>
      <c r="N2829" s="11">
        <f t="shared" si="304"/>
        <v>0</v>
      </c>
      <c r="O2829" s="3">
        <v>0</v>
      </c>
      <c r="P2829" s="11">
        <f t="shared" si="302"/>
        <v>0</v>
      </c>
      <c r="Q2829" s="12">
        <f t="shared" si="308"/>
        <v>1</v>
      </c>
      <c r="R2829" s="12">
        <f t="shared" si="305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306"/>
        <v>107</v>
      </c>
      <c r="F2830" s="4">
        <f t="shared" si="303"/>
        <v>36</v>
      </c>
      <c r="G2830" s="4">
        <f t="shared" si="307"/>
        <v>1</v>
      </c>
      <c r="H2830" s="4">
        <f t="shared" si="310"/>
        <v>0</v>
      </c>
      <c r="I2830" s="5">
        <f t="shared" si="309"/>
        <v>0</v>
      </c>
      <c r="M2830" s="3">
        <v>0</v>
      </c>
      <c r="N2830" s="11">
        <f t="shared" si="304"/>
        <v>0</v>
      </c>
      <c r="O2830" s="3">
        <v>0</v>
      </c>
      <c r="P2830" s="11">
        <f t="shared" si="302"/>
        <v>0</v>
      </c>
      <c r="Q2830" s="12">
        <f t="shared" si="308"/>
        <v>1</v>
      </c>
      <c r="R2830" s="12">
        <f t="shared" si="305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306"/>
        <v>381</v>
      </c>
      <c r="F2831" s="4">
        <f t="shared" si="303"/>
        <v>31</v>
      </c>
      <c r="G2831" s="4">
        <f t="shared" si="307"/>
        <v>4</v>
      </c>
      <c r="H2831" s="4">
        <f t="shared" si="310"/>
        <v>-1</v>
      </c>
      <c r="I2831" s="5">
        <f t="shared" si="309"/>
        <v>-0.2</v>
      </c>
      <c r="M2831" s="3">
        <v>3</v>
      </c>
      <c r="N2831" s="11">
        <f t="shared" si="304"/>
        <v>0</v>
      </c>
      <c r="O2831" s="3">
        <v>0</v>
      </c>
      <c r="P2831" s="11">
        <f t="shared" si="302"/>
        <v>0</v>
      </c>
      <c r="Q2831" s="12">
        <f t="shared" si="308"/>
        <v>1</v>
      </c>
      <c r="R2831" s="12">
        <f t="shared" si="305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306"/>
        <v>765</v>
      </c>
      <c r="F2832" s="4">
        <f t="shared" si="303"/>
        <v>44</v>
      </c>
      <c r="G2832" s="4">
        <f t="shared" si="307"/>
        <v>46</v>
      </c>
      <c r="H2832" s="4">
        <f t="shared" si="310"/>
        <v>0</v>
      </c>
      <c r="I2832" s="5">
        <f t="shared" si="309"/>
        <v>0</v>
      </c>
      <c r="M2832" s="3">
        <v>37</v>
      </c>
      <c r="N2832" s="11">
        <f t="shared" si="304"/>
        <v>0</v>
      </c>
      <c r="O2832" s="3">
        <v>0</v>
      </c>
      <c r="P2832" s="11">
        <f t="shared" si="302"/>
        <v>0</v>
      </c>
      <c r="Q2832" s="12">
        <f t="shared" si="308"/>
        <v>9</v>
      </c>
      <c r="R2832" s="12">
        <f t="shared" si="305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306"/>
        <v>113</v>
      </c>
      <c r="F2833" s="4">
        <f t="shared" si="303"/>
        <v>1</v>
      </c>
      <c r="G2833" s="4">
        <f t="shared" si="307"/>
        <v>2</v>
      </c>
      <c r="H2833" s="4">
        <f t="shared" si="310"/>
        <v>0</v>
      </c>
      <c r="I2833" s="5">
        <f t="shared" si="309"/>
        <v>0</v>
      </c>
      <c r="M2833" s="3">
        <v>2</v>
      </c>
      <c r="N2833" s="11">
        <f t="shared" si="304"/>
        <v>0</v>
      </c>
      <c r="O2833" s="3">
        <v>0</v>
      </c>
      <c r="P2833" s="11">
        <f t="shared" si="302"/>
        <v>0</v>
      </c>
      <c r="Q2833" s="12">
        <f t="shared" si="308"/>
        <v>0</v>
      </c>
      <c r="R2833" s="12">
        <f t="shared" si="305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306"/>
        <v>299</v>
      </c>
      <c r="F2834" s="4">
        <f t="shared" si="303"/>
        <v>78</v>
      </c>
      <c r="G2834" s="4">
        <f t="shared" si="307"/>
        <v>8</v>
      </c>
      <c r="H2834" s="4">
        <f t="shared" si="310"/>
        <v>0</v>
      </c>
      <c r="I2834" s="5">
        <f t="shared" si="309"/>
        <v>0</v>
      </c>
      <c r="M2834" s="3">
        <v>2</v>
      </c>
      <c r="N2834" s="11">
        <f t="shared" si="304"/>
        <v>0</v>
      </c>
      <c r="O2834" s="3">
        <v>0</v>
      </c>
      <c r="P2834" s="11">
        <f t="shared" si="302"/>
        <v>0</v>
      </c>
      <c r="Q2834" s="12">
        <f t="shared" si="308"/>
        <v>6</v>
      </c>
      <c r="R2834" s="12">
        <f t="shared" si="305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306"/>
        <v>376</v>
      </c>
      <c r="F2835" s="4">
        <f t="shared" si="303"/>
        <v>12</v>
      </c>
      <c r="G2835" s="4">
        <f t="shared" si="307"/>
        <v>4</v>
      </c>
      <c r="H2835" s="4">
        <f t="shared" si="310"/>
        <v>0</v>
      </c>
      <c r="I2835" s="5">
        <f t="shared" si="309"/>
        <v>0</v>
      </c>
      <c r="M2835" s="3">
        <v>3</v>
      </c>
      <c r="N2835" s="11">
        <f t="shared" si="304"/>
        <v>0</v>
      </c>
      <c r="O2835" s="3">
        <v>0</v>
      </c>
      <c r="P2835" s="11">
        <f t="shared" si="302"/>
        <v>0</v>
      </c>
      <c r="Q2835" s="12">
        <f t="shared" si="308"/>
        <v>1</v>
      </c>
      <c r="R2835" s="12">
        <f t="shared" si="305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306"/>
        <v>3592</v>
      </c>
      <c r="F2836" s="4">
        <f t="shared" si="303"/>
        <v>311</v>
      </c>
      <c r="G2836" s="4">
        <f t="shared" si="307"/>
        <v>359</v>
      </c>
      <c r="H2836" s="4">
        <f t="shared" si="310"/>
        <v>2</v>
      </c>
      <c r="I2836" s="5">
        <f t="shared" si="309"/>
        <v>5.6022408963585435E-3</v>
      </c>
      <c r="M2836" s="3">
        <v>239</v>
      </c>
      <c r="N2836" s="11">
        <f t="shared" si="304"/>
        <v>12</v>
      </c>
      <c r="O2836" s="3">
        <v>6</v>
      </c>
      <c r="P2836" s="11">
        <f t="shared" si="302"/>
        <v>0</v>
      </c>
      <c r="Q2836" s="12">
        <f t="shared" si="308"/>
        <v>114</v>
      </c>
      <c r="R2836" s="12">
        <f t="shared" si="305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306"/>
        <v>2010</v>
      </c>
      <c r="F2837" s="4">
        <f t="shared" si="303"/>
        <v>202</v>
      </c>
      <c r="G2837" s="4">
        <f t="shared" si="307"/>
        <v>187</v>
      </c>
      <c r="H2837" s="4">
        <f t="shared" si="310"/>
        <v>2</v>
      </c>
      <c r="I2837" s="5">
        <f t="shared" si="309"/>
        <v>1.0810810810810811E-2</v>
      </c>
      <c r="M2837" s="3">
        <v>102</v>
      </c>
      <c r="N2837" s="11">
        <f t="shared" si="304"/>
        <v>5</v>
      </c>
      <c r="O2837" s="3">
        <v>1</v>
      </c>
      <c r="P2837" s="11">
        <f t="shared" si="302"/>
        <v>0</v>
      </c>
      <c r="Q2837" s="12">
        <f t="shared" si="308"/>
        <v>84</v>
      </c>
      <c r="R2837" s="12">
        <f t="shared" si="305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306"/>
        <v>18039</v>
      </c>
      <c r="F2838" s="4">
        <f t="shared" si="303"/>
        <v>661</v>
      </c>
      <c r="G2838" s="4">
        <f t="shared" si="307"/>
        <v>265</v>
      </c>
      <c r="H2838" s="4">
        <f t="shared" si="310"/>
        <v>-8</v>
      </c>
      <c r="I2838" s="5">
        <f t="shared" si="309"/>
        <v>-2.9304029304029304E-2</v>
      </c>
      <c r="M2838" s="3">
        <v>150</v>
      </c>
      <c r="N2838" s="11">
        <f t="shared" si="304"/>
        <v>2</v>
      </c>
      <c r="O2838" s="3">
        <v>1</v>
      </c>
      <c r="P2838" s="11">
        <f t="shared" si="302"/>
        <v>0</v>
      </c>
      <c r="Q2838" s="12">
        <f t="shared" si="308"/>
        <v>114</v>
      </c>
      <c r="R2838" s="12">
        <f t="shared" si="305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306"/>
        <v>13377</v>
      </c>
      <c r="F2839" s="4">
        <f t="shared" si="303"/>
        <v>723</v>
      </c>
      <c r="G2839" s="4">
        <f t="shared" si="307"/>
        <v>36</v>
      </c>
      <c r="H2839" s="4">
        <f t="shared" si="310"/>
        <v>-21</v>
      </c>
      <c r="I2839" s="5">
        <f t="shared" si="309"/>
        <v>-0.36842105263157893</v>
      </c>
      <c r="M2839" s="3">
        <v>2</v>
      </c>
      <c r="N2839" s="11">
        <f t="shared" si="304"/>
        <v>0</v>
      </c>
      <c r="O2839" s="3">
        <v>0</v>
      </c>
      <c r="P2839" s="11">
        <f t="shared" si="302"/>
        <v>0</v>
      </c>
      <c r="Q2839" s="12">
        <f t="shared" si="308"/>
        <v>34</v>
      </c>
      <c r="R2839" s="12">
        <f t="shared" si="305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311">SUM(C2840:D2840)</f>
        <v>1025</v>
      </c>
      <c r="F2840" s="4">
        <f t="shared" si="303"/>
        <v>49</v>
      </c>
      <c r="G2840" s="4">
        <f t="shared" ref="G2840:G2903" si="312">C2840</f>
        <v>22</v>
      </c>
      <c r="H2840" s="4">
        <f t="shared" si="310"/>
        <v>1</v>
      </c>
      <c r="I2840" s="5">
        <f t="shared" si="309"/>
        <v>4.7619047619047616E-2</v>
      </c>
      <c r="M2840" s="3">
        <v>13</v>
      </c>
      <c r="N2840" s="11">
        <f t="shared" si="304"/>
        <v>0</v>
      </c>
      <c r="O2840" s="3">
        <v>1</v>
      </c>
      <c r="P2840" s="11">
        <f t="shared" si="302"/>
        <v>0</v>
      </c>
      <c r="Q2840" s="12">
        <f t="shared" ref="Q2840:Q2903" si="313">G2840-O2840-M2840</f>
        <v>8</v>
      </c>
      <c r="R2840" s="12">
        <f t="shared" si="305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311"/>
        <v>846</v>
      </c>
      <c r="F2841" s="4">
        <f t="shared" si="303"/>
        <v>26</v>
      </c>
      <c r="G2841" s="4">
        <f t="shared" si="312"/>
        <v>117</v>
      </c>
      <c r="H2841" s="4">
        <f t="shared" si="310"/>
        <v>12</v>
      </c>
      <c r="I2841" s="5">
        <f t="shared" si="309"/>
        <v>0.11428571428571428</v>
      </c>
      <c r="M2841" s="3">
        <v>13</v>
      </c>
      <c r="N2841" s="11">
        <f t="shared" si="304"/>
        <v>3</v>
      </c>
      <c r="O2841" s="3">
        <v>2</v>
      </c>
      <c r="P2841" s="11">
        <f t="shared" si="302"/>
        <v>0</v>
      </c>
      <c r="Q2841" s="12">
        <f t="shared" si="313"/>
        <v>102</v>
      </c>
      <c r="R2841" s="12">
        <f t="shared" si="305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311"/>
        <v>126</v>
      </c>
      <c r="F2842" s="4">
        <f t="shared" si="303"/>
        <v>8</v>
      </c>
      <c r="G2842" s="4">
        <f t="shared" si="312"/>
        <v>4</v>
      </c>
      <c r="H2842" s="4">
        <f t="shared" si="310"/>
        <v>0</v>
      </c>
      <c r="I2842" s="5">
        <f t="shared" si="309"/>
        <v>0</v>
      </c>
      <c r="M2842" s="3">
        <v>4</v>
      </c>
      <c r="N2842" s="11">
        <f t="shared" si="304"/>
        <v>0</v>
      </c>
      <c r="O2842" s="3">
        <v>0</v>
      </c>
      <c r="P2842" s="11">
        <f t="shared" si="302"/>
        <v>0</v>
      </c>
      <c r="Q2842" s="12">
        <f t="shared" si="313"/>
        <v>0</v>
      </c>
      <c r="R2842" s="12">
        <f t="shared" si="305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311"/>
        <v>1538</v>
      </c>
      <c r="F2843" s="4">
        <f t="shared" si="303"/>
        <v>299</v>
      </c>
      <c r="G2843" s="4">
        <f t="shared" si="312"/>
        <v>90</v>
      </c>
      <c r="H2843" s="4">
        <f t="shared" si="310"/>
        <v>79</v>
      </c>
      <c r="I2843" s="5">
        <f t="shared" si="309"/>
        <v>7.1818181818181817</v>
      </c>
      <c r="M2843" s="3">
        <v>6</v>
      </c>
      <c r="N2843" s="11">
        <f t="shared" si="304"/>
        <v>0</v>
      </c>
      <c r="O2843" s="3">
        <v>0</v>
      </c>
      <c r="P2843" s="11">
        <f t="shared" si="302"/>
        <v>0</v>
      </c>
      <c r="Q2843" s="12">
        <f t="shared" si="313"/>
        <v>84</v>
      </c>
      <c r="R2843" s="12">
        <f t="shared" si="305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311"/>
        <v>824</v>
      </c>
      <c r="F2844" s="4">
        <f t="shared" si="303"/>
        <v>46</v>
      </c>
      <c r="G2844" s="4">
        <f t="shared" si="312"/>
        <v>47</v>
      </c>
      <c r="H2844" s="4">
        <f t="shared" si="310"/>
        <v>1</v>
      </c>
      <c r="I2844" s="5">
        <f t="shared" si="309"/>
        <v>2.1739130434782608E-2</v>
      </c>
      <c r="M2844" s="3">
        <v>41</v>
      </c>
      <c r="N2844" s="11">
        <f t="shared" si="304"/>
        <v>0</v>
      </c>
      <c r="O2844" s="3">
        <v>3</v>
      </c>
      <c r="P2844" s="11">
        <f t="shared" ref="P2844:P2907" si="314">O2844-SUMIFS(O:O,B:B,B2844,A:A,A2844-1)</f>
        <v>0</v>
      </c>
      <c r="Q2844" s="12">
        <f t="shared" si="313"/>
        <v>3</v>
      </c>
      <c r="R2844" s="12">
        <f t="shared" si="305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311"/>
        <v>556</v>
      </c>
      <c r="F2845" s="4">
        <f t="shared" si="303"/>
        <v>22</v>
      </c>
      <c r="G2845" s="4">
        <f t="shared" si="312"/>
        <v>38</v>
      </c>
      <c r="H2845" s="4">
        <f t="shared" si="310"/>
        <v>1</v>
      </c>
      <c r="I2845" s="5">
        <f t="shared" si="309"/>
        <v>2.7027027027027029E-2</v>
      </c>
      <c r="M2845" s="3">
        <v>33</v>
      </c>
      <c r="N2845" s="11">
        <f t="shared" si="304"/>
        <v>0</v>
      </c>
      <c r="O2845" s="3">
        <v>1</v>
      </c>
      <c r="P2845" s="11">
        <f t="shared" si="314"/>
        <v>0</v>
      </c>
      <c r="Q2845" s="12">
        <f t="shared" si="313"/>
        <v>4</v>
      </c>
      <c r="R2845" s="12">
        <f t="shared" si="305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311"/>
        <v>230</v>
      </c>
      <c r="F2846" s="4">
        <f t="shared" si="303"/>
        <v>8</v>
      </c>
      <c r="G2846" s="4">
        <f t="shared" si="312"/>
        <v>13</v>
      </c>
      <c r="H2846" s="4">
        <f t="shared" si="310"/>
        <v>0</v>
      </c>
      <c r="I2846" s="5">
        <f t="shared" si="309"/>
        <v>0</v>
      </c>
      <c r="M2846" s="3">
        <v>11</v>
      </c>
      <c r="N2846" s="11">
        <f t="shared" si="304"/>
        <v>1</v>
      </c>
      <c r="O2846" s="3">
        <v>1</v>
      </c>
      <c r="P2846" s="11">
        <f t="shared" si="314"/>
        <v>0</v>
      </c>
      <c r="Q2846" s="12">
        <f t="shared" si="313"/>
        <v>1</v>
      </c>
      <c r="R2846" s="12">
        <f t="shared" si="305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311"/>
        <v>192</v>
      </c>
      <c r="F2847" s="4">
        <f t="shared" si="303"/>
        <v>7</v>
      </c>
      <c r="G2847" s="4">
        <f t="shared" si="312"/>
        <v>10</v>
      </c>
      <c r="H2847" s="4">
        <f t="shared" si="310"/>
        <v>2</v>
      </c>
      <c r="I2847" s="5">
        <f t="shared" si="309"/>
        <v>0.25</v>
      </c>
      <c r="M2847" s="3">
        <v>4</v>
      </c>
      <c r="N2847" s="11">
        <f t="shared" si="304"/>
        <v>0</v>
      </c>
      <c r="O2847" s="3">
        <v>0</v>
      </c>
      <c r="P2847" s="11">
        <f t="shared" si="314"/>
        <v>0</v>
      </c>
      <c r="Q2847" s="12">
        <f t="shared" si="313"/>
        <v>6</v>
      </c>
      <c r="R2847" s="12">
        <f t="shared" si="305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311"/>
        <v>318</v>
      </c>
      <c r="F2848" s="4">
        <f t="shared" si="303"/>
        <v>10</v>
      </c>
      <c r="G2848" s="4">
        <f t="shared" si="312"/>
        <v>14</v>
      </c>
      <c r="H2848" s="4">
        <f t="shared" si="310"/>
        <v>0</v>
      </c>
      <c r="I2848" s="5">
        <f t="shared" si="309"/>
        <v>0</v>
      </c>
      <c r="M2848" s="3">
        <v>11</v>
      </c>
      <c r="N2848" s="11">
        <f t="shared" si="304"/>
        <v>0</v>
      </c>
      <c r="O2848" s="3">
        <v>1</v>
      </c>
      <c r="P2848" s="11">
        <f t="shared" si="314"/>
        <v>0</v>
      </c>
      <c r="Q2848" s="12">
        <f t="shared" si="313"/>
        <v>2</v>
      </c>
      <c r="R2848" s="12">
        <f t="shared" si="305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311"/>
        <v>223</v>
      </c>
      <c r="F2849" s="4">
        <f t="shared" si="303"/>
        <v>2</v>
      </c>
      <c r="G2849" s="4">
        <f t="shared" si="312"/>
        <v>5</v>
      </c>
      <c r="H2849" s="4">
        <f t="shared" si="310"/>
        <v>0</v>
      </c>
      <c r="I2849" s="5">
        <f t="shared" si="309"/>
        <v>0</v>
      </c>
      <c r="M2849" s="3">
        <v>3</v>
      </c>
      <c r="N2849" s="11">
        <f t="shared" si="304"/>
        <v>0</v>
      </c>
      <c r="O2849" s="3">
        <v>1</v>
      </c>
      <c r="P2849" s="11">
        <f t="shared" si="314"/>
        <v>0</v>
      </c>
      <c r="Q2849" s="12">
        <f t="shared" si="313"/>
        <v>1</v>
      </c>
      <c r="R2849" s="12">
        <f t="shared" si="305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311"/>
        <v>646</v>
      </c>
      <c r="F2850" s="4">
        <f t="shared" si="303"/>
        <v>47</v>
      </c>
      <c r="G2850" s="4">
        <f t="shared" si="312"/>
        <v>26</v>
      </c>
      <c r="H2850" s="4">
        <f t="shared" si="310"/>
        <v>4</v>
      </c>
      <c r="I2850" s="5">
        <f t="shared" si="309"/>
        <v>0.18181818181818182</v>
      </c>
      <c r="M2850" s="3">
        <v>19</v>
      </c>
      <c r="N2850" s="11">
        <f t="shared" si="304"/>
        <v>0</v>
      </c>
      <c r="O2850" s="3">
        <v>0</v>
      </c>
      <c r="P2850" s="11">
        <f t="shared" si="314"/>
        <v>0</v>
      </c>
      <c r="Q2850" s="12">
        <f t="shared" si="313"/>
        <v>7</v>
      </c>
      <c r="R2850" s="12">
        <f t="shared" si="305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311"/>
        <v>188</v>
      </c>
      <c r="F2851" s="4">
        <f t="shared" si="303"/>
        <v>12</v>
      </c>
      <c r="G2851" s="4">
        <f t="shared" si="312"/>
        <v>9</v>
      </c>
      <c r="H2851" s="4">
        <f t="shared" si="310"/>
        <v>0</v>
      </c>
      <c r="I2851" s="5">
        <f t="shared" si="309"/>
        <v>0</v>
      </c>
      <c r="M2851" s="3">
        <v>5</v>
      </c>
      <c r="N2851" s="11">
        <f t="shared" si="304"/>
        <v>-1</v>
      </c>
      <c r="O2851" s="3">
        <v>0</v>
      </c>
      <c r="P2851" s="11">
        <f t="shared" si="314"/>
        <v>0</v>
      </c>
      <c r="Q2851" s="12">
        <f t="shared" si="313"/>
        <v>4</v>
      </c>
      <c r="R2851" s="12">
        <f t="shared" si="305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311"/>
        <v>159</v>
      </c>
      <c r="F2852" s="4">
        <f t="shared" si="303"/>
        <v>3</v>
      </c>
      <c r="G2852" s="4">
        <f t="shared" si="312"/>
        <v>5</v>
      </c>
      <c r="H2852" s="4">
        <f t="shared" si="310"/>
        <v>0</v>
      </c>
      <c r="I2852" s="5">
        <f t="shared" si="309"/>
        <v>0</v>
      </c>
      <c r="M2852" s="3">
        <v>4</v>
      </c>
      <c r="N2852" s="11">
        <f t="shared" si="304"/>
        <v>0</v>
      </c>
      <c r="O2852" s="3">
        <v>0</v>
      </c>
      <c r="P2852" s="11">
        <f t="shared" si="314"/>
        <v>0</v>
      </c>
      <c r="Q2852" s="12">
        <f t="shared" si="313"/>
        <v>1</v>
      </c>
      <c r="R2852" s="12">
        <f t="shared" si="305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311"/>
        <v>186</v>
      </c>
      <c r="F2853" s="4">
        <f t="shared" si="303"/>
        <v>1</v>
      </c>
      <c r="G2853" s="4">
        <f t="shared" si="312"/>
        <v>5</v>
      </c>
      <c r="H2853" s="4">
        <f t="shared" si="310"/>
        <v>0</v>
      </c>
      <c r="I2853" s="5">
        <f t="shared" si="309"/>
        <v>0</v>
      </c>
      <c r="M2853" s="3">
        <v>3</v>
      </c>
      <c r="N2853" s="11">
        <f t="shared" si="304"/>
        <v>1</v>
      </c>
      <c r="O2853" s="3">
        <v>0</v>
      </c>
      <c r="P2853" s="11">
        <f t="shared" si="314"/>
        <v>0</v>
      </c>
      <c r="Q2853" s="12">
        <f t="shared" si="313"/>
        <v>2</v>
      </c>
      <c r="R2853" s="12">
        <f t="shared" si="305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311"/>
        <v>214</v>
      </c>
      <c r="F2854" s="4">
        <f t="shared" ref="F2854:F2917" si="315">E2854-SUMIFS(E:E,A:A,A2854-1,B:B,B2854)</f>
        <v>17</v>
      </c>
      <c r="G2854" s="4">
        <f t="shared" si="312"/>
        <v>13</v>
      </c>
      <c r="H2854" s="4">
        <f t="shared" si="310"/>
        <v>2</v>
      </c>
      <c r="I2854" s="5">
        <f t="shared" si="309"/>
        <v>0.18181818181818182</v>
      </c>
      <c r="M2854" s="3">
        <v>10</v>
      </c>
      <c r="N2854" s="11">
        <f t="shared" ref="N2854:N2917" si="316">M2854-SUMIFS(M:M,B:B,B2854,A:A,A2854-1)</f>
        <v>4</v>
      </c>
      <c r="O2854" s="3">
        <v>0</v>
      </c>
      <c r="P2854" s="11">
        <f t="shared" si="314"/>
        <v>0</v>
      </c>
      <c r="Q2854" s="12">
        <f t="shared" si="313"/>
        <v>3</v>
      </c>
      <c r="R2854" s="12">
        <f t="shared" ref="R2854:R2917" si="317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311"/>
        <v>749</v>
      </c>
      <c r="F2855" s="4">
        <f t="shared" si="315"/>
        <v>206</v>
      </c>
      <c r="G2855" s="4">
        <f t="shared" si="312"/>
        <v>23</v>
      </c>
      <c r="H2855" s="4">
        <f t="shared" si="310"/>
        <v>2</v>
      </c>
      <c r="I2855" s="5">
        <f t="shared" si="309"/>
        <v>9.5238095238095233E-2</v>
      </c>
      <c r="M2855" s="3">
        <v>9</v>
      </c>
      <c r="N2855" s="11">
        <f t="shared" si="316"/>
        <v>1</v>
      </c>
      <c r="O2855" s="3">
        <v>0</v>
      </c>
      <c r="P2855" s="11">
        <f t="shared" si="314"/>
        <v>0</v>
      </c>
      <c r="Q2855" s="12">
        <f t="shared" si="313"/>
        <v>14</v>
      </c>
      <c r="R2855" s="12">
        <f t="shared" si="317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311"/>
        <v>185</v>
      </c>
      <c r="F2856" s="4">
        <f t="shared" si="315"/>
        <v>2</v>
      </c>
      <c r="G2856" s="4">
        <f t="shared" si="312"/>
        <v>6</v>
      </c>
      <c r="H2856" s="4">
        <f t="shared" si="310"/>
        <v>0</v>
      </c>
      <c r="I2856" s="5">
        <f t="shared" si="309"/>
        <v>0</v>
      </c>
      <c r="M2856" s="3">
        <v>1</v>
      </c>
      <c r="N2856" s="11">
        <f t="shared" si="316"/>
        <v>0</v>
      </c>
      <c r="O2856" s="3">
        <v>0</v>
      </c>
      <c r="P2856" s="11">
        <f t="shared" si="314"/>
        <v>0</v>
      </c>
      <c r="Q2856" s="12">
        <f t="shared" si="313"/>
        <v>5</v>
      </c>
      <c r="R2856" s="12">
        <f t="shared" si="317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311"/>
        <v>1084</v>
      </c>
      <c r="F2857" s="4">
        <f t="shared" si="315"/>
        <v>10</v>
      </c>
      <c r="G2857" s="4">
        <f t="shared" si="312"/>
        <v>60</v>
      </c>
      <c r="H2857" s="4">
        <f t="shared" si="310"/>
        <v>1</v>
      </c>
      <c r="I2857" s="5">
        <f t="shared" si="309"/>
        <v>1.6949152542372881E-2</v>
      </c>
      <c r="M2857" s="3">
        <v>29</v>
      </c>
      <c r="N2857" s="11">
        <f t="shared" si="316"/>
        <v>2</v>
      </c>
      <c r="O2857" s="3">
        <v>0</v>
      </c>
      <c r="P2857" s="11">
        <f t="shared" si="314"/>
        <v>0</v>
      </c>
      <c r="Q2857" s="12">
        <f t="shared" si="313"/>
        <v>31</v>
      </c>
      <c r="R2857" s="12">
        <f t="shared" si="317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311"/>
        <v>12373</v>
      </c>
      <c r="F2858" s="4">
        <f t="shared" si="315"/>
        <v>513</v>
      </c>
      <c r="G2858" s="4">
        <f t="shared" si="312"/>
        <v>1872</v>
      </c>
      <c r="H2858" s="4">
        <f t="shared" si="310"/>
        <v>153</v>
      </c>
      <c r="I2858" s="5">
        <f t="shared" si="309"/>
        <v>8.9005235602094238E-2</v>
      </c>
      <c r="M2858" s="3">
        <v>912</v>
      </c>
      <c r="N2858" s="11">
        <f t="shared" si="316"/>
        <v>32</v>
      </c>
      <c r="O2858" s="3">
        <v>20</v>
      </c>
      <c r="P2858" s="11">
        <f t="shared" si="314"/>
        <v>0</v>
      </c>
      <c r="Q2858" s="12">
        <f t="shared" si="313"/>
        <v>940</v>
      </c>
      <c r="R2858" s="12">
        <f t="shared" si="317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311"/>
        <v>109</v>
      </c>
      <c r="F2859" s="4">
        <f t="shared" si="315"/>
        <v>2</v>
      </c>
      <c r="G2859" s="4">
        <f t="shared" si="312"/>
        <v>4</v>
      </c>
      <c r="H2859" s="4">
        <f t="shared" si="310"/>
        <v>0</v>
      </c>
      <c r="I2859" s="5">
        <f t="shared" si="309"/>
        <v>0</v>
      </c>
      <c r="M2859" s="3">
        <v>2</v>
      </c>
      <c r="N2859" s="11">
        <f t="shared" si="316"/>
        <v>1</v>
      </c>
      <c r="O2859" s="3">
        <v>0</v>
      </c>
      <c r="P2859" s="11">
        <f t="shared" si="314"/>
        <v>0</v>
      </c>
      <c r="Q2859" s="12">
        <f t="shared" si="313"/>
        <v>2</v>
      </c>
      <c r="R2859" s="12">
        <f t="shared" si="317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311"/>
        <v>353</v>
      </c>
      <c r="F2860" s="4">
        <f t="shared" si="315"/>
        <v>2</v>
      </c>
      <c r="G2860" s="4">
        <f t="shared" si="312"/>
        <v>10</v>
      </c>
      <c r="H2860" s="4">
        <f t="shared" si="310"/>
        <v>-2</v>
      </c>
      <c r="I2860" s="5">
        <f t="shared" si="309"/>
        <v>-0.16666666666666666</v>
      </c>
      <c r="M2860" s="3">
        <v>7</v>
      </c>
      <c r="N2860" s="11">
        <f t="shared" si="316"/>
        <v>0</v>
      </c>
      <c r="O2860" s="3">
        <v>0</v>
      </c>
      <c r="P2860" s="11">
        <f t="shared" si="314"/>
        <v>0</v>
      </c>
      <c r="Q2860" s="12">
        <f t="shared" si="313"/>
        <v>3</v>
      </c>
      <c r="R2860" s="12">
        <f t="shared" si="317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311"/>
        <v>596</v>
      </c>
      <c r="F2861" s="4">
        <f t="shared" si="315"/>
        <v>26</v>
      </c>
      <c r="G2861" s="4">
        <f t="shared" si="312"/>
        <v>50</v>
      </c>
      <c r="H2861" s="4">
        <f t="shared" si="310"/>
        <v>4</v>
      </c>
      <c r="I2861" s="5">
        <f t="shared" si="309"/>
        <v>8.6956521739130432E-2</v>
      </c>
      <c r="M2861" s="3">
        <v>28</v>
      </c>
      <c r="N2861" s="11">
        <f t="shared" si="316"/>
        <v>1</v>
      </c>
      <c r="O2861" s="3">
        <v>0</v>
      </c>
      <c r="P2861" s="11">
        <f t="shared" si="314"/>
        <v>0</v>
      </c>
      <c r="Q2861" s="12">
        <f t="shared" si="313"/>
        <v>22</v>
      </c>
      <c r="R2861" s="12">
        <f t="shared" si="317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311"/>
        <v>440</v>
      </c>
      <c r="F2862" s="4">
        <f t="shared" si="315"/>
        <v>7</v>
      </c>
      <c r="G2862" s="4">
        <f t="shared" si="312"/>
        <v>29</v>
      </c>
      <c r="H2862" s="4">
        <f t="shared" si="310"/>
        <v>1</v>
      </c>
      <c r="I2862" s="5">
        <f t="shared" si="309"/>
        <v>3.5714285714285712E-2</v>
      </c>
      <c r="M2862" s="3">
        <v>12</v>
      </c>
      <c r="N2862" s="11">
        <f t="shared" si="316"/>
        <v>1</v>
      </c>
      <c r="O2862" s="3">
        <v>0</v>
      </c>
      <c r="P2862" s="11">
        <f t="shared" si="314"/>
        <v>0</v>
      </c>
      <c r="Q2862" s="12">
        <f t="shared" si="313"/>
        <v>17</v>
      </c>
      <c r="R2862" s="12">
        <f t="shared" si="317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311"/>
        <v>786</v>
      </c>
      <c r="F2863" s="4">
        <f t="shared" si="315"/>
        <v>179</v>
      </c>
      <c r="G2863" s="4">
        <f t="shared" si="312"/>
        <v>48</v>
      </c>
      <c r="H2863" s="4">
        <f t="shared" si="310"/>
        <v>0</v>
      </c>
      <c r="I2863" s="5">
        <f t="shared" si="309"/>
        <v>0</v>
      </c>
      <c r="M2863" s="3">
        <v>28</v>
      </c>
      <c r="N2863" s="11">
        <f t="shared" si="316"/>
        <v>1</v>
      </c>
      <c r="O2863" s="3">
        <v>1</v>
      </c>
      <c r="P2863" s="11">
        <f t="shared" si="314"/>
        <v>0</v>
      </c>
      <c r="Q2863" s="12">
        <f t="shared" si="313"/>
        <v>19</v>
      </c>
      <c r="R2863" s="12">
        <f t="shared" si="317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311"/>
        <v>170</v>
      </c>
      <c r="F2864" s="4">
        <f t="shared" si="315"/>
        <v>1</v>
      </c>
      <c r="G2864" s="4">
        <f t="shared" si="312"/>
        <v>4</v>
      </c>
      <c r="H2864" s="4">
        <f t="shared" si="310"/>
        <v>0</v>
      </c>
      <c r="I2864" s="5">
        <f t="shared" si="309"/>
        <v>0</v>
      </c>
      <c r="M2864" s="3">
        <v>1</v>
      </c>
      <c r="N2864" s="11">
        <f t="shared" si="316"/>
        <v>0</v>
      </c>
      <c r="O2864" s="3">
        <v>0</v>
      </c>
      <c r="P2864" s="11">
        <f t="shared" si="314"/>
        <v>0</v>
      </c>
      <c r="Q2864" s="12">
        <f t="shared" si="313"/>
        <v>3</v>
      </c>
      <c r="R2864" s="12">
        <f t="shared" si="317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311"/>
        <v>475</v>
      </c>
      <c r="F2865" s="4">
        <f t="shared" si="315"/>
        <v>25</v>
      </c>
      <c r="G2865" s="4">
        <f t="shared" si="312"/>
        <v>28</v>
      </c>
      <c r="H2865" s="4">
        <f t="shared" si="310"/>
        <v>1</v>
      </c>
      <c r="I2865" s="5">
        <f t="shared" si="309"/>
        <v>3.7037037037037035E-2</v>
      </c>
      <c r="M2865" s="3">
        <v>23</v>
      </c>
      <c r="N2865" s="11">
        <f t="shared" si="316"/>
        <v>1</v>
      </c>
      <c r="O2865" s="3">
        <v>1</v>
      </c>
      <c r="P2865" s="11">
        <f t="shared" si="314"/>
        <v>0</v>
      </c>
      <c r="Q2865" s="12">
        <f t="shared" si="313"/>
        <v>4</v>
      </c>
      <c r="R2865" s="12">
        <f t="shared" si="317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311"/>
        <v>599</v>
      </c>
      <c r="F2866" s="4">
        <f t="shared" si="315"/>
        <v>30</v>
      </c>
      <c r="G2866" s="4">
        <f t="shared" si="312"/>
        <v>33</v>
      </c>
      <c r="H2866" s="4">
        <f t="shared" si="310"/>
        <v>1</v>
      </c>
      <c r="I2866" s="5">
        <f t="shared" si="309"/>
        <v>3.125E-2</v>
      </c>
      <c r="M2866" s="3">
        <v>16</v>
      </c>
      <c r="N2866" s="11">
        <f t="shared" si="316"/>
        <v>0</v>
      </c>
      <c r="O2866" s="3">
        <v>1</v>
      </c>
      <c r="P2866" s="11">
        <f t="shared" si="314"/>
        <v>1</v>
      </c>
      <c r="Q2866" s="12">
        <f t="shared" si="313"/>
        <v>16</v>
      </c>
      <c r="R2866" s="12">
        <f t="shared" si="317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311"/>
        <v>245</v>
      </c>
      <c r="F2867" s="4">
        <f t="shared" si="315"/>
        <v>3</v>
      </c>
      <c r="G2867" s="4">
        <f t="shared" si="312"/>
        <v>6</v>
      </c>
      <c r="H2867" s="4">
        <f t="shared" si="310"/>
        <v>0</v>
      </c>
      <c r="I2867" s="5">
        <f t="shared" si="309"/>
        <v>0</v>
      </c>
      <c r="M2867" s="3">
        <v>3</v>
      </c>
      <c r="N2867" s="11">
        <f t="shared" si="316"/>
        <v>0</v>
      </c>
      <c r="O2867" s="3">
        <v>0</v>
      </c>
      <c r="P2867" s="11">
        <f t="shared" si="314"/>
        <v>0</v>
      </c>
      <c r="Q2867" s="12">
        <f t="shared" si="313"/>
        <v>3</v>
      </c>
      <c r="R2867" s="12">
        <f t="shared" si="317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311"/>
        <v>204</v>
      </c>
      <c r="F2868" s="4">
        <f t="shared" si="315"/>
        <v>65</v>
      </c>
      <c r="G2868" s="4">
        <f t="shared" si="312"/>
        <v>4</v>
      </c>
      <c r="H2868" s="4">
        <f t="shared" si="310"/>
        <v>0</v>
      </c>
      <c r="I2868" s="5">
        <f t="shared" si="309"/>
        <v>0</v>
      </c>
      <c r="M2868" s="3">
        <v>4</v>
      </c>
      <c r="N2868" s="11">
        <f t="shared" si="316"/>
        <v>0</v>
      </c>
      <c r="O2868" s="3">
        <v>0</v>
      </c>
      <c r="P2868" s="11">
        <f t="shared" si="314"/>
        <v>0</v>
      </c>
      <c r="Q2868" s="12">
        <f t="shared" si="313"/>
        <v>0</v>
      </c>
      <c r="R2868" s="12">
        <f t="shared" si="317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311"/>
        <v>425</v>
      </c>
      <c r="F2869" s="4">
        <f t="shared" si="315"/>
        <v>11</v>
      </c>
      <c r="G2869" s="4">
        <f t="shared" si="312"/>
        <v>37</v>
      </c>
      <c r="H2869" s="4">
        <f t="shared" si="310"/>
        <v>0</v>
      </c>
      <c r="I2869" s="5">
        <f t="shared" si="309"/>
        <v>0</v>
      </c>
      <c r="M2869" s="3">
        <v>24</v>
      </c>
      <c r="N2869" s="11">
        <f t="shared" si="316"/>
        <v>0</v>
      </c>
      <c r="O2869" s="3">
        <v>2</v>
      </c>
      <c r="P2869" s="11">
        <f t="shared" si="314"/>
        <v>0</v>
      </c>
      <c r="Q2869" s="12">
        <f t="shared" si="313"/>
        <v>11</v>
      </c>
      <c r="R2869" s="12">
        <f t="shared" si="317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311"/>
        <v>254</v>
      </c>
      <c r="F2870" s="4">
        <f t="shared" si="315"/>
        <v>4</v>
      </c>
      <c r="G2870" s="4">
        <f t="shared" si="312"/>
        <v>26</v>
      </c>
      <c r="H2870" s="4">
        <f t="shared" si="310"/>
        <v>0</v>
      </c>
      <c r="I2870" s="5">
        <f t="shared" si="309"/>
        <v>0</v>
      </c>
      <c r="M2870" s="3">
        <v>20</v>
      </c>
      <c r="N2870" s="11">
        <f t="shared" si="316"/>
        <v>0</v>
      </c>
      <c r="O2870" s="3">
        <v>1</v>
      </c>
      <c r="P2870" s="11">
        <f t="shared" si="314"/>
        <v>0</v>
      </c>
      <c r="Q2870" s="12">
        <f t="shared" si="313"/>
        <v>5</v>
      </c>
      <c r="R2870" s="12">
        <f t="shared" si="317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311"/>
        <v>387</v>
      </c>
      <c r="F2871" s="4">
        <f t="shared" si="315"/>
        <v>29</v>
      </c>
      <c r="G2871" s="4">
        <f t="shared" si="312"/>
        <v>13</v>
      </c>
      <c r="H2871" s="4">
        <f t="shared" si="310"/>
        <v>0</v>
      </c>
      <c r="I2871" s="5">
        <f t="shared" si="309"/>
        <v>0</v>
      </c>
      <c r="M2871" s="3">
        <v>5</v>
      </c>
      <c r="N2871" s="11">
        <f t="shared" si="316"/>
        <v>0</v>
      </c>
      <c r="O2871" s="3">
        <v>2</v>
      </c>
      <c r="P2871" s="11">
        <f t="shared" si="314"/>
        <v>1</v>
      </c>
      <c r="Q2871" s="12">
        <f t="shared" si="313"/>
        <v>6</v>
      </c>
      <c r="R2871" s="12">
        <f t="shared" si="317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311"/>
        <v>1792</v>
      </c>
      <c r="F2872" s="4">
        <f t="shared" si="315"/>
        <v>52</v>
      </c>
      <c r="G2872" s="4">
        <f t="shared" si="312"/>
        <v>127</v>
      </c>
      <c r="H2872" s="4">
        <f t="shared" si="310"/>
        <v>3</v>
      </c>
      <c r="I2872" s="5">
        <f t="shared" si="309"/>
        <v>2.4193548387096774E-2</v>
      </c>
      <c r="M2872" s="3">
        <v>74</v>
      </c>
      <c r="N2872" s="11">
        <f t="shared" si="316"/>
        <v>3</v>
      </c>
      <c r="O2872" s="3">
        <v>13</v>
      </c>
      <c r="P2872" s="11">
        <f t="shared" si="314"/>
        <v>1</v>
      </c>
      <c r="Q2872" s="12">
        <f t="shared" si="313"/>
        <v>40</v>
      </c>
      <c r="R2872" s="12">
        <f t="shared" si="317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311"/>
        <v>25</v>
      </c>
      <c r="F2873" s="4">
        <f t="shared" si="315"/>
        <v>1</v>
      </c>
      <c r="G2873" s="4">
        <f t="shared" si="312"/>
        <v>0</v>
      </c>
      <c r="H2873" s="4">
        <f t="shared" si="310"/>
        <v>0</v>
      </c>
      <c r="I2873" s="5">
        <f t="shared" si="309"/>
        <v>0</v>
      </c>
      <c r="M2873" s="3">
        <v>0</v>
      </c>
      <c r="N2873" s="11">
        <f t="shared" si="316"/>
        <v>0</v>
      </c>
      <c r="O2873" s="3">
        <v>0</v>
      </c>
      <c r="P2873" s="11">
        <f t="shared" si="314"/>
        <v>0</v>
      </c>
      <c r="Q2873" s="12">
        <f t="shared" si="313"/>
        <v>0</v>
      </c>
      <c r="R2873" s="12">
        <f t="shared" si="317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311"/>
        <v>229</v>
      </c>
      <c r="F2874" s="4">
        <f t="shared" si="315"/>
        <v>7</v>
      </c>
      <c r="G2874" s="4">
        <f t="shared" si="312"/>
        <v>8</v>
      </c>
      <c r="H2874" s="4">
        <f t="shared" si="310"/>
        <v>0</v>
      </c>
      <c r="I2874" s="5">
        <f t="shared" si="309"/>
        <v>0</v>
      </c>
      <c r="M2874" s="3">
        <v>6</v>
      </c>
      <c r="N2874" s="11">
        <f t="shared" si="316"/>
        <v>0</v>
      </c>
      <c r="O2874" s="3">
        <v>0</v>
      </c>
      <c r="P2874" s="11">
        <f t="shared" si="314"/>
        <v>0</v>
      </c>
      <c r="Q2874" s="12">
        <f t="shared" si="313"/>
        <v>2</v>
      </c>
      <c r="R2874" s="12">
        <f t="shared" si="317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311"/>
        <v>581</v>
      </c>
      <c r="F2875" s="4">
        <f t="shared" si="315"/>
        <v>5</v>
      </c>
      <c r="G2875" s="4">
        <f t="shared" si="312"/>
        <v>4</v>
      </c>
      <c r="H2875" s="4">
        <f t="shared" si="310"/>
        <v>0</v>
      </c>
      <c r="I2875" s="5">
        <f t="shared" si="309"/>
        <v>0</v>
      </c>
      <c r="M2875" s="3">
        <v>3</v>
      </c>
      <c r="N2875" s="11">
        <f t="shared" si="316"/>
        <v>0</v>
      </c>
      <c r="O2875" s="3">
        <v>0</v>
      </c>
      <c r="P2875" s="11">
        <f t="shared" si="314"/>
        <v>0</v>
      </c>
      <c r="Q2875" s="12">
        <f t="shared" si="313"/>
        <v>1</v>
      </c>
      <c r="R2875" s="12">
        <f t="shared" si="317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311"/>
        <v>587</v>
      </c>
      <c r="F2876" s="4">
        <f t="shared" si="315"/>
        <v>220</v>
      </c>
      <c r="G2876" s="4">
        <f t="shared" si="312"/>
        <v>28</v>
      </c>
      <c r="H2876" s="4">
        <f t="shared" si="310"/>
        <v>0</v>
      </c>
      <c r="I2876" s="5">
        <f t="shared" si="309"/>
        <v>0</v>
      </c>
      <c r="M2876" s="3">
        <v>24</v>
      </c>
      <c r="N2876" s="11">
        <f t="shared" si="316"/>
        <v>0</v>
      </c>
      <c r="O2876" s="3">
        <v>2</v>
      </c>
      <c r="P2876" s="11">
        <f t="shared" si="314"/>
        <v>0</v>
      </c>
      <c r="Q2876" s="12">
        <f t="shared" si="313"/>
        <v>2</v>
      </c>
      <c r="R2876" s="12">
        <f t="shared" si="317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311"/>
        <v>201</v>
      </c>
      <c r="F2877" s="4">
        <f t="shared" si="315"/>
        <v>7</v>
      </c>
      <c r="G2877" s="4">
        <f t="shared" si="312"/>
        <v>14</v>
      </c>
      <c r="H2877" s="4">
        <f t="shared" si="310"/>
        <v>1</v>
      </c>
      <c r="I2877" s="5">
        <f t="shared" si="309"/>
        <v>7.6923076923076927E-2</v>
      </c>
      <c r="M2877" s="3">
        <v>5</v>
      </c>
      <c r="N2877" s="11">
        <f t="shared" si="316"/>
        <v>0</v>
      </c>
      <c r="O2877" s="3">
        <v>1</v>
      </c>
      <c r="P2877" s="11">
        <f t="shared" si="314"/>
        <v>0</v>
      </c>
      <c r="Q2877" s="12">
        <f t="shared" si="313"/>
        <v>8</v>
      </c>
      <c r="R2877" s="12">
        <f t="shared" si="317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311"/>
        <v>254</v>
      </c>
      <c r="F2878" s="4">
        <f t="shared" si="315"/>
        <v>4</v>
      </c>
      <c r="G2878" s="4">
        <f t="shared" si="312"/>
        <v>5</v>
      </c>
      <c r="H2878" s="4">
        <f t="shared" si="310"/>
        <v>0</v>
      </c>
      <c r="I2878" s="5">
        <f t="shared" si="309"/>
        <v>0</v>
      </c>
      <c r="M2878" s="3">
        <v>3</v>
      </c>
      <c r="N2878" s="11">
        <f t="shared" si="316"/>
        <v>2</v>
      </c>
      <c r="O2878" s="3">
        <v>0</v>
      </c>
      <c r="P2878" s="11">
        <f t="shared" si="314"/>
        <v>0</v>
      </c>
      <c r="Q2878" s="12">
        <f t="shared" si="313"/>
        <v>2</v>
      </c>
      <c r="R2878" s="12">
        <f t="shared" si="317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311"/>
        <v>275</v>
      </c>
      <c r="F2879" s="4">
        <f t="shared" si="315"/>
        <v>8</v>
      </c>
      <c r="G2879" s="4">
        <f t="shared" si="312"/>
        <v>11</v>
      </c>
      <c r="H2879" s="4">
        <f t="shared" si="310"/>
        <v>2</v>
      </c>
      <c r="I2879" s="5">
        <f t="shared" si="309"/>
        <v>0.22222222222222221</v>
      </c>
      <c r="M2879" s="3">
        <v>5</v>
      </c>
      <c r="N2879" s="11">
        <f t="shared" si="316"/>
        <v>0</v>
      </c>
      <c r="O2879" s="3">
        <v>0</v>
      </c>
      <c r="P2879" s="11">
        <f t="shared" si="314"/>
        <v>0</v>
      </c>
      <c r="Q2879" s="12">
        <f t="shared" si="313"/>
        <v>6</v>
      </c>
      <c r="R2879" s="12">
        <f t="shared" si="317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311"/>
        <v>186</v>
      </c>
      <c r="F2880" s="4">
        <f t="shared" si="315"/>
        <v>11</v>
      </c>
      <c r="G2880" s="4">
        <f t="shared" si="312"/>
        <v>10</v>
      </c>
      <c r="H2880" s="4">
        <f t="shared" si="310"/>
        <v>7</v>
      </c>
      <c r="I2880" s="5">
        <f t="shared" si="309"/>
        <v>2.3333333333333335</v>
      </c>
      <c r="M2880" s="3">
        <v>2</v>
      </c>
      <c r="N2880" s="11">
        <f t="shared" si="316"/>
        <v>0</v>
      </c>
      <c r="O2880" s="3">
        <v>0</v>
      </c>
      <c r="P2880" s="11">
        <f t="shared" si="314"/>
        <v>0</v>
      </c>
      <c r="Q2880" s="12">
        <f t="shared" si="313"/>
        <v>8</v>
      </c>
      <c r="R2880" s="12">
        <f t="shared" si="317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311"/>
        <v>140</v>
      </c>
      <c r="F2881" s="4">
        <f t="shared" si="315"/>
        <v>1</v>
      </c>
      <c r="G2881" s="4">
        <f t="shared" si="312"/>
        <v>4</v>
      </c>
      <c r="H2881" s="4">
        <f t="shared" si="310"/>
        <v>0</v>
      </c>
      <c r="I2881" s="5">
        <f t="shared" si="309"/>
        <v>0</v>
      </c>
      <c r="M2881" s="3">
        <v>4</v>
      </c>
      <c r="N2881" s="11">
        <f t="shared" si="316"/>
        <v>0</v>
      </c>
      <c r="O2881" s="3">
        <v>0</v>
      </c>
      <c r="P2881" s="11">
        <f t="shared" si="314"/>
        <v>0</v>
      </c>
      <c r="Q2881" s="12">
        <f t="shared" si="313"/>
        <v>0</v>
      </c>
      <c r="R2881" s="12">
        <f t="shared" si="317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311"/>
        <v>173</v>
      </c>
      <c r="F2882" s="4">
        <f t="shared" si="315"/>
        <v>4</v>
      </c>
      <c r="G2882" s="4">
        <f t="shared" si="312"/>
        <v>7</v>
      </c>
      <c r="H2882" s="4">
        <f t="shared" si="310"/>
        <v>1</v>
      </c>
      <c r="I2882" s="5">
        <f t="shared" si="309"/>
        <v>0.16666666666666666</v>
      </c>
      <c r="M2882" s="3">
        <v>4</v>
      </c>
      <c r="N2882" s="11">
        <f t="shared" si="316"/>
        <v>0</v>
      </c>
      <c r="O2882" s="3">
        <v>0</v>
      </c>
      <c r="P2882" s="11">
        <f t="shared" si="314"/>
        <v>0</v>
      </c>
      <c r="Q2882" s="12">
        <f t="shared" si="313"/>
        <v>3</v>
      </c>
      <c r="R2882" s="12">
        <f t="shared" si="317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311"/>
        <v>175</v>
      </c>
      <c r="F2883" s="4">
        <f t="shared" si="315"/>
        <v>1</v>
      </c>
      <c r="G2883" s="4">
        <f t="shared" si="312"/>
        <v>6</v>
      </c>
      <c r="H2883" s="4">
        <f t="shared" si="310"/>
        <v>0</v>
      </c>
      <c r="I2883" s="5">
        <f t="shared" ref="I2883:I2946" si="318">IFERROR((G2883-SUMIFS(G:G,A:A,A2883-1,B:B,B2883))/SUMIFS(G:G,A:A,A2883-1,B:B,B2883),0)</f>
        <v>0</v>
      </c>
      <c r="M2883" s="3">
        <v>6</v>
      </c>
      <c r="N2883" s="11">
        <f t="shared" si="316"/>
        <v>0</v>
      </c>
      <c r="O2883" s="3">
        <v>0</v>
      </c>
      <c r="P2883" s="11">
        <f t="shared" si="314"/>
        <v>0</v>
      </c>
      <c r="Q2883" s="12">
        <f t="shared" si="313"/>
        <v>0</v>
      </c>
      <c r="R2883" s="12">
        <f t="shared" si="317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311"/>
        <v>427</v>
      </c>
      <c r="F2884" s="4">
        <f t="shared" si="315"/>
        <v>90</v>
      </c>
      <c r="G2884" s="4">
        <f t="shared" si="312"/>
        <v>17</v>
      </c>
      <c r="H2884" s="4">
        <f t="shared" si="310"/>
        <v>1</v>
      </c>
      <c r="I2884" s="5">
        <f t="shared" si="318"/>
        <v>6.25E-2</v>
      </c>
      <c r="M2884" s="3">
        <v>13</v>
      </c>
      <c r="N2884" s="11">
        <f t="shared" si="316"/>
        <v>0</v>
      </c>
      <c r="O2884" s="3">
        <v>0</v>
      </c>
      <c r="P2884" s="11">
        <f t="shared" si="314"/>
        <v>0</v>
      </c>
      <c r="Q2884" s="12">
        <f t="shared" si="313"/>
        <v>4</v>
      </c>
      <c r="R2884" s="12">
        <f t="shared" si="317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311"/>
        <v>44</v>
      </c>
      <c r="F2885" s="4">
        <f t="shared" si="315"/>
        <v>2</v>
      </c>
      <c r="G2885" s="4">
        <f t="shared" si="312"/>
        <v>2</v>
      </c>
      <c r="H2885" s="4">
        <f t="shared" ref="H2885:H2948" si="319">G2885-SUMIFS(G:G,A:A,A2885-1,B:B,B2885)</f>
        <v>0</v>
      </c>
      <c r="I2885" s="5">
        <f t="shared" si="318"/>
        <v>0</v>
      </c>
      <c r="M2885" s="3">
        <v>2</v>
      </c>
      <c r="N2885" s="11">
        <f t="shared" si="316"/>
        <v>0</v>
      </c>
      <c r="O2885" s="3">
        <v>0</v>
      </c>
      <c r="P2885" s="11">
        <f t="shared" si="314"/>
        <v>0</v>
      </c>
      <c r="Q2885" s="12">
        <f t="shared" si="313"/>
        <v>0</v>
      </c>
      <c r="R2885" s="12">
        <f t="shared" si="317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311"/>
        <v>4001</v>
      </c>
      <c r="F2886" s="4">
        <f t="shared" si="315"/>
        <v>224</v>
      </c>
      <c r="G2886" s="4">
        <f t="shared" si="312"/>
        <v>199</v>
      </c>
      <c r="H2886" s="4">
        <f t="shared" si="319"/>
        <v>3</v>
      </c>
      <c r="I2886" s="5">
        <f t="shared" si="318"/>
        <v>1.5306122448979591E-2</v>
      </c>
      <c r="M2886" s="3">
        <v>169</v>
      </c>
      <c r="N2886" s="11">
        <f t="shared" si="316"/>
        <v>1</v>
      </c>
      <c r="O2886" s="3">
        <v>4</v>
      </c>
      <c r="P2886" s="11">
        <f t="shared" si="314"/>
        <v>0</v>
      </c>
      <c r="Q2886" s="12">
        <f t="shared" si="313"/>
        <v>26</v>
      </c>
      <c r="R2886" s="12">
        <f t="shared" si="317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311"/>
        <v>1016</v>
      </c>
      <c r="F2887" s="4">
        <f t="shared" si="315"/>
        <v>213</v>
      </c>
      <c r="G2887" s="4">
        <f t="shared" si="312"/>
        <v>9</v>
      </c>
      <c r="H2887" s="4">
        <f t="shared" si="319"/>
        <v>5</v>
      </c>
      <c r="I2887" s="5">
        <f t="shared" si="318"/>
        <v>1.25</v>
      </c>
      <c r="M2887" s="3">
        <v>0</v>
      </c>
      <c r="N2887" s="11">
        <f t="shared" si="316"/>
        <v>0</v>
      </c>
      <c r="O2887" s="3">
        <v>0</v>
      </c>
      <c r="P2887" s="11">
        <f t="shared" si="314"/>
        <v>0</v>
      </c>
      <c r="Q2887" s="12">
        <f t="shared" si="313"/>
        <v>9</v>
      </c>
      <c r="R2887" s="12">
        <f t="shared" si="317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311"/>
        <v>214</v>
      </c>
      <c r="F2888" s="4">
        <f t="shared" si="315"/>
        <v>6</v>
      </c>
      <c r="G2888" s="4">
        <f t="shared" si="312"/>
        <v>16</v>
      </c>
      <c r="H2888" s="4">
        <f t="shared" si="319"/>
        <v>0</v>
      </c>
      <c r="I2888" s="5">
        <f t="shared" si="318"/>
        <v>0</v>
      </c>
      <c r="M2888" s="3">
        <v>2</v>
      </c>
      <c r="N2888" s="11">
        <f t="shared" si="316"/>
        <v>0</v>
      </c>
      <c r="O2888" s="3">
        <v>0</v>
      </c>
      <c r="P2888" s="11">
        <f t="shared" si="314"/>
        <v>0</v>
      </c>
      <c r="Q2888" s="12">
        <f t="shared" si="313"/>
        <v>14</v>
      </c>
      <c r="R2888" s="12">
        <f t="shared" si="317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311"/>
        <v>424</v>
      </c>
      <c r="F2889" s="4">
        <f t="shared" si="315"/>
        <v>4</v>
      </c>
      <c r="G2889" s="4">
        <f t="shared" si="312"/>
        <v>16</v>
      </c>
      <c r="H2889" s="4">
        <f t="shared" si="319"/>
        <v>0</v>
      </c>
      <c r="I2889" s="5">
        <f t="shared" si="318"/>
        <v>0</v>
      </c>
      <c r="M2889" s="3">
        <v>13</v>
      </c>
      <c r="N2889" s="11">
        <f t="shared" si="316"/>
        <v>0</v>
      </c>
      <c r="O2889" s="3">
        <v>0</v>
      </c>
      <c r="P2889" s="11">
        <f t="shared" si="314"/>
        <v>0</v>
      </c>
      <c r="Q2889" s="12">
        <f t="shared" si="313"/>
        <v>3</v>
      </c>
      <c r="R2889" s="12">
        <f t="shared" si="317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311"/>
        <v>57</v>
      </c>
      <c r="F2890" s="4">
        <f t="shared" si="315"/>
        <v>0</v>
      </c>
      <c r="G2890" s="4">
        <f t="shared" si="312"/>
        <v>2</v>
      </c>
      <c r="H2890" s="4">
        <f t="shared" si="319"/>
        <v>0</v>
      </c>
      <c r="I2890" s="5">
        <f t="shared" si="318"/>
        <v>0</v>
      </c>
      <c r="M2890" s="3">
        <v>2</v>
      </c>
      <c r="N2890" s="11">
        <f t="shared" si="316"/>
        <v>0</v>
      </c>
      <c r="O2890" s="3">
        <v>0</v>
      </c>
      <c r="P2890" s="11">
        <f t="shared" si="314"/>
        <v>0</v>
      </c>
      <c r="Q2890" s="12">
        <f t="shared" si="313"/>
        <v>0</v>
      </c>
      <c r="R2890" s="12">
        <f t="shared" si="317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311"/>
        <v>210</v>
      </c>
      <c r="F2891" s="4">
        <f t="shared" si="315"/>
        <v>4</v>
      </c>
      <c r="G2891" s="4">
        <f t="shared" si="312"/>
        <v>11</v>
      </c>
      <c r="H2891" s="4">
        <f t="shared" si="319"/>
        <v>0</v>
      </c>
      <c r="I2891" s="5">
        <f t="shared" si="318"/>
        <v>0</v>
      </c>
      <c r="M2891" s="3">
        <v>6</v>
      </c>
      <c r="N2891" s="11">
        <f t="shared" si="316"/>
        <v>1</v>
      </c>
      <c r="O2891" s="3">
        <v>0</v>
      </c>
      <c r="P2891" s="11">
        <f t="shared" si="314"/>
        <v>0</v>
      </c>
      <c r="Q2891" s="12">
        <f t="shared" si="313"/>
        <v>5</v>
      </c>
      <c r="R2891" s="12">
        <f t="shared" si="317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311"/>
        <v>384</v>
      </c>
      <c r="F2892" s="4">
        <f t="shared" si="315"/>
        <v>12</v>
      </c>
      <c r="G2892" s="4">
        <f t="shared" si="312"/>
        <v>23</v>
      </c>
      <c r="H2892" s="4">
        <f t="shared" si="319"/>
        <v>0</v>
      </c>
      <c r="I2892" s="5">
        <f t="shared" si="318"/>
        <v>0</v>
      </c>
      <c r="M2892" s="3">
        <v>18</v>
      </c>
      <c r="N2892" s="11">
        <f t="shared" si="316"/>
        <v>1</v>
      </c>
      <c r="O2892" s="3">
        <v>0</v>
      </c>
      <c r="P2892" s="11">
        <f t="shared" si="314"/>
        <v>0</v>
      </c>
      <c r="Q2892" s="12">
        <f t="shared" si="313"/>
        <v>5</v>
      </c>
      <c r="R2892" s="12">
        <f t="shared" si="317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311"/>
        <v>564</v>
      </c>
      <c r="F2893" s="4">
        <f t="shared" si="315"/>
        <v>7</v>
      </c>
      <c r="G2893" s="4">
        <f t="shared" si="312"/>
        <v>35</v>
      </c>
      <c r="H2893" s="4">
        <f t="shared" si="319"/>
        <v>1</v>
      </c>
      <c r="I2893" s="5">
        <f t="shared" si="318"/>
        <v>2.9411764705882353E-2</v>
      </c>
      <c r="M2893" s="3">
        <v>16</v>
      </c>
      <c r="N2893" s="11">
        <f t="shared" si="316"/>
        <v>4</v>
      </c>
      <c r="O2893" s="3">
        <v>3</v>
      </c>
      <c r="P2893" s="11">
        <f t="shared" si="314"/>
        <v>0</v>
      </c>
      <c r="Q2893" s="12">
        <f t="shared" si="313"/>
        <v>16</v>
      </c>
      <c r="R2893" s="12">
        <f t="shared" si="317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311"/>
        <v>1320</v>
      </c>
      <c r="F2894" s="4">
        <f t="shared" si="315"/>
        <v>272</v>
      </c>
      <c r="G2894" s="4">
        <f t="shared" si="312"/>
        <v>91</v>
      </c>
      <c r="H2894" s="4">
        <f t="shared" si="319"/>
        <v>1</v>
      </c>
      <c r="I2894" s="5">
        <f t="shared" si="318"/>
        <v>1.1111111111111112E-2</v>
      </c>
      <c r="M2894" s="3">
        <v>47</v>
      </c>
      <c r="N2894" s="11">
        <f t="shared" si="316"/>
        <v>4</v>
      </c>
      <c r="O2894" s="3">
        <v>1</v>
      </c>
      <c r="P2894" s="11">
        <f t="shared" si="314"/>
        <v>0</v>
      </c>
      <c r="Q2894" s="12">
        <f t="shared" si="313"/>
        <v>43</v>
      </c>
      <c r="R2894" s="12">
        <f t="shared" si="317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311"/>
        <v>442</v>
      </c>
      <c r="F2895" s="4">
        <f t="shared" si="315"/>
        <v>3</v>
      </c>
      <c r="G2895" s="4">
        <f t="shared" si="312"/>
        <v>28</v>
      </c>
      <c r="H2895" s="4">
        <f t="shared" si="319"/>
        <v>0</v>
      </c>
      <c r="I2895" s="5">
        <f t="shared" si="318"/>
        <v>0</v>
      </c>
      <c r="M2895" s="3">
        <v>21</v>
      </c>
      <c r="N2895" s="11">
        <f t="shared" si="316"/>
        <v>0</v>
      </c>
      <c r="O2895" s="3">
        <v>1</v>
      </c>
      <c r="P2895" s="11">
        <f t="shared" si="314"/>
        <v>0</v>
      </c>
      <c r="Q2895" s="12">
        <f t="shared" si="313"/>
        <v>6</v>
      </c>
      <c r="R2895" s="12">
        <f t="shared" si="317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311"/>
        <v>325</v>
      </c>
      <c r="F2896" s="4">
        <f t="shared" si="315"/>
        <v>6</v>
      </c>
      <c r="G2896" s="4">
        <f t="shared" si="312"/>
        <v>24</v>
      </c>
      <c r="H2896" s="4">
        <f t="shared" si="319"/>
        <v>2</v>
      </c>
      <c r="I2896" s="5">
        <f t="shared" si="318"/>
        <v>9.0909090909090912E-2</v>
      </c>
      <c r="M2896" s="3">
        <v>11</v>
      </c>
      <c r="N2896" s="11">
        <f t="shared" si="316"/>
        <v>5</v>
      </c>
      <c r="O2896" s="3">
        <v>1</v>
      </c>
      <c r="P2896" s="11">
        <f t="shared" si="314"/>
        <v>0</v>
      </c>
      <c r="Q2896" s="12">
        <f t="shared" si="313"/>
        <v>12</v>
      </c>
      <c r="R2896" s="12">
        <f t="shared" si="317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311"/>
        <v>937</v>
      </c>
      <c r="F2897" s="4">
        <f t="shared" si="315"/>
        <v>15</v>
      </c>
      <c r="G2897" s="4">
        <f t="shared" si="312"/>
        <v>34</v>
      </c>
      <c r="H2897" s="4">
        <f t="shared" si="319"/>
        <v>0</v>
      </c>
      <c r="I2897" s="5">
        <f t="shared" si="318"/>
        <v>0</v>
      </c>
      <c r="M2897" s="3">
        <v>30</v>
      </c>
      <c r="N2897" s="11">
        <f t="shared" si="316"/>
        <v>0</v>
      </c>
      <c r="O2897" s="3">
        <v>0</v>
      </c>
      <c r="P2897" s="11">
        <f t="shared" si="314"/>
        <v>0</v>
      </c>
      <c r="Q2897" s="12">
        <f t="shared" si="313"/>
        <v>4</v>
      </c>
      <c r="R2897" s="12">
        <f t="shared" si="317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311"/>
        <v>749</v>
      </c>
      <c r="F2898" s="4">
        <f t="shared" si="315"/>
        <v>156</v>
      </c>
      <c r="G2898" s="4">
        <f t="shared" si="312"/>
        <v>6</v>
      </c>
      <c r="H2898" s="4">
        <f t="shared" si="319"/>
        <v>0</v>
      </c>
      <c r="I2898" s="5">
        <f t="shared" si="318"/>
        <v>0</v>
      </c>
      <c r="M2898" s="3">
        <v>4</v>
      </c>
      <c r="N2898" s="11">
        <f t="shared" si="316"/>
        <v>0</v>
      </c>
      <c r="O2898" s="3">
        <v>0</v>
      </c>
      <c r="P2898" s="11">
        <f t="shared" si="314"/>
        <v>0</v>
      </c>
      <c r="Q2898" s="12">
        <f t="shared" si="313"/>
        <v>2</v>
      </c>
      <c r="R2898" s="12">
        <f t="shared" si="317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311"/>
        <v>196</v>
      </c>
      <c r="F2899" s="4">
        <f t="shared" si="315"/>
        <v>5</v>
      </c>
      <c r="G2899" s="4">
        <f t="shared" si="312"/>
        <v>10</v>
      </c>
      <c r="H2899" s="4">
        <f t="shared" si="319"/>
        <v>1</v>
      </c>
      <c r="I2899" s="5">
        <f t="shared" si="318"/>
        <v>0.1111111111111111</v>
      </c>
      <c r="M2899" s="3">
        <v>6</v>
      </c>
      <c r="N2899" s="11">
        <f t="shared" si="316"/>
        <v>0</v>
      </c>
      <c r="O2899" s="3">
        <v>0</v>
      </c>
      <c r="P2899" s="11">
        <f t="shared" si="314"/>
        <v>0</v>
      </c>
      <c r="Q2899" s="12">
        <f t="shared" si="313"/>
        <v>4</v>
      </c>
      <c r="R2899" s="12">
        <f t="shared" si="317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311"/>
        <v>111</v>
      </c>
      <c r="F2900" s="4">
        <f t="shared" si="315"/>
        <v>12</v>
      </c>
      <c r="G2900" s="4">
        <f t="shared" si="312"/>
        <v>5</v>
      </c>
      <c r="H2900" s="4">
        <f t="shared" si="319"/>
        <v>2</v>
      </c>
      <c r="I2900" s="5">
        <f t="shared" si="318"/>
        <v>0.66666666666666663</v>
      </c>
      <c r="M2900" s="3">
        <v>2</v>
      </c>
      <c r="N2900" s="11">
        <f t="shared" si="316"/>
        <v>0</v>
      </c>
      <c r="O2900" s="3">
        <v>0</v>
      </c>
      <c r="P2900" s="11">
        <f t="shared" si="314"/>
        <v>0</v>
      </c>
      <c r="Q2900" s="12">
        <f t="shared" si="313"/>
        <v>3</v>
      </c>
      <c r="R2900" s="12">
        <f t="shared" si="317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311"/>
        <v>316</v>
      </c>
      <c r="F2901" s="4">
        <f t="shared" si="315"/>
        <v>19</v>
      </c>
      <c r="G2901" s="4">
        <f t="shared" si="312"/>
        <v>11</v>
      </c>
      <c r="H2901" s="4">
        <f t="shared" si="319"/>
        <v>0</v>
      </c>
      <c r="I2901" s="5">
        <f t="shared" si="318"/>
        <v>0</v>
      </c>
      <c r="M2901" s="3">
        <v>7</v>
      </c>
      <c r="N2901" s="11">
        <f t="shared" si="316"/>
        <v>0</v>
      </c>
      <c r="O2901" s="3">
        <v>1</v>
      </c>
      <c r="P2901" s="11">
        <f t="shared" si="314"/>
        <v>0</v>
      </c>
      <c r="Q2901" s="12">
        <f t="shared" si="313"/>
        <v>3</v>
      </c>
      <c r="R2901" s="12">
        <f t="shared" si="317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311"/>
        <v>2121</v>
      </c>
      <c r="F2902" s="4">
        <f t="shared" si="315"/>
        <v>32</v>
      </c>
      <c r="G2902" s="4">
        <f t="shared" si="312"/>
        <v>128</v>
      </c>
      <c r="H2902" s="4">
        <f t="shared" si="319"/>
        <v>4</v>
      </c>
      <c r="I2902" s="5">
        <f t="shared" si="318"/>
        <v>3.2258064516129031E-2</v>
      </c>
      <c r="M2902" s="3">
        <v>60</v>
      </c>
      <c r="N2902" s="11">
        <f t="shared" si="316"/>
        <v>4</v>
      </c>
      <c r="O2902" s="3">
        <v>2</v>
      </c>
      <c r="P2902" s="11">
        <f t="shared" si="314"/>
        <v>0</v>
      </c>
      <c r="Q2902" s="12">
        <f t="shared" si="313"/>
        <v>66</v>
      </c>
      <c r="R2902" s="12">
        <f t="shared" si="317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311"/>
        <v>93</v>
      </c>
      <c r="F2903" s="4">
        <f t="shared" si="315"/>
        <v>3</v>
      </c>
      <c r="G2903" s="4">
        <f t="shared" si="312"/>
        <v>3</v>
      </c>
      <c r="H2903" s="4">
        <f t="shared" si="319"/>
        <v>1</v>
      </c>
      <c r="I2903" s="5">
        <f t="shared" si="318"/>
        <v>0.5</v>
      </c>
      <c r="M2903" s="3">
        <v>0</v>
      </c>
      <c r="N2903" s="11">
        <f t="shared" si="316"/>
        <v>0</v>
      </c>
      <c r="O2903" s="3">
        <v>0</v>
      </c>
      <c r="P2903" s="11">
        <f t="shared" si="314"/>
        <v>0</v>
      </c>
      <c r="Q2903" s="12">
        <f t="shared" si="313"/>
        <v>3</v>
      </c>
      <c r="R2903" s="12">
        <f t="shared" si="317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320">SUM(C2904:D2904)</f>
        <v>148</v>
      </c>
      <c r="F2904" s="4">
        <f t="shared" si="315"/>
        <v>6</v>
      </c>
      <c r="G2904" s="4">
        <f t="shared" ref="G2904:G2934" si="321">C2904</f>
        <v>5</v>
      </c>
      <c r="H2904" s="4">
        <f t="shared" si="319"/>
        <v>0</v>
      </c>
      <c r="I2904" s="5">
        <f t="shared" si="318"/>
        <v>0</v>
      </c>
      <c r="M2904" s="3">
        <v>5</v>
      </c>
      <c r="N2904" s="11">
        <f t="shared" si="316"/>
        <v>0</v>
      </c>
      <c r="O2904" s="3">
        <v>0</v>
      </c>
      <c r="P2904" s="11">
        <f t="shared" si="314"/>
        <v>0</v>
      </c>
      <c r="Q2904" s="12">
        <f t="shared" ref="Q2904:Q2934" si="322">G2904-O2904-M2904</f>
        <v>0</v>
      </c>
      <c r="R2904" s="12">
        <f t="shared" si="317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320"/>
        <v>224</v>
      </c>
      <c r="F2905" s="4">
        <f t="shared" si="315"/>
        <v>10</v>
      </c>
      <c r="G2905" s="4">
        <f t="shared" si="321"/>
        <v>10</v>
      </c>
      <c r="H2905" s="4">
        <f t="shared" si="319"/>
        <v>1</v>
      </c>
      <c r="I2905" s="5">
        <f t="shared" si="318"/>
        <v>0.1111111111111111</v>
      </c>
      <c r="M2905" s="3">
        <v>3</v>
      </c>
      <c r="N2905" s="11">
        <f t="shared" si="316"/>
        <v>0</v>
      </c>
      <c r="O2905" s="3">
        <v>1</v>
      </c>
      <c r="P2905" s="11">
        <f t="shared" si="314"/>
        <v>0</v>
      </c>
      <c r="Q2905" s="12">
        <f t="shared" si="322"/>
        <v>6</v>
      </c>
      <c r="R2905" s="12">
        <f t="shared" si="317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320"/>
        <v>464</v>
      </c>
      <c r="F2906" s="4">
        <f t="shared" si="315"/>
        <v>3</v>
      </c>
      <c r="G2906" s="4">
        <f t="shared" si="321"/>
        <v>7</v>
      </c>
      <c r="H2906" s="4">
        <f t="shared" si="319"/>
        <v>0</v>
      </c>
      <c r="I2906" s="5">
        <f t="shared" si="318"/>
        <v>0</v>
      </c>
      <c r="M2906" s="3">
        <v>5</v>
      </c>
      <c r="N2906" s="11">
        <f t="shared" si="316"/>
        <v>0</v>
      </c>
      <c r="O2906" s="3">
        <v>0</v>
      </c>
      <c r="P2906" s="11">
        <f t="shared" si="314"/>
        <v>0</v>
      </c>
      <c r="Q2906" s="12">
        <f t="shared" si="322"/>
        <v>2</v>
      </c>
      <c r="R2906" s="12">
        <f t="shared" si="317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320"/>
        <v>62</v>
      </c>
      <c r="F2907" s="4">
        <f t="shared" si="315"/>
        <v>3</v>
      </c>
      <c r="G2907" s="4">
        <f t="shared" si="321"/>
        <v>8</v>
      </c>
      <c r="H2907" s="4">
        <f t="shared" si="319"/>
        <v>2</v>
      </c>
      <c r="I2907" s="5">
        <f t="shared" si="318"/>
        <v>0.33333333333333331</v>
      </c>
      <c r="M2907" s="3">
        <v>3</v>
      </c>
      <c r="N2907" s="11">
        <f t="shared" si="316"/>
        <v>0</v>
      </c>
      <c r="O2907" s="3">
        <v>0</v>
      </c>
      <c r="P2907" s="11">
        <f t="shared" si="314"/>
        <v>0</v>
      </c>
      <c r="Q2907" s="12">
        <f t="shared" si="322"/>
        <v>5</v>
      </c>
      <c r="R2907" s="12">
        <f t="shared" si="317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320"/>
        <v>68</v>
      </c>
      <c r="F2908" s="4">
        <f t="shared" si="315"/>
        <v>15</v>
      </c>
      <c r="G2908" s="4">
        <f t="shared" si="321"/>
        <v>0</v>
      </c>
      <c r="H2908" s="4">
        <f t="shared" si="319"/>
        <v>0</v>
      </c>
      <c r="I2908" s="5">
        <f t="shared" si="318"/>
        <v>0</v>
      </c>
      <c r="M2908" s="3">
        <v>0</v>
      </c>
      <c r="N2908" s="11">
        <f t="shared" si="316"/>
        <v>0</v>
      </c>
      <c r="O2908" s="3">
        <v>0</v>
      </c>
      <c r="P2908" s="11">
        <f t="shared" ref="P2908:P2971" si="323">O2908-SUMIFS(O:O,B:B,B2908,A:A,A2908-1)</f>
        <v>0</v>
      </c>
      <c r="Q2908" s="12">
        <f t="shared" si="322"/>
        <v>0</v>
      </c>
      <c r="R2908" s="12">
        <f t="shared" si="317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320"/>
        <v>90</v>
      </c>
      <c r="F2909" s="4">
        <f t="shared" si="315"/>
        <v>5</v>
      </c>
      <c r="G2909" s="4">
        <f t="shared" si="321"/>
        <v>6</v>
      </c>
      <c r="H2909" s="4">
        <f t="shared" si="319"/>
        <v>1</v>
      </c>
      <c r="I2909" s="5">
        <f t="shared" si="318"/>
        <v>0.2</v>
      </c>
      <c r="M2909" s="3">
        <v>4</v>
      </c>
      <c r="N2909" s="11">
        <f t="shared" si="316"/>
        <v>0</v>
      </c>
      <c r="O2909" s="3">
        <v>0</v>
      </c>
      <c r="P2909" s="11">
        <f t="shared" si="323"/>
        <v>0</v>
      </c>
      <c r="Q2909" s="12">
        <f t="shared" si="322"/>
        <v>2</v>
      </c>
      <c r="R2909" s="12">
        <f t="shared" si="317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320"/>
        <v>1197</v>
      </c>
      <c r="F2910" s="4">
        <f t="shared" si="315"/>
        <v>18</v>
      </c>
      <c r="G2910" s="4">
        <f t="shared" si="321"/>
        <v>100</v>
      </c>
      <c r="H2910" s="4">
        <f t="shared" si="319"/>
        <v>5</v>
      </c>
      <c r="I2910" s="5">
        <f t="shared" si="318"/>
        <v>5.2631578947368418E-2</v>
      </c>
      <c r="M2910" s="3">
        <v>74</v>
      </c>
      <c r="N2910" s="11">
        <f t="shared" si="316"/>
        <v>0</v>
      </c>
      <c r="O2910" s="3">
        <v>4</v>
      </c>
      <c r="P2910" s="11">
        <f t="shared" si="323"/>
        <v>1</v>
      </c>
      <c r="Q2910" s="12">
        <f t="shared" si="322"/>
        <v>22</v>
      </c>
      <c r="R2910" s="12">
        <f t="shared" si="317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320"/>
        <v>301</v>
      </c>
      <c r="F2911" s="4">
        <f t="shared" si="315"/>
        <v>6</v>
      </c>
      <c r="G2911" s="4">
        <f t="shared" si="321"/>
        <v>4</v>
      </c>
      <c r="H2911" s="4">
        <f t="shared" si="319"/>
        <v>1</v>
      </c>
      <c r="I2911" s="5">
        <f t="shared" si="318"/>
        <v>0.33333333333333331</v>
      </c>
      <c r="M2911" s="3">
        <v>3</v>
      </c>
      <c r="N2911" s="11">
        <f t="shared" si="316"/>
        <v>1</v>
      </c>
      <c r="O2911" s="3">
        <v>0</v>
      </c>
      <c r="P2911" s="11">
        <f t="shared" si="323"/>
        <v>0</v>
      </c>
      <c r="Q2911" s="12">
        <f t="shared" si="322"/>
        <v>1</v>
      </c>
      <c r="R2911" s="12">
        <f t="shared" si="317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320"/>
        <v>569</v>
      </c>
      <c r="F2912" s="4">
        <f t="shared" si="315"/>
        <v>14</v>
      </c>
      <c r="G2912" s="4">
        <f t="shared" si="321"/>
        <v>8</v>
      </c>
      <c r="H2912" s="4">
        <f t="shared" si="319"/>
        <v>0</v>
      </c>
      <c r="I2912" s="5">
        <f t="shared" si="318"/>
        <v>0</v>
      </c>
      <c r="M2912" s="3">
        <v>7</v>
      </c>
      <c r="N2912" s="11">
        <f t="shared" si="316"/>
        <v>0</v>
      </c>
      <c r="O2912" s="3">
        <v>0</v>
      </c>
      <c r="P2912" s="11">
        <f t="shared" si="323"/>
        <v>0</v>
      </c>
      <c r="Q2912" s="12">
        <f t="shared" si="322"/>
        <v>1</v>
      </c>
      <c r="R2912" s="12">
        <f t="shared" si="317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320"/>
        <v>1162</v>
      </c>
      <c r="F2913" s="4">
        <f t="shared" si="315"/>
        <v>64</v>
      </c>
      <c r="G2913" s="4">
        <f t="shared" si="321"/>
        <v>123</v>
      </c>
      <c r="H2913" s="4">
        <f t="shared" si="319"/>
        <v>6</v>
      </c>
      <c r="I2913" s="5">
        <f t="shared" si="318"/>
        <v>5.128205128205128E-2</v>
      </c>
      <c r="M2913" s="3">
        <v>79</v>
      </c>
      <c r="N2913" s="11">
        <f t="shared" si="316"/>
        <v>1</v>
      </c>
      <c r="O2913" s="3">
        <v>0</v>
      </c>
      <c r="P2913" s="11">
        <f t="shared" si="323"/>
        <v>0</v>
      </c>
      <c r="Q2913" s="12">
        <f t="shared" si="322"/>
        <v>44</v>
      </c>
      <c r="R2913" s="12">
        <f t="shared" si="317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320"/>
        <v>3484</v>
      </c>
      <c r="F2914" s="4">
        <f t="shared" si="315"/>
        <v>70</v>
      </c>
      <c r="G2914" s="4">
        <f t="shared" si="321"/>
        <v>345</v>
      </c>
      <c r="H2914" s="4">
        <f t="shared" si="319"/>
        <v>7</v>
      </c>
      <c r="I2914" s="5">
        <f t="shared" si="318"/>
        <v>2.0710059171597635E-2</v>
      </c>
      <c r="M2914" s="3">
        <v>164</v>
      </c>
      <c r="N2914" s="11">
        <f t="shared" si="316"/>
        <v>3</v>
      </c>
      <c r="O2914" s="3">
        <v>7</v>
      </c>
      <c r="P2914" s="11">
        <f t="shared" si="323"/>
        <v>0</v>
      </c>
      <c r="Q2914" s="12">
        <f t="shared" si="322"/>
        <v>174</v>
      </c>
      <c r="R2914" s="12">
        <f t="shared" si="317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320"/>
        <v>196</v>
      </c>
      <c r="F2915" s="4">
        <f t="shared" si="315"/>
        <v>19</v>
      </c>
      <c r="G2915" s="4">
        <f t="shared" si="321"/>
        <v>11</v>
      </c>
      <c r="H2915" s="4">
        <f t="shared" si="319"/>
        <v>-1</v>
      </c>
      <c r="I2915" s="5">
        <f t="shared" si="318"/>
        <v>-8.3333333333333329E-2</v>
      </c>
      <c r="M2915" s="3">
        <v>10</v>
      </c>
      <c r="N2915" s="11">
        <f t="shared" si="316"/>
        <v>0</v>
      </c>
      <c r="O2915" s="3">
        <v>0</v>
      </c>
      <c r="P2915" s="11">
        <f t="shared" si="323"/>
        <v>0</v>
      </c>
      <c r="Q2915" s="12">
        <f t="shared" si="322"/>
        <v>1</v>
      </c>
      <c r="R2915" s="12">
        <f t="shared" si="317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320"/>
        <v>203</v>
      </c>
      <c r="F2916" s="4">
        <f t="shared" si="315"/>
        <v>4</v>
      </c>
      <c r="G2916" s="4">
        <f t="shared" si="321"/>
        <v>3</v>
      </c>
      <c r="H2916" s="4">
        <f t="shared" si="319"/>
        <v>0</v>
      </c>
      <c r="I2916" s="5">
        <f t="shared" si="318"/>
        <v>0</v>
      </c>
      <c r="M2916" s="3">
        <v>2</v>
      </c>
      <c r="N2916" s="11">
        <f t="shared" si="316"/>
        <v>0</v>
      </c>
      <c r="O2916" s="3">
        <v>0</v>
      </c>
      <c r="P2916" s="11">
        <f t="shared" si="323"/>
        <v>0</v>
      </c>
      <c r="Q2916" s="12">
        <f t="shared" si="322"/>
        <v>1</v>
      </c>
      <c r="R2916" s="12">
        <f t="shared" si="317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320"/>
        <v>1111</v>
      </c>
      <c r="F2917" s="4">
        <f t="shared" si="315"/>
        <v>281</v>
      </c>
      <c r="G2917" s="4">
        <f t="shared" si="321"/>
        <v>33</v>
      </c>
      <c r="H2917" s="4">
        <f t="shared" si="319"/>
        <v>4</v>
      </c>
      <c r="I2917" s="5">
        <f t="shared" si="318"/>
        <v>0.13793103448275862</v>
      </c>
      <c r="M2917" s="3">
        <v>23</v>
      </c>
      <c r="N2917" s="11">
        <f t="shared" si="316"/>
        <v>0</v>
      </c>
      <c r="O2917" s="3">
        <v>1</v>
      </c>
      <c r="P2917" s="11">
        <f t="shared" si="323"/>
        <v>0</v>
      </c>
      <c r="Q2917" s="12">
        <f t="shared" si="322"/>
        <v>9</v>
      </c>
      <c r="R2917" s="12">
        <f t="shared" si="317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320"/>
        <v>13509</v>
      </c>
      <c r="F2918" s="4">
        <f t="shared" ref="F2918:F2981" si="324">E2918-SUMIFS(E:E,A:A,A2918-1,B:B,B2918)</f>
        <v>385</v>
      </c>
      <c r="G2918" s="4">
        <f t="shared" si="321"/>
        <v>1924</v>
      </c>
      <c r="H2918" s="4">
        <f t="shared" si="319"/>
        <v>51</v>
      </c>
      <c r="I2918" s="5">
        <f t="shared" si="318"/>
        <v>2.7229044313934865E-2</v>
      </c>
      <c r="M2918" s="3">
        <v>799</v>
      </c>
      <c r="N2918" s="11">
        <f t="shared" ref="N2918:N2981" si="325">M2918-SUMIFS(M:M,B:B,B2918,A:A,A2918-1)</f>
        <v>69</v>
      </c>
      <c r="O2918" s="3">
        <v>43</v>
      </c>
      <c r="P2918" s="11">
        <f t="shared" si="323"/>
        <v>4</v>
      </c>
      <c r="Q2918" s="12">
        <f t="shared" si="322"/>
        <v>1082</v>
      </c>
      <c r="R2918" s="12">
        <f t="shared" ref="R2918:R2981" si="326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320"/>
        <v>278</v>
      </c>
      <c r="F2919" s="4">
        <f t="shared" si="324"/>
        <v>6</v>
      </c>
      <c r="G2919" s="4">
        <f t="shared" si="321"/>
        <v>18</v>
      </c>
      <c r="H2919" s="4">
        <f t="shared" si="319"/>
        <v>4</v>
      </c>
      <c r="I2919" s="5">
        <f t="shared" si="318"/>
        <v>0.2857142857142857</v>
      </c>
      <c r="M2919" s="3">
        <v>4</v>
      </c>
      <c r="N2919" s="11">
        <f t="shared" si="325"/>
        <v>0</v>
      </c>
      <c r="O2919" s="3">
        <v>1</v>
      </c>
      <c r="P2919" s="11">
        <f t="shared" si="323"/>
        <v>0</v>
      </c>
      <c r="Q2919" s="12">
        <f t="shared" si="322"/>
        <v>13</v>
      </c>
      <c r="R2919" s="12">
        <f t="shared" si="326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320"/>
        <v>131</v>
      </c>
      <c r="F2920" s="4">
        <f t="shared" si="324"/>
        <v>0</v>
      </c>
      <c r="G2920" s="4">
        <f t="shared" si="321"/>
        <v>6</v>
      </c>
      <c r="H2920" s="4">
        <f t="shared" si="319"/>
        <v>0</v>
      </c>
      <c r="I2920" s="5">
        <f t="shared" si="318"/>
        <v>0</v>
      </c>
      <c r="M2920" s="3">
        <v>1</v>
      </c>
      <c r="N2920" s="11">
        <f t="shared" si="325"/>
        <v>0</v>
      </c>
      <c r="O2920" s="3">
        <v>0</v>
      </c>
      <c r="P2920" s="11">
        <f t="shared" si="323"/>
        <v>0</v>
      </c>
      <c r="Q2920" s="12">
        <f t="shared" si="322"/>
        <v>5</v>
      </c>
      <c r="R2920" s="12">
        <f t="shared" si="326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320"/>
        <v>693</v>
      </c>
      <c r="F2921" s="4">
        <f t="shared" si="324"/>
        <v>91</v>
      </c>
      <c r="G2921" s="4">
        <f t="shared" si="321"/>
        <v>47</v>
      </c>
      <c r="H2921" s="4">
        <f t="shared" si="319"/>
        <v>2</v>
      </c>
      <c r="I2921" s="5">
        <f t="shared" si="318"/>
        <v>4.4444444444444446E-2</v>
      </c>
      <c r="M2921" s="3">
        <v>40</v>
      </c>
      <c r="N2921" s="11">
        <f t="shared" si="325"/>
        <v>5</v>
      </c>
      <c r="O2921" s="3">
        <v>1</v>
      </c>
      <c r="P2921" s="11">
        <f t="shared" si="323"/>
        <v>0</v>
      </c>
      <c r="Q2921" s="12">
        <f t="shared" si="322"/>
        <v>6</v>
      </c>
      <c r="R2921" s="12">
        <f t="shared" si="326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320"/>
        <v>3037</v>
      </c>
      <c r="F2922" s="4">
        <f t="shared" si="324"/>
        <v>312</v>
      </c>
      <c r="G2922" s="4">
        <f t="shared" si="321"/>
        <v>550</v>
      </c>
      <c r="H2922" s="4">
        <f t="shared" si="319"/>
        <v>20</v>
      </c>
      <c r="I2922" s="5">
        <f t="shared" si="318"/>
        <v>3.7735849056603772E-2</v>
      </c>
      <c r="M2922" s="3">
        <v>309</v>
      </c>
      <c r="N2922" s="11">
        <f t="shared" si="325"/>
        <v>11</v>
      </c>
      <c r="O2922" s="3">
        <v>32</v>
      </c>
      <c r="P2922" s="11">
        <f t="shared" si="323"/>
        <v>1</v>
      </c>
      <c r="Q2922" s="12">
        <f t="shared" si="322"/>
        <v>209</v>
      </c>
      <c r="R2922" s="12">
        <f t="shared" si="326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320"/>
        <v>994</v>
      </c>
      <c r="F2923" s="4">
        <f t="shared" si="324"/>
        <v>10</v>
      </c>
      <c r="G2923" s="4">
        <f t="shared" si="321"/>
        <v>83</v>
      </c>
      <c r="H2923" s="4">
        <f t="shared" si="319"/>
        <v>0</v>
      </c>
      <c r="I2923" s="5">
        <f t="shared" si="318"/>
        <v>0</v>
      </c>
      <c r="M2923" s="3">
        <v>38</v>
      </c>
      <c r="N2923" s="11">
        <f t="shared" si="325"/>
        <v>0</v>
      </c>
      <c r="O2923" s="3">
        <v>0</v>
      </c>
      <c r="P2923" s="11">
        <f t="shared" si="323"/>
        <v>0</v>
      </c>
      <c r="Q2923" s="12">
        <f t="shared" si="322"/>
        <v>45</v>
      </c>
      <c r="R2923" s="12">
        <f t="shared" si="326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320"/>
        <v>167</v>
      </c>
      <c r="F2924" s="4">
        <f t="shared" si="324"/>
        <v>9</v>
      </c>
      <c r="G2924" s="4">
        <f t="shared" si="321"/>
        <v>27</v>
      </c>
      <c r="H2924" s="4">
        <f t="shared" si="319"/>
        <v>4</v>
      </c>
      <c r="I2924" s="5">
        <f t="shared" si="318"/>
        <v>0.17391304347826086</v>
      </c>
      <c r="M2924" s="3">
        <v>7</v>
      </c>
      <c r="N2924" s="11">
        <f t="shared" si="325"/>
        <v>1</v>
      </c>
      <c r="O2924" s="3">
        <v>1</v>
      </c>
      <c r="P2924" s="11">
        <f t="shared" si="323"/>
        <v>0</v>
      </c>
      <c r="Q2924" s="12">
        <f t="shared" si="322"/>
        <v>19</v>
      </c>
      <c r="R2924" s="12">
        <f t="shared" si="326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320"/>
        <v>86</v>
      </c>
      <c r="F2925" s="4">
        <f t="shared" si="324"/>
        <v>3</v>
      </c>
      <c r="G2925" s="4">
        <f t="shared" si="321"/>
        <v>1</v>
      </c>
      <c r="H2925" s="4">
        <f t="shared" si="319"/>
        <v>0</v>
      </c>
      <c r="I2925" s="5">
        <f t="shared" si="318"/>
        <v>0</v>
      </c>
      <c r="M2925" s="3">
        <v>1</v>
      </c>
      <c r="N2925" s="11">
        <f t="shared" si="325"/>
        <v>0</v>
      </c>
      <c r="O2925" s="3">
        <v>0</v>
      </c>
      <c r="P2925" s="11">
        <f t="shared" si="323"/>
        <v>0</v>
      </c>
      <c r="Q2925" s="12">
        <f t="shared" si="322"/>
        <v>0</v>
      </c>
      <c r="R2925" s="12">
        <f t="shared" si="326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320"/>
        <v>125</v>
      </c>
      <c r="F2926" s="4">
        <f t="shared" si="324"/>
        <v>38</v>
      </c>
      <c r="G2926" s="4">
        <f t="shared" si="321"/>
        <v>3</v>
      </c>
      <c r="H2926" s="4">
        <f t="shared" si="319"/>
        <v>0</v>
      </c>
      <c r="I2926" s="5">
        <f t="shared" si="318"/>
        <v>0</v>
      </c>
      <c r="M2926" s="3">
        <v>2</v>
      </c>
      <c r="N2926" s="11">
        <f t="shared" si="325"/>
        <v>0</v>
      </c>
      <c r="O2926" s="3">
        <v>0</v>
      </c>
      <c r="P2926" s="11">
        <f t="shared" si="323"/>
        <v>0</v>
      </c>
      <c r="Q2926" s="12">
        <f t="shared" si="322"/>
        <v>1</v>
      </c>
      <c r="R2926" s="12">
        <f t="shared" si="326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320"/>
        <v>147</v>
      </c>
      <c r="F2927" s="4">
        <f t="shared" si="324"/>
        <v>40</v>
      </c>
      <c r="G2927" s="4">
        <f t="shared" si="321"/>
        <v>1</v>
      </c>
      <c r="H2927" s="4">
        <f t="shared" si="319"/>
        <v>0</v>
      </c>
      <c r="I2927" s="5">
        <f t="shared" si="318"/>
        <v>0</v>
      </c>
      <c r="M2927" s="3">
        <v>0</v>
      </c>
      <c r="N2927" s="11">
        <f t="shared" si="325"/>
        <v>0</v>
      </c>
      <c r="O2927" s="3">
        <v>0</v>
      </c>
      <c r="P2927" s="11">
        <f t="shared" si="323"/>
        <v>0</v>
      </c>
      <c r="Q2927" s="12">
        <f t="shared" si="322"/>
        <v>1</v>
      </c>
      <c r="R2927" s="12">
        <f t="shared" si="326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320"/>
        <v>407</v>
      </c>
      <c r="F2928" s="4">
        <f t="shared" si="324"/>
        <v>26</v>
      </c>
      <c r="G2928" s="4">
        <f t="shared" si="321"/>
        <v>4</v>
      </c>
      <c r="H2928" s="4">
        <f t="shared" si="319"/>
        <v>0</v>
      </c>
      <c r="I2928" s="5">
        <f t="shared" si="318"/>
        <v>0</v>
      </c>
      <c r="M2928" s="3">
        <v>3</v>
      </c>
      <c r="N2928" s="11">
        <f t="shared" si="325"/>
        <v>0</v>
      </c>
      <c r="O2928" s="3">
        <v>0</v>
      </c>
      <c r="P2928" s="11">
        <f t="shared" si="323"/>
        <v>0</v>
      </c>
      <c r="Q2928" s="12">
        <f t="shared" si="322"/>
        <v>1</v>
      </c>
      <c r="R2928" s="12">
        <f t="shared" si="326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320"/>
        <v>795</v>
      </c>
      <c r="F2929" s="4">
        <f t="shared" si="324"/>
        <v>30</v>
      </c>
      <c r="G2929" s="4">
        <f t="shared" si="321"/>
        <v>46</v>
      </c>
      <c r="H2929" s="4">
        <f t="shared" si="319"/>
        <v>0</v>
      </c>
      <c r="I2929" s="5">
        <f t="shared" si="318"/>
        <v>0</v>
      </c>
      <c r="M2929" s="3">
        <v>37</v>
      </c>
      <c r="N2929" s="11">
        <f t="shared" si="325"/>
        <v>0</v>
      </c>
      <c r="O2929" s="3">
        <v>0</v>
      </c>
      <c r="P2929" s="11">
        <f t="shared" si="323"/>
        <v>0</v>
      </c>
      <c r="Q2929" s="12">
        <f t="shared" si="322"/>
        <v>9</v>
      </c>
      <c r="R2929" s="12">
        <f t="shared" si="326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320"/>
        <v>132</v>
      </c>
      <c r="F2930" s="4">
        <f t="shared" si="324"/>
        <v>19</v>
      </c>
      <c r="G2930" s="4">
        <f t="shared" si="321"/>
        <v>2</v>
      </c>
      <c r="H2930" s="4">
        <f t="shared" si="319"/>
        <v>0</v>
      </c>
      <c r="I2930" s="5">
        <f t="shared" si="318"/>
        <v>0</v>
      </c>
      <c r="M2930" s="3">
        <v>2</v>
      </c>
      <c r="N2930" s="11">
        <f t="shared" si="325"/>
        <v>0</v>
      </c>
      <c r="O2930" s="3">
        <v>0</v>
      </c>
      <c r="P2930" s="11">
        <f t="shared" si="323"/>
        <v>0</v>
      </c>
      <c r="Q2930" s="12">
        <f t="shared" si="322"/>
        <v>0</v>
      </c>
      <c r="R2930" s="12">
        <f t="shared" si="326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320"/>
        <v>303</v>
      </c>
      <c r="F2931" s="4">
        <f t="shared" si="324"/>
        <v>4</v>
      </c>
      <c r="G2931" s="4">
        <f t="shared" si="321"/>
        <v>9</v>
      </c>
      <c r="H2931" s="4">
        <f t="shared" si="319"/>
        <v>1</v>
      </c>
      <c r="I2931" s="5">
        <f t="shared" si="318"/>
        <v>0.125</v>
      </c>
      <c r="M2931" s="3">
        <v>3</v>
      </c>
      <c r="N2931" s="11">
        <f t="shared" si="325"/>
        <v>1</v>
      </c>
      <c r="O2931" s="3">
        <v>0</v>
      </c>
      <c r="P2931" s="11">
        <f t="shared" si="323"/>
        <v>0</v>
      </c>
      <c r="Q2931" s="12">
        <f t="shared" si="322"/>
        <v>6</v>
      </c>
      <c r="R2931" s="12">
        <f t="shared" si="326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320"/>
        <v>382</v>
      </c>
      <c r="F2932" s="4">
        <f t="shared" si="324"/>
        <v>6</v>
      </c>
      <c r="G2932" s="4">
        <f t="shared" si="321"/>
        <v>4</v>
      </c>
      <c r="H2932" s="4">
        <f t="shared" si="319"/>
        <v>0</v>
      </c>
      <c r="I2932" s="5">
        <f t="shared" si="318"/>
        <v>0</v>
      </c>
      <c r="M2932" s="3">
        <v>3</v>
      </c>
      <c r="N2932" s="11">
        <f t="shared" si="325"/>
        <v>0</v>
      </c>
      <c r="O2932" s="3">
        <v>0</v>
      </c>
      <c r="P2932" s="11">
        <f t="shared" si="323"/>
        <v>0</v>
      </c>
      <c r="Q2932" s="12">
        <f t="shared" si="322"/>
        <v>1</v>
      </c>
      <c r="R2932" s="12">
        <f t="shared" si="326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320"/>
        <v>3717</v>
      </c>
      <c r="F2933" s="4">
        <f t="shared" si="324"/>
        <v>125</v>
      </c>
      <c r="G2933" s="4">
        <f t="shared" si="321"/>
        <v>365</v>
      </c>
      <c r="H2933" s="4">
        <f t="shared" si="319"/>
        <v>6</v>
      </c>
      <c r="I2933" s="5">
        <f t="shared" si="318"/>
        <v>1.6713091922005572E-2</v>
      </c>
      <c r="M2933" s="3">
        <v>244</v>
      </c>
      <c r="N2933" s="11">
        <f t="shared" si="325"/>
        <v>5</v>
      </c>
      <c r="O2933" s="3">
        <v>6</v>
      </c>
      <c r="P2933" s="11">
        <f t="shared" si="323"/>
        <v>0</v>
      </c>
      <c r="Q2933" s="12">
        <f t="shared" si="322"/>
        <v>115</v>
      </c>
      <c r="R2933" s="12">
        <f t="shared" si="326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320"/>
        <v>2115</v>
      </c>
      <c r="F2934" s="4">
        <f t="shared" si="324"/>
        <v>105</v>
      </c>
      <c r="G2934" s="4">
        <f t="shared" si="321"/>
        <v>194</v>
      </c>
      <c r="H2934" s="4">
        <f t="shared" si="319"/>
        <v>7</v>
      </c>
      <c r="I2934" s="5">
        <f t="shared" si="318"/>
        <v>3.7433155080213901E-2</v>
      </c>
      <c r="M2934" s="3">
        <v>109</v>
      </c>
      <c r="N2934" s="11">
        <f t="shared" si="325"/>
        <v>7</v>
      </c>
      <c r="O2934" s="3">
        <v>1</v>
      </c>
      <c r="P2934" s="11">
        <f t="shared" si="323"/>
        <v>0</v>
      </c>
      <c r="Q2934" s="12">
        <f t="shared" si="322"/>
        <v>84</v>
      </c>
      <c r="R2934" s="12">
        <f t="shared" si="326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 t="shared" si="324"/>
        <v>1343</v>
      </c>
      <c r="G2935" s="4">
        <f>C2935</f>
        <v>270</v>
      </c>
      <c r="H2935" s="4">
        <f t="shared" si="319"/>
        <v>5</v>
      </c>
      <c r="I2935" s="5">
        <f t="shared" si="318"/>
        <v>1.8867924528301886E-2</v>
      </c>
      <c r="M2935" s="3">
        <v>157</v>
      </c>
      <c r="N2935" s="11">
        <f t="shared" si="325"/>
        <v>7</v>
      </c>
      <c r="O2935" s="3">
        <v>1</v>
      </c>
      <c r="P2935" s="11">
        <f t="shared" si="323"/>
        <v>0</v>
      </c>
      <c r="Q2935" s="12">
        <f>G2935-O2935-M2935</f>
        <v>112</v>
      </c>
      <c r="R2935" s="12">
        <f t="shared" si="326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 t="shared" si="324"/>
        <v>650</v>
      </c>
      <c r="G2936" s="4">
        <f>C2936</f>
        <v>60</v>
      </c>
      <c r="H2936" s="4">
        <f t="shared" si="319"/>
        <v>24</v>
      </c>
      <c r="I2936" s="5">
        <f t="shared" si="318"/>
        <v>0.66666666666666663</v>
      </c>
      <c r="M2936" s="3">
        <v>2</v>
      </c>
      <c r="N2936" s="11">
        <f t="shared" si="325"/>
        <v>0</v>
      </c>
      <c r="O2936" s="3">
        <v>0</v>
      </c>
      <c r="P2936" s="11">
        <f t="shared" si="323"/>
        <v>0</v>
      </c>
      <c r="Q2936" s="12">
        <f>G2936-O2936-M2936</f>
        <v>58</v>
      </c>
      <c r="R2936" s="12">
        <f t="shared" si="326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327">SUM(C2937:D2937)</f>
        <v>1065</v>
      </c>
      <c r="F2937" s="4">
        <f t="shared" si="324"/>
        <v>40</v>
      </c>
      <c r="G2937" s="4">
        <f t="shared" ref="G2937:G3000" si="328">C2937</f>
        <v>23</v>
      </c>
      <c r="H2937" s="4">
        <f t="shared" si="319"/>
        <v>1</v>
      </c>
      <c r="I2937" s="5">
        <f t="shared" si="318"/>
        <v>4.5454545454545456E-2</v>
      </c>
      <c r="M2937" s="9">
        <v>15</v>
      </c>
      <c r="N2937" s="11">
        <f t="shared" si="325"/>
        <v>2</v>
      </c>
      <c r="O2937" s="9">
        <v>1</v>
      </c>
      <c r="P2937" s="11">
        <f t="shared" si="323"/>
        <v>0</v>
      </c>
      <c r="Q2937" s="12">
        <f t="shared" ref="Q2937:Q3000" si="329">G2937-O2937-M2937</f>
        <v>7</v>
      </c>
      <c r="R2937" s="12">
        <f t="shared" si="326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327"/>
        <v>825</v>
      </c>
      <c r="F2938" s="4">
        <f t="shared" si="324"/>
        <v>-21</v>
      </c>
      <c r="G2938" s="4">
        <f t="shared" si="328"/>
        <v>128</v>
      </c>
      <c r="H2938" s="4">
        <f t="shared" si="319"/>
        <v>11</v>
      </c>
      <c r="I2938" s="5">
        <f t="shared" si="318"/>
        <v>9.4017094017094016E-2</v>
      </c>
      <c r="M2938" s="9">
        <v>17</v>
      </c>
      <c r="N2938" s="11">
        <f t="shared" si="325"/>
        <v>4</v>
      </c>
      <c r="O2938" s="9">
        <v>2</v>
      </c>
      <c r="P2938" s="11">
        <f t="shared" si="323"/>
        <v>0</v>
      </c>
      <c r="Q2938" s="12">
        <f t="shared" si="329"/>
        <v>109</v>
      </c>
      <c r="R2938" s="12">
        <f t="shared" si="326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327"/>
        <v>130</v>
      </c>
      <c r="F2939" s="4">
        <f t="shared" si="324"/>
        <v>4</v>
      </c>
      <c r="G2939" s="4">
        <f t="shared" si="328"/>
        <v>5</v>
      </c>
      <c r="H2939" s="4">
        <f t="shared" si="319"/>
        <v>1</v>
      </c>
      <c r="I2939" s="5">
        <f t="shared" si="318"/>
        <v>0.25</v>
      </c>
      <c r="M2939" s="9">
        <v>4</v>
      </c>
      <c r="N2939" s="11">
        <f t="shared" si="325"/>
        <v>0</v>
      </c>
      <c r="O2939" s="9">
        <v>1</v>
      </c>
      <c r="P2939" s="11">
        <f t="shared" si="323"/>
        <v>1</v>
      </c>
      <c r="Q2939" s="12">
        <f t="shared" si="329"/>
        <v>0</v>
      </c>
      <c r="R2939" s="12">
        <f t="shared" si="326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327"/>
        <v>2128</v>
      </c>
      <c r="F2940" s="4">
        <f t="shared" si="324"/>
        <v>590</v>
      </c>
      <c r="G2940" s="4">
        <f t="shared" si="328"/>
        <v>351</v>
      </c>
      <c r="H2940" s="4">
        <f t="shared" si="319"/>
        <v>261</v>
      </c>
      <c r="I2940" s="5">
        <f t="shared" si="318"/>
        <v>2.9</v>
      </c>
      <c r="M2940" s="9">
        <v>6</v>
      </c>
      <c r="N2940" s="11">
        <f t="shared" si="325"/>
        <v>0</v>
      </c>
      <c r="O2940" s="9">
        <v>0</v>
      </c>
      <c r="P2940" s="11">
        <f t="shared" si="323"/>
        <v>0</v>
      </c>
      <c r="Q2940" s="12">
        <f t="shared" si="329"/>
        <v>345</v>
      </c>
      <c r="R2940" s="12">
        <f t="shared" si="326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327"/>
        <v>801</v>
      </c>
      <c r="F2941" s="4">
        <f t="shared" si="324"/>
        <v>-23</v>
      </c>
      <c r="G2941" s="4">
        <f t="shared" si="328"/>
        <v>48</v>
      </c>
      <c r="H2941" s="4">
        <f t="shared" si="319"/>
        <v>1</v>
      </c>
      <c r="I2941" s="5">
        <f t="shared" si="318"/>
        <v>2.1276595744680851E-2</v>
      </c>
      <c r="M2941" s="9">
        <v>41</v>
      </c>
      <c r="N2941" s="11">
        <f t="shared" si="325"/>
        <v>0</v>
      </c>
      <c r="O2941" s="9">
        <v>3</v>
      </c>
      <c r="P2941" s="11">
        <f t="shared" si="323"/>
        <v>0</v>
      </c>
      <c r="Q2941" s="12">
        <f t="shared" si="329"/>
        <v>4</v>
      </c>
      <c r="R2941" s="12">
        <f t="shared" si="326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327"/>
        <v>380</v>
      </c>
      <c r="F2942" s="4">
        <f t="shared" si="324"/>
        <v>-176</v>
      </c>
      <c r="G2942" s="4">
        <f t="shared" si="328"/>
        <v>38</v>
      </c>
      <c r="H2942" s="4">
        <f t="shared" si="319"/>
        <v>0</v>
      </c>
      <c r="I2942" s="5">
        <f t="shared" si="318"/>
        <v>0</v>
      </c>
      <c r="M2942" s="9">
        <v>35</v>
      </c>
      <c r="N2942" s="11">
        <f t="shared" si="325"/>
        <v>2</v>
      </c>
      <c r="O2942" s="9">
        <v>1</v>
      </c>
      <c r="P2942" s="11">
        <f t="shared" si="323"/>
        <v>0</v>
      </c>
      <c r="Q2942" s="12">
        <f t="shared" si="329"/>
        <v>2</v>
      </c>
      <c r="R2942" s="12">
        <f t="shared" si="326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327"/>
        <v>227</v>
      </c>
      <c r="F2943" s="4">
        <f t="shared" si="324"/>
        <v>-3</v>
      </c>
      <c r="G2943" s="4">
        <f t="shared" si="328"/>
        <v>13</v>
      </c>
      <c r="H2943" s="4">
        <f t="shared" si="319"/>
        <v>0</v>
      </c>
      <c r="I2943" s="5">
        <f t="shared" si="318"/>
        <v>0</v>
      </c>
      <c r="M2943" s="9">
        <v>11</v>
      </c>
      <c r="N2943" s="11">
        <f t="shared" si="325"/>
        <v>0</v>
      </c>
      <c r="O2943" s="9">
        <v>1</v>
      </c>
      <c r="P2943" s="11">
        <f t="shared" si="323"/>
        <v>0</v>
      </c>
      <c r="Q2943" s="12">
        <f t="shared" si="329"/>
        <v>1</v>
      </c>
      <c r="R2943" s="12">
        <f t="shared" si="326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327"/>
        <v>187</v>
      </c>
      <c r="F2944" s="4">
        <f t="shared" si="324"/>
        <v>-5</v>
      </c>
      <c r="G2944" s="4">
        <f t="shared" si="328"/>
        <v>10</v>
      </c>
      <c r="H2944" s="4">
        <f t="shared" si="319"/>
        <v>0</v>
      </c>
      <c r="I2944" s="5">
        <f t="shared" si="318"/>
        <v>0</v>
      </c>
      <c r="M2944" s="9">
        <v>5</v>
      </c>
      <c r="N2944" s="11">
        <f t="shared" si="325"/>
        <v>1</v>
      </c>
      <c r="O2944" s="9">
        <v>0</v>
      </c>
      <c r="P2944" s="11">
        <f t="shared" si="323"/>
        <v>0</v>
      </c>
      <c r="Q2944" s="12">
        <f t="shared" si="329"/>
        <v>5</v>
      </c>
      <c r="R2944" s="12">
        <f t="shared" si="326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327"/>
        <v>310</v>
      </c>
      <c r="F2945" s="4">
        <f t="shared" si="324"/>
        <v>-8</v>
      </c>
      <c r="G2945" s="4">
        <f t="shared" si="328"/>
        <v>14</v>
      </c>
      <c r="H2945" s="4">
        <f t="shared" si="319"/>
        <v>0</v>
      </c>
      <c r="I2945" s="5">
        <f t="shared" si="318"/>
        <v>0</v>
      </c>
      <c r="M2945" s="9">
        <v>11</v>
      </c>
      <c r="N2945" s="11">
        <f t="shared" si="325"/>
        <v>0</v>
      </c>
      <c r="O2945" s="9">
        <v>1</v>
      </c>
      <c r="P2945" s="11">
        <f t="shared" si="323"/>
        <v>0</v>
      </c>
      <c r="Q2945" s="12">
        <f t="shared" si="329"/>
        <v>2</v>
      </c>
      <c r="R2945" s="12">
        <f t="shared" si="326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327"/>
        <v>293</v>
      </c>
      <c r="F2946" s="4">
        <f t="shared" si="324"/>
        <v>70</v>
      </c>
      <c r="G2946" s="4">
        <f t="shared" si="328"/>
        <v>6</v>
      </c>
      <c r="H2946" s="4">
        <f t="shared" si="319"/>
        <v>1</v>
      </c>
      <c r="I2946" s="5">
        <f t="shared" si="318"/>
        <v>0.2</v>
      </c>
      <c r="M2946" s="9">
        <v>3</v>
      </c>
      <c r="N2946" s="11">
        <f t="shared" si="325"/>
        <v>0</v>
      </c>
      <c r="O2946" s="9">
        <v>1</v>
      </c>
      <c r="P2946" s="11">
        <f t="shared" si="323"/>
        <v>0</v>
      </c>
      <c r="Q2946" s="12">
        <f t="shared" si="329"/>
        <v>2</v>
      </c>
      <c r="R2946" s="12">
        <f t="shared" si="326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327"/>
        <v>604</v>
      </c>
      <c r="F2947" s="4">
        <f t="shared" si="324"/>
        <v>-42</v>
      </c>
      <c r="G2947" s="4">
        <f t="shared" si="328"/>
        <v>28</v>
      </c>
      <c r="H2947" s="4">
        <f t="shared" si="319"/>
        <v>2</v>
      </c>
      <c r="I2947" s="5">
        <f t="shared" ref="I2947:I3010" si="330">IFERROR((G2947-SUMIFS(G:G,A:A,A2947-1,B:B,B2947))/SUMIFS(G:G,A:A,A2947-1,B:B,B2947),0)</f>
        <v>7.6923076923076927E-2</v>
      </c>
      <c r="M2947" s="9">
        <v>20</v>
      </c>
      <c r="N2947" s="11">
        <f t="shared" si="325"/>
        <v>1</v>
      </c>
      <c r="O2947" s="9">
        <v>0</v>
      </c>
      <c r="P2947" s="11">
        <f t="shared" si="323"/>
        <v>0</v>
      </c>
      <c r="Q2947" s="12">
        <f t="shared" si="329"/>
        <v>8</v>
      </c>
      <c r="R2947" s="12">
        <f t="shared" si="326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327"/>
        <v>186</v>
      </c>
      <c r="F2948" s="4">
        <f t="shared" si="324"/>
        <v>-2</v>
      </c>
      <c r="G2948" s="4">
        <f t="shared" si="328"/>
        <v>10</v>
      </c>
      <c r="H2948" s="4">
        <f t="shared" si="319"/>
        <v>1</v>
      </c>
      <c r="I2948" s="5">
        <f t="shared" si="330"/>
        <v>0.1111111111111111</v>
      </c>
      <c r="M2948" s="9">
        <v>5</v>
      </c>
      <c r="N2948" s="11">
        <f t="shared" si="325"/>
        <v>0</v>
      </c>
      <c r="O2948" s="9">
        <v>0</v>
      </c>
      <c r="P2948" s="11">
        <f t="shared" si="323"/>
        <v>0</v>
      </c>
      <c r="Q2948" s="12">
        <f t="shared" si="329"/>
        <v>5</v>
      </c>
      <c r="R2948" s="12">
        <f t="shared" si="326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327"/>
        <v>162</v>
      </c>
      <c r="F2949" s="4">
        <f t="shared" si="324"/>
        <v>3</v>
      </c>
      <c r="G2949" s="4">
        <f t="shared" si="328"/>
        <v>5</v>
      </c>
      <c r="H2949" s="4">
        <f t="shared" ref="H2949:H3012" si="331">G2949-SUMIFS(G:G,A:A,A2949-1,B:B,B2949)</f>
        <v>0</v>
      </c>
      <c r="I2949" s="5">
        <f t="shared" si="330"/>
        <v>0</v>
      </c>
      <c r="M2949" s="9">
        <v>4</v>
      </c>
      <c r="N2949" s="11">
        <f t="shared" si="325"/>
        <v>0</v>
      </c>
      <c r="O2949" s="9">
        <v>0</v>
      </c>
      <c r="P2949" s="11">
        <f t="shared" si="323"/>
        <v>0</v>
      </c>
      <c r="Q2949" s="12">
        <f t="shared" si="329"/>
        <v>1</v>
      </c>
      <c r="R2949" s="12">
        <f t="shared" si="326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327"/>
        <v>168</v>
      </c>
      <c r="F2950" s="4">
        <f t="shared" si="324"/>
        <v>-18</v>
      </c>
      <c r="G2950" s="4">
        <f t="shared" si="328"/>
        <v>5</v>
      </c>
      <c r="H2950" s="4">
        <f t="shared" si="331"/>
        <v>0</v>
      </c>
      <c r="I2950" s="5">
        <f t="shared" si="330"/>
        <v>0</v>
      </c>
      <c r="M2950" s="9">
        <v>3</v>
      </c>
      <c r="N2950" s="11">
        <f t="shared" si="325"/>
        <v>0</v>
      </c>
      <c r="O2950" s="9">
        <v>0</v>
      </c>
      <c r="P2950" s="11">
        <f t="shared" si="323"/>
        <v>0</v>
      </c>
      <c r="Q2950" s="12">
        <f t="shared" si="329"/>
        <v>2</v>
      </c>
      <c r="R2950" s="12">
        <f t="shared" si="326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327"/>
        <v>213</v>
      </c>
      <c r="F2951" s="4">
        <f t="shared" si="324"/>
        <v>-1</v>
      </c>
      <c r="G2951" s="4">
        <f t="shared" si="328"/>
        <v>14</v>
      </c>
      <c r="H2951" s="4">
        <f t="shared" si="331"/>
        <v>1</v>
      </c>
      <c r="I2951" s="5">
        <f t="shared" si="330"/>
        <v>7.6923076923076927E-2</v>
      </c>
      <c r="M2951" s="9">
        <v>12</v>
      </c>
      <c r="N2951" s="11">
        <f t="shared" si="325"/>
        <v>2</v>
      </c>
      <c r="O2951" s="9">
        <v>0</v>
      </c>
      <c r="P2951" s="11">
        <f t="shared" si="323"/>
        <v>0</v>
      </c>
      <c r="Q2951" s="12">
        <f t="shared" si="329"/>
        <v>2</v>
      </c>
      <c r="R2951" s="12">
        <f t="shared" si="326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327"/>
        <v>710</v>
      </c>
      <c r="F2952" s="4">
        <f t="shared" si="324"/>
        <v>-39</v>
      </c>
      <c r="G2952" s="4">
        <f t="shared" si="328"/>
        <v>25</v>
      </c>
      <c r="H2952" s="4">
        <f t="shared" si="331"/>
        <v>2</v>
      </c>
      <c r="I2952" s="5">
        <f t="shared" si="330"/>
        <v>8.6956521739130432E-2</v>
      </c>
      <c r="M2952" s="9">
        <v>9</v>
      </c>
      <c r="N2952" s="11">
        <f t="shared" si="325"/>
        <v>0</v>
      </c>
      <c r="O2952" s="9">
        <v>0</v>
      </c>
      <c r="P2952" s="11">
        <f t="shared" si="323"/>
        <v>0</v>
      </c>
      <c r="Q2952" s="12">
        <f t="shared" si="329"/>
        <v>16</v>
      </c>
      <c r="R2952" s="12">
        <f t="shared" si="326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327"/>
        <v>177</v>
      </c>
      <c r="F2953" s="4">
        <f t="shared" si="324"/>
        <v>-8</v>
      </c>
      <c r="G2953" s="4">
        <f t="shared" si="328"/>
        <v>6</v>
      </c>
      <c r="H2953" s="4">
        <f t="shared" si="331"/>
        <v>0</v>
      </c>
      <c r="I2953" s="5">
        <f t="shared" si="330"/>
        <v>0</v>
      </c>
      <c r="M2953" s="9">
        <v>1</v>
      </c>
      <c r="N2953" s="11">
        <f t="shared" si="325"/>
        <v>0</v>
      </c>
      <c r="O2953" s="9">
        <v>0</v>
      </c>
      <c r="P2953" s="11">
        <f t="shared" si="323"/>
        <v>0</v>
      </c>
      <c r="Q2953" s="12">
        <f t="shared" si="329"/>
        <v>5</v>
      </c>
      <c r="R2953" s="12">
        <f t="shared" si="326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327"/>
        <v>943</v>
      </c>
      <c r="F2954" s="4">
        <f t="shared" si="324"/>
        <v>-141</v>
      </c>
      <c r="G2954" s="4">
        <f t="shared" si="328"/>
        <v>61</v>
      </c>
      <c r="H2954" s="4">
        <f t="shared" si="331"/>
        <v>1</v>
      </c>
      <c r="I2954" s="5">
        <f t="shared" si="330"/>
        <v>1.6666666666666666E-2</v>
      </c>
      <c r="M2954" s="9">
        <v>32</v>
      </c>
      <c r="N2954" s="11">
        <f t="shared" si="325"/>
        <v>3</v>
      </c>
      <c r="O2954" s="9">
        <v>0</v>
      </c>
      <c r="P2954" s="11">
        <f t="shared" si="323"/>
        <v>0</v>
      </c>
      <c r="Q2954" s="12">
        <f t="shared" si="329"/>
        <v>29</v>
      </c>
      <c r="R2954" s="12">
        <f t="shared" si="326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327"/>
        <v>12146</v>
      </c>
      <c r="F2955" s="4">
        <f t="shared" si="324"/>
        <v>-227</v>
      </c>
      <c r="G2955" s="4">
        <f t="shared" si="328"/>
        <v>1918</v>
      </c>
      <c r="H2955" s="4">
        <f t="shared" si="331"/>
        <v>46</v>
      </c>
      <c r="I2955" s="5">
        <f t="shared" si="330"/>
        <v>2.4572649572649572E-2</v>
      </c>
      <c r="M2955" s="9">
        <v>942</v>
      </c>
      <c r="N2955" s="11">
        <f t="shared" si="325"/>
        <v>30</v>
      </c>
      <c r="O2955" s="9">
        <v>21</v>
      </c>
      <c r="P2955" s="11">
        <f t="shared" si="323"/>
        <v>1</v>
      </c>
      <c r="Q2955" s="12">
        <f t="shared" si="329"/>
        <v>955</v>
      </c>
      <c r="R2955" s="12">
        <f t="shared" si="326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327"/>
        <v>101</v>
      </c>
      <c r="F2956" s="4">
        <f t="shared" si="324"/>
        <v>-8</v>
      </c>
      <c r="G2956" s="4">
        <f t="shared" si="328"/>
        <v>4</v>
      </c>
      <c r="H2956" s="4">
        <f t="shared" si="331"/>
        <v>0</v>
      </c>
      <c r="I2956" s="5">
        <f t="shared" si="330"/>
        <v>0</v>
      </c>
      <c r="M2956" s="9">
        <v>2</v>
      </c>
      <c r="N2956" s="11">
        <f t="shared" si="325"/>
        <v>0</v>
      </c>
      <c r="O2956" s="9">
        <v>0</v>
      </c>
      <c r="P2956" s="11">
        <f t="shared" si="323"/>
        <v>0</v>
      </c>
      <c r="Q2956" s="12">
        <f t="shared" si="329"/>
        <v>2</v>
      </c>
      <c r="R2956" s="12">
        <f t="shared" si="326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327"/>
        <v>199</v>
      </c>
      <c r="F2957" s="4">
        <f t="shared" si="324"/>
        <v>-154</v>
      </c>
      <c r="G2957" s="4">
        <f t="shared" si="328"/>
        <v>10</v>
      </c>
      <c r="H2957" s="4">
        <f t="shared" si="331"/>
        <v>0</v>
      </c>
      <c r="I2957" s="5">
        <f t="shared" si="330"/>
        <v>0</v>
      </c>
      <c r="M2957" s="9">
        <v>7</v>
      </c>
      <c r="N2957" s="11">
        <f t="shared" si="325"/>
        <v>0</v>
      </c>
      <c r="O2957" s="9">
        <v>0</v>
      </c>
      <c r="P2957" s="11">
        <f t="shared" si="323"/>
        <v>0</v>
      </c>
      <c r="Q2957" s="12">
        <f t="shared" si="329"/>
        <v>3</v>
      </c>
      <c r="R2957" s="12">
        <f t="shared" si="326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327"/>
        <v>549</v>
      </c>
      <c r="F2958" s="4">
        <f t="shared" si="324"/>
        <v>-47</v>
      </c>
      <c r="G2958" s="4">
        <f t="shared" si="328"/>
        <v>56</v>
      </c>
      <c r="H2958" s="4">
        <f t="shared" si="331"/>
        <v>6</v>
      </c>
      <c r="I2958" s="5">
        <f t="shared" si="330"/>
        <v>0.12</v>
      </c>
      <c r="M2958" s="9">
        <v>31</v>
      </c>
      <c r="N2958" s="11">
        <f t="shared" si="325"/>
        <v>3</v>
      </c>
      <c r="O2958" s="9">
        <v>0</v>
      </c>
      <c r="P2958" s="11">
        <f t="shared" si="323"/>
        <v>0</v>
      </c>
      <c r="Q2958" s="12">
        <f t="shared" si="329"/>
        <v>25</v>
      </c>
      <c r="R2958" s="12">
        <f t="shared" si="326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327"/>
        <v>398</v>
      </c>
      <c r="F2959" s="4">
        <f t="shared" si="324"/>
        <v>-42</v>
      </c>
      <c r="G2959" s="4">
        <f t="shared" si="328"/>
        <v>29</v>
      </c>
      <c r="H2959" s="4">
        <f t="shared" si="331"/>
        <v>0</v>
      </c>
      <c r="I2959" s="5">
        <f t="shared" si="330"/>
        <v>0</v>
      </c>
      <c r="M2959" s="9">
        <v>13</v>
      </c>
      <c r="N2959" s="11">
        <f t="shared" si="325"/>
        <v>1</v>
      </c>
      <c r="O2959" s="9">
        <v>0</v>
      </c>
      <c r="P2959" s="11">
        <f t="shared" si="323"/>
        <v>0</v>
      </c>
      <c r="Q2959" s="12">
        <f t="shared" si="329"/>
        <v>16</v>
      </c>
      <c r="R2959" s="12">
        <f t="shared" si="326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327"/>
        <v>694</v>
      </c>
      <c r="F2960" s="4">
        <f t="shared" si="324"/>
        <v>-92</v>
      </c>
      <c r="G2960" s="4">
        <f t="shared" si="328"/>
        <v>48</v>
      </c>
      <c r="H2960" s="4">
        <f t="shared" si="331"/>
        <v>0</v>
      </c>
      <c r="I2960" s="5">
        <f t="shared" si="330"/>
        <v>0</v>
      </c>
      <c r="M2960" s="9">
        <v>28</v>
      </c>
      <c r="N2960" s="11">
        <f t="shared" si="325"/>
        <v>0</v>
      </c>
      <c r="O2960" s="9">
        <v>1</v>
      </c>
      <c r="P2960" s="11">
        <f t="shared" si="323"/>
        <v>0</v>
      </c>
      <c r="Q2960" s="12">
        <f t="shared" si="329"/>
        <v>19</v>
      </c>
      <c r="R2960" s="12">
        <f t="shared" si="326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327"/>
        <v>160</v>
      </c>
      <c r="F2961" s="4">
        <f t="shared" si="324"/>
        <v>-10</v>
      </c>
      <c r="G2961" s="4">
        <f t="shared" si="328"/>
        <v>4</v>
      </c>
      <c r="H2961" s="4">
        <f t="shared" si="331"/>
        <v>0</v>
      </c>
      <c r="I2961" s="5">
        <f t="shared" si="330"/>
        <v>0</v>
      </c>
      <c r="M2961" s="9">
        <v>1</v>
      </c>
      <c r="N2961" s="11">
        <f t="shared" si="325"/>
        <v>0</v>
      </c>
      <c r="O2961" s="9">
        <v>0</v>
      </c>
      <c r="P2961" s="11">
        <f t="shared" si="323"/>
        <v>0</v>
      </c>
      <c r="Q2961" s="12">
        <f t="shared" si="329"/>
        <v>3</v>
      </c>
      <c r="R2961" s="12">
        <f t="shared" si="326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327"/>
        <v>540</v>
      </c>
      <c r="F2962" s="4">
        <f t="shared" si="324"/>
        <v>65</v>
      </c>
      <c r="G2962" s="4">
        <f t="shared" si="328"/>
        <v>28</v>
      </c>
      <c r="H2962" s="4">
        <f t="shared" si="331"/>
        <v>0</v>
      </c>
      <c r="I2962" s="5">
        <f t="shared" si="330"/>
        <v>0</v>
      </c>
      <c r="M2962" s="9">
        <v>24</v>
      </c>
      <c r="N2962" s="11">
        <f t="shared" si="325"/>
        <v>1</v>
      </c>
      <c r="O2962" s="9">
        <v>1</v>
      </c>
      <c r="P2962" s="11">
        <f t="shared" si="323"/>
        <v>0</v>
      </c>
      <c r="Q2962" s="12">
        <f t="shared" si="329"/>
        <v>3</v>
      </c>
      <c r="R2962" s="12">
        <f t="shared" si="326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327"/>
        <v>554</v>
      </c>
      <c r="F2963" s="4">
        <f t="shared" si="324"/>
        <v>-45</v>
      </c>
      <c r="G2963" s="4">
        <f t="shared" si="328"/>
        <v>32</v>
      </c>
      <c r="H2963" s="4">
        <f t="shared" si="331"/>
        <v>-1</v>
      </c>
      <c r="I2963" s="5">
        <f t="shared" si="330"/>
        <v>-3.0303030303030304E-2</v>
      </c>
      <c r="M2963" s="9">
        <v>16</v>
      </c>
      <c r="N2963" s="11">
        <f t="shared" si="325"/>
        <v>0</v>
      </c>
      <c r="O2963" s="9">
        <v>1</v>
      </c>
      <c r="P2963" s="11">
        <f t="shared" si="323"/>
        <v>0</v>
      </c>
      <c r="Q2963" s="12">
        <f t="shared" si="329"/>
        <v>15</v>
      </c>
      <c r="R2963" s="12">
        <f t="shared" si="326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327"/>
        <v>262</v>
      </c>
      <c r="F2964" s="4">
        <f t="shared" si="324"/>
        <v>17</v>
      </c>
      <c r="G2964" s="4">
        <f t="shared" si="328"/>
        <v>6</v>
      </c>
      <c r="H2964" s="4">
        <f t="shared" si="331"/>
        <v>0</v>
      </c>
      <c r="I2964" s="5">
        <f t="shared" si="330"/>
        <v>0</v>
      </c>
      <c r="M2964" s="9">
        <v>3</v>
      </c>
      <c r="N2964" s="11">
        <f t="shared" si="325"/>
        <v>0</v>
      </c>
      <c r="O2964" s="9">
        <v>0</v>
      </c>
      <c r="P2964" s="11">
        <f t="shared" si="323"/>
        <v>0</v>
      </c>
      <c r="Q2964" s="12">
        <f t="shared" si="329"/>
        <v>3</v>
      </c>
      <c r="R2964" s="12">
        <f t="shared" si="326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327"/>
        <v>220</v>
      </c>
      <c r="F2965" s="4">
        <f t="shared" si="324"/>
        <v>16</v>
      </c>
      <c r="G2965" s="4">
        <f t="shared" si="328"/>
        <v>4</v>
      </c>
      <c r="H2965" s="4">
        <f t="shared" si="331"/>
        <v>0</v>
      </c>
      <c r="I2965" s="5">
        <f t="shared" si="330"/>
        <v>0</v>
      </c>
      <c r="M2965" s="9">
        <v>4</v>
      </c>
      <c r="N2965" s="11">
        <f t="shared" si="325"/>
        <v>0</v>
      </c>
      <c r="O2965" s="9">
        <v>0</v>
      </c>
      <c r="P2965" s="11">
        <f t="shared" si="323"/>
        <v>0</v>
      </c>
      <c r="Q2965" s="12">
        <f t="shared" si="329"/>
        <v>0</v>
      </c>
      <c r="R2965" s="12">
        <f t="shared" si="326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327"/>
        <v>419</v>
      </c>
      <c r="F2966" s="4">
        <f t="shared" si="324"/>
        <v>-6</v>
      </c>
      <c r="G2966" s="4">
        <f t="shared" si="328"/>
        <v>38</v>
      </c>
      <c r="H2966" s="4">
        <f t="shared" si="331"/>
        <v>1</v>
      </c>
      <c r="I2966" s="5">
        <f t="shared" si="330"/>
        <v>2.7027027027027029E-2</v>
      </c>
      <c r="M2966" s="9">
        <v>25</v>
      </c>
      <c r="N2966" s="11">
        <f t="shared" si="325"/>
        <v>1</v>
      </c>
      <c r="O2966" s="9">
        <v>2</v>
      </c>
      <c r="P2966" s="11">
        <f t="shared" si="323"/>
        <v>0</v>
      </c>
      <c r="Q2966" s="12">
        <f t="shared" si="329"/>
        <v>11</v>
      </c>
      <c r="R2966" s="12">
        <f t="shared" si="326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327"/>
        <v>219</v>
      </c>
      <c r="F2967" s="4">
        <f t="shared" si="324"/>
        <v>-35</v>
      </c>
      <c r="G2967" s="4">
        <f t="shared" si="328"/>
        <v>27</v>
      </c>
      <c r="H2967" s="4">
        <f t="shared" si="331"/>
        <v>1</v>
      </c>
      <c r="I2967" s="5">
        <f t="shared" si="330"/>
        <v>3.8461538461538464E-2</v>
      </c>
      <c r="M2967" s="9">
        <v>20</v>
      </c>
      <c r="N2967" s="11">
        <f t="shared" si="325"/>
        <v>0</v>
      </c>
      <c r="O2967" s="9">
        <v>1</v>
      </c>
      <c r="P2967" s="11">
        <f t="shared" si="323"/>
        <v>0</v>
      </c>
      <c r="Q2967" s="12">
        <f t="shared" si="329"/>
        <v>6</v>
      </c>
      <c r="R2967" s="12">
        <f t="shared" si="326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327"/>
        <v>385</v>
      </c>
      <c r="F2968" s="4">
        <f t="shared" si="324"/>
        <v>-2</v>
      </c>
      <c r="G2968" s="4">
        <f t="shared" si="328"/>
        <v>14</v>
      </c>
      <c r="H2968" s="4">
        <f t="shared" si="331"/>
        <v>1</v>
      </c>
      <c r="I2968" s="5">
        <f t="shared" si="330"/>
        <v>7.6923076923076927E-2</v>
      </c>
      <c r="M2968" s="9">
        <v>5</v>
      </c>
      <c r="N2968" s="11">
        <f t="shared" si="325"/>
        <v>0</v>
      </c>
      <c r="O2968" s="9">
        <v>2</v>
      </c>
      <c r="P2968" s="11">
        <f t="shared" si="323"/>
        <v>0</v>
      </c>
      <c r="Q2968" s="12">
        <f t="shared" si="329"/>
        <v>7</v>
      </c>
      <c r="R2968" s="12">
        <f t="shared" si="326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327"/>
        <v>1636</v>
      </c>
      <c r="F2969" s="4">
        <f t="shared" si="324"/>
        <v>-156</v>
      </c>
      <c r="G2969" s="4">
        <f t="shared" si="328"/>
        <v>129</v>
      </c>
      <c r="H2969" s="4">
        <f t="shared" si="331"/>
        <v>2</v>
      </c>
      <c r="I2969" s="5">
        <f t="shared" si="330"/>
        <v>1.5748031496062992E-2</v>
      </c>
      <c r="M2969" s="9">
        <v>76</v>
      </c>
      <c r="N2969" s="11">
        <f t="shared" si="325"/>
        <v>2</v>
      </c>
      <c r="O2969" s="9">
        <v>13</v>
      </c>
      <c r="P2969" s="11">
        <f t="shared" si="323"/>
        <v>0</v>
      </c>
      <c r="Q2969" s="12">
        <f t="shared" si="329"/>
        <v>40</v>
      </c>
      <c r="R2969" s="12">
        <f t="shared" si="326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327"/>
        <v>23</v>
      </c>
      <c r="F2970" s="4">
        <f t="shared" si="324"/>
        <v>-2</v>
      </c>
      <c r="G2970" s="4">
        <f t="shared" si="328"/>
        <v>0</v>
      </c>
      <c r="H2970" s="4">
        <f t="shared" si="331"/>
        <v>0</v>
      </c>
      <c r="I2970" s="5">
        <f t="shared" si="330"/>
        <v>0</v>
      </c>
      <c r="M2970" s="9">
        <v>0</v>
      </c>
      <c r="N2970" s="11">
        <f t="shared" si="325"/>
        <v>0</v>
      </c>
      <c r="O2970" s="9">
        <v>0</v>
      </c>
      <c r="P2970" s="11">
        <f t="shared" si="323"/>
        <v>0</v>
      </c>
      <c r="Q2970" s="12">
        <f t="shared" si="329"/>
        <v>0</v>
      </c>
      <c r="R2970" s="12">
        <f t="shared" si="326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327"/>
        <v>217</v>
      </c>
      <c r="F2971" s="4">
        <f t="shared" si="324"/>
        <v>-12</v>
      </c>
      <c r="G2971" s="4">
        <f t="shared" si="328"/>
        <v>8</v>
      </c>
      <c r="H2971" s="4">
        <f t="shared" si="331"/>
        <v>0</v>
      </c>
      <c r="I2971" s="5">
        <f t="shared" si="330"/>
        <v>0</v>
      </c>
      <c r="M2971" s="9">
        <v>6</v>
      </c>
      <c r="N2971" s="11">
        <f t="shared" si="325"/>
        <v>0</v>
      </c>
      <c r="O2971" s="9">
        <v>0</v>
      </c>
      <c r="P2971" s="11">
        <f t="shared" si="323"/>
        <v>0</v>
      </c>
      <c r="Q2971" s="12">
        <f t="shared" si="329"/>
        <v>2</v>
      </c>
      <c r="R2971" s="12">
        <f t="shared" si="326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327"/>
        <v>606</v>
      </c>
      <c r="F2972" s="4">
        <f t="shared" si="324"/>
        <v>25</v>
      </c>
      <c r="G2972" s="4">
        <f t="shared" si="328"/>
        <v>4</v>
      </c>
      <c r="H2972" s="4">
        <f t="shared" si="331"/>
        <v>0</v>
      </c>
      <c r="I2972" s="5">
        <f t="shared" si="330"/>
        <v>0</v>
      </c>
      <c r="M2972" s="9">
        <v>3</v>
      </c>
      <c r="N2972" s="11">
        <f t="shared" si="325"/>
        <v>0</v>
      </c>
      <c r="O2972" s="9">
        <v>0</v>
      </c>
      <c r="P2972" s="11">
        <f t="shared" ref="P2972:P3035" si="332">O2972-SUMIFS(O:O,B:B,B2972,A:A,A2972-1)</f>
        <v>0</v>
      </c>
      <c r="Q2972" s="12">
        <f t="shared" si="329"/>
        <v>1</v>
      </c>
      <c r="R2972" s="12">
        <f t="shared" si="326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327"/>
        <v>534</v>
      </c>
      <c r="F2973" s="4">
        <f t="shared" si="324"/>
        <v>-53</v>
      </c>
      <c r="G2973" s="4">
        <f t="shared" si="328"/>
        <v>28</v>
      </c>
      <c r="H2973" s="4">
        <f t="shared" si="331"/>
        <v>0</v>
      </c>
      <c r="I2973" s="5">
        <f t="shared" si="330"/>
        <v>0</v>
      </c>
      <c r="M2973" s="9">
        <v>25</v>
      </c>
      <c r="N2973" s="11">
        <f t="shared" si="325"/>
        <v>1</v>
      </c>
      <c r="O2973" s="9">
        <v>2</v>
      </c>
      <c r="P2973" s="11">
        <f t="shared" si="332"/>
        <v>0</v>
      </c>
      <c r="Q2973" s="12">
        <f t="shared" si="329"/>
        <v>1</v>
      </c>
      <c r="R2973" s="12">
        <f t="shared" si="326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327"/>
        <v>177</v>
      </c>
      <c r="F2974" s="4">
        <f t="shared" si="324"/>
        <v>-24</v>
      </c>
      <c r="G2974" s="4">
        <f t="shared" si="328"/>
        <v>14</v>
      </c>
      <c r="H2974" s="4">
        <f t="shared" si="331"/>
        <v>0</v>
      </c>
      <c r="I2974" s="5">
        <f t="shared" si="330"/>
        <v>0</v>
      </c>
      <c r="M2974" s="9">
        <v>5</v>
      </c>
      <c r="N2974" s="11">
        <f t="shared" si="325"/>
        <v>0</v>
      </c>
      <c r="O2974" s="9">
        <v>1</v>
      </c>
      <c r="P2974" s="11">
        <f t="shared" si="332"/>
        <v>0</v>
      </c>
      <c r="Q2974" s="12">
        <f t="shared" si="329"/>
        <v>8</v>
      </c>
      <c r="R2974" s="12">
        <f t="shared" si="326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327"/>
        <v>260</v>
      </c>
      <c r="F2975" s="4">
        <f t="shared" si="324"/>
        <v>6</v>
      </c>
      <c r="G2975" s="4">
        <f t="shared" si="328"/>
        <v>5</v>
      </c>
      <c r="H2975" s="4">
        <f t="shared" si="331"/>
        <v>0</v>
      </c>
      <c r="I2975" s="5">
        <f t="shared" si="330"/>
        <v>0</v>
      </c>
      <c r="M2975" s="9">
        <v>3</v>
      </c>
      <c r="N2975" s="11">
        <f t="shared" si="325"/>
        <v>0</v>
      </c>
      <c r="O2975" s="9">
        <v>0</v>
      </c>
      <c r="P2975" s="11">
        <f t="shared" si="332"/>
        <v>0</v>
      </c>
      <c r="Q2975" s="12">
        <f t="shared" si="329"/>
        <v>2</v>
      </c>
      <c r="R2975" s="12">
        <f t="shared" si="326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327"/>
        <v>303</v>
      </c>
      <c r="F2976" s="4">
        <f t="shared" si="324"/>
        <v>28</v>
      </c>
      <c r="G2976" s="4">
        <f t="shared" si="328"/>
        <v>11</v>
      </c>
      <c r="H2976" s="4">
        <f t="shared" si="331"/>
        <v>0</v>
      </c>
      <c r="I2976" s="5">
        <f t="shared" si="330"/>
        <v>0</v>
      </c>
      <c r="M2976" s="9">
        <v>6</v>
      </c>
      <c r="N2976" s="11">
        <f t="shared" si="325"/>
        <v>1</v>
      </c>
      <c r="O2976" s="9">
        <v>0</v>
      </c>
      <c r="P2976" s="11">
        <f t="shared" si="332"/>
        <v>0</v>
      </c>
      <c r="Q2976" s="12">
        <f t="shared" si="329"/>
        <v>5</v>
      </c>
      <c r="R2976" s="12">
        <f t="shared" si="326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327"/>
        <v>180</v>
      </c>
      <c r="F2977" s="4">
        <f t="shared" si="324"/>
        <v>-6</v>
      </c>
      <c r="G2977" s="4">
        <f t="shared" si="328"/>
        <v>16</v>
      </c>
      <c r="H2977" s="4">
        <f t="shared" si="331"/>
        <v>6</v>
      </c>
      <c r="I2977" s="5">
        <f t="shared" si="330"/>
        <v>0.6</v>
      </c>
      <c r="M2977" s="9">
        <v>2</v>
      </c>
      <c r="N2977" s="11">
        <f t="shared" si="325"/>
        <v>0</v>
      </c>
      <c r="O2977" s="9">
        <v>0</v>
      </c>
      <c r="P2977" s="11">
        <f t="shared" si="332"/>
        <v>0</v>
      </c>
      <c r="Q2977" s="12">
        <f t="shared" si="329"/>
        <v>14</v>
      </c>
      <c r="R2977" s="12">
        <f t="shared" si="326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327"/>
        <v>135</v>
      </c>
      <c r="F2978" s="4">
        <f t="shared" si="324"/>
        <v>-5</v>
      </c>
      <c r="G2978" s="4">
        <f t="shared" si="328"/>
        <v>4</v>
      </c>
      <c r="H2978" s="4">
        <f t="shared" si="331"/>
        <v>0</v>
      </c>
      <c r="I2978" s="5">
        <f t="shared" si="330"/>
        <v>0</v>
      </c>
      <c r="M2978" s="9">
        <v>4</v>
      </c>
      <c r="N2978" s="11">
        <f t="shared" si="325"/>
        <v>0</v>
      </c>
      <c r="O2978" s="9">
        <v>0</v>
      </c>
      <c r="P2978" s="11">
        <f t="shared" si="332"/>
        <v>0</v>
      </c>
      <c r="Q2978" s="12">
        <f t="shared" si="329"/>
        <v>0</v>
      </c>
      <c r="R2978" s="12">
        <f t="shared" si="326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327"/>
        <v>169</v>
      </c>
      <c r="F2979" s="4">
        <f t="shared" si="324"/>
        <v>-4</v>
      </c>
      <c r="G2979" s="4">
        <f t="shared" si="328"/>
        <v>7</v>
      </c>
      <c r="H2979" s="4">
        <f t="shared" si="331"/>
        <v>0</v>
      </c>
      <c r="I2979" s="5">
        <f t="shared" si="330"/>
        <v>0</v>
      </c>
      <c r="M2979" s="9">
        <v>4</v>
      </c>
      <c r="N2979" s="11">
        <f t="shared" si="325"/>
        <v>0</v>
      </c>
      <c r="O2979" s="9">
        <v>0</v>
      </c>
      <c r="P2979" s="11">
        <f t="shared" si="332"/>
        <v>0</v>
      </c>
      <c r="Q2979" s="12">
        <f t="shared" si="329"/>
        <v>3</v>
      </c>
      <c r="R2979" s="12">
        <f t="shared" si="326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327"/>
        <v>162</v>
      </c>
      <c r="F2980" s="4">
        <f t="shared" si="324"/>
        <v>-13</v>
      </c>
      <c r="G2980" s="4">
        <f t="shared" si="328"/>
        <v>6</v>
      </c>
      <c r="H2980" s="4">
        <f t="shared" si="331"/>
        <v>0</v>
      </c>
      <c r="I2980" s="5">
        <f t="shared" si="330"/>
        <v>0</v>
      </c>
      <c r="M2980" s="9">
        <v>6</v>
      </c>
      <c r="N2980" s="11">
        <f t="shared" si="325"/>
        <v>0</v>
      </c>
      <c r="O2980" s="9">
        <v>0</v>
      </c>
      <c r="P2980" s="11">
        <f t="shared" si="332"/>
        <v>0</v>
      </c>
      <c r="Q2980" s="12">
        <f t="shared" si="329"/>
        <v>0</v>
      </c>
      <c r="R2980" s="12">
        <f t="shared" si="326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327"/>
        <v>401</v>
      </c>
      <c r="F2981" s="4">
        <f t="shared" si="324"/>
        <v>-26</v>
      </c>
      <c r="G2981" s="4">
        <f t="shared" si="328"/>
        <v>16</v>
      </c>
      <c r="H2981" s="4">
        <f t="shared" si="331"/>
        <v>-1</v>
      </c>
      <c r="I2981" s="5">
        <f t="shared" si="330"/>
        <v>-5.8823529411764705E-2</v>
      </c>
      <c r="M2981" s="9">
        <v>13</v>
      </c>
      <c r="N2981" s="11">
        <f t="shared" si="325"/>
        <v>0</v>
      </c>
      <c r="O2981" s="9">
        <v>0</v>
      </c>
      <c r="P2981" s="11">
        <f t="shared" si="332"/>
        <v>0</v>
      </c>
      <c r="Q2981" s="12">
        <f t="shared" si="329"/>
        <v>3</v>
      </c>
      <c r="R2981" s="12">
        <f t="shared" si="326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327"/>
        <v>46</v>
      </c>
      <c r="F2982" s="4">
        <f t="shared" ref="F2982:F3045" si="333">E2982-SUMIFS(E:E,A:A,A2982-1,B:B,B2982)</f>
        <v>2</v>
      </c>
      <c r="G2982" s="4">
        <f t="shared" si="328"/>
        <v>2</v>
      </c>
      <c r="H2982" s="4">
        <f t="shared" si="331"/>
        <v>0</v>
      </c>
      <c r="I2982" s="5">
        <f t="shared" si="330"/>
        <v>0</v>
      </c>
      <c r="M2982" s="9">
        <v>2</v>
      </c>
      <c r="N2982" s="11">
        <f t="shared" ref="N2982:N3045" si="334">M2982-SUMIFS(M:M,B:B,B2982,A:A,A2982-1)</f>
        <v>0</v>
      </c>
      <c r="O2982" s="9">
        <v>0</v>
      </c>
      <c r="P2982" s="11">
        <f t="shared" si="332"/>
        <v>0</v>
      </c>
      <c r="Q2982" s="12">
        <f t="shared" si="329"/>
        <v>0</v>
      </c>
      <c r="R2982" s="12">
        <f t="shared" ref="R2982:R3045" si="335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327"/>
        <v>3517</v>
      </c>
      <c r="F2983" s="4">
        <f t="shared" si="333"/>
        <v>-484</v>
      </c>
      <c r="G2983" s="4">
        <f t="shared" si="328"/>
        <v>203</v>
      </c>
      <c r="H2983" s="4">
        <f t="shared" si="331"/>
        <v>4</v>
      </c>
      <c r="I2983" s="5">
        <f t="shared" si="330"/>
        <v>2.0100502512562814E-2</v>
      </c>
      <c r="M2983" s="9">
        <v>173</v>
      </c>
      <c r="N2983" s="11">
        <f t="shared" si="334"/>
        <v>4</v>
      </c>
      <c r="O2983" s="9">
        <v>4</v>
      </c>
      <c r="P2983" s="11">
        <f t="shared" si="332"/>
        <v>0</v>
      </c>
      <c r="Q2983" s="12">
        <f t="shared" si="329"/>
        <v>26</v>
      </c>
      <c r="R2983" s="12">
        <f t="shared" si="335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327"/>
        <v>1005</v>
      </c>
      <c r="F2984" s="4">
        <f t="shared" si="333"/>
        <v>-11</v>
      </c>
      <c r="G2984" s="4">
        <f t="shared" si="328"/>
        <v>20</v>
      </c>
      <c r="H2984" s="4">
        <f t="shared" si="331"/>
        <v>11</v>
      </c>
      <c r="I2984" s="5">
        <f t="shared" si="330"/>
        <v>1.2222222222222223</v>
      </c>
      <c r="M2984" s="9">
        <v>0</v>
      </c>
      <c r="N2984" s="11">
        <f t="shared" si="334"/>
        <v>0</v>
      </c>
      <c r="O2984" s="9">
        <v>0</v>
      </c>
      <c r="P2984" s="11">
        <f t="shared" si="332"/>
        <v>0</v>
      </c>
      <c r="Q2984" s="12">
        <f t="shared" si="329"/>
        <v>20</v>
      </c>
      <c r="R2984" s="12">
        <f t="shared" si="335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327"/>
        <v>210</v>
      </c>
      <c r="F2985" s="4">
        <f t="shared" si="333"/>
        <v>-4</v>
      </c>
      <c r="G2985" s="4">
        <f t="shared" si="328"/>
        <v>16</v>
      </c>
      <c r="H2985" s="4">
        <f t="shared" si="331"/>
        <v>0</v>
      </c>
      <c r="I2985" s="5">
        <f t="shared" si="330"/>
        <v>0</v>
      </c>
      <c r="M2985" s="9">
        <v>2</v>
      </c>
      <c r="N2985" s="11">
        <f t="shared" si="334"/>
        <v>0</v>
      </c>
      <c r="O2985" s="9">
        <v>0</v>
      </c>
      <c r="P2985" s="11">
        <f t="shared" si="332"/>
        <v>0</v>
      </c>
      <c r="Q2985" s="12">
        <f t="shared" si="329"/>
        <v>14</v>
      </c>
      <c r="R2985" s="12">
        <f t="shared" si="335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327"/>
        <v>435</v>
      </c>
      <c r="F2986" s="4">
        <f t="shared" si="333"/>
        <v>11</v>
      </c>
      <c r="G2986" s="4">
        <f t="shared" si="328"/>
        <v>16</v>
      </c>
      <c r="H2986" s="4">
        <f t="shared" si="331"/>
        <v>0</v>
      </c>
      <c r="I2986" s="5">
        <f t="shared" si="330"/>
        <v>0</v>
      </c>
      <c r="M2986" s="9">
        <v>13</v>
      </c>
      <c r="N2986" s="11">
        <f t="shared" si="334"/>
        <v>0</v>
      </c>
      <c r="O2986" s="9">
        <v>0</v>
      </c>
      <c r="P2986" s="11">
        <f t="shared" si="332"/>
        <v>0</v>
      </c>
      <c r="Q2986" s="12">
        <f t="shared" si="329"/>
        <v>3</v>
      </c>
      <c r="R2986" s="12">
        <f t="shared" si="335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327"/>
        <v>60</v>
      </c>
      <c r="F2987" s="4">
        <f t="shared" si="333"/>
        <v>3</v>
      </c>
      <c r="G2987" s="4">
        <f t="shared" si="328"/>
        <v>2</v>
      </c>
      <c r="H2987" s="4">
        <f t="shared" si="331"/>
        <v>0</v>
      </c>
      <c r="I2987" s="5">
        <f t="shared" si="330"/>
        <v>0</v>
      </c>
      <c r="M2987" s="9">
        <v>2</v>
      </c>
      <c r="N2987" s="11">
        <f t="shared" si="334"/>
        <v>0</v>
      </c>
      <c r="O2987" s="9">
        <v>0</v>
      </c>
      <c r="P2987" s="11">
        <f t="shared" si="332"/>
        <v>0</v>
      </c>
      <c r="Q2987" s="12">
        <f t="shared" si="329"/>
        <v>0</v>
      </c>
      <c r="R2987" s="12">
        <f t="shared" si="335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327"/>
        <v>245</v>
      </c>
      <c r="F2988" s="4">
        <f t="shared" si="333"/>
        <v>35</v>
      </c>
      <c r="G2988" s="4">
        <f t="shared" si="328"/>
        <v>11</v>
      </c>
      <c r="H2988" s="4">
        <f t="shared" si="331"/>
        <v>0</v>
      </c>
      <c r="I2988" s="5">
        <f t="shared" si="330"/>
        <v>0</v>
      </c>
      <c r="M2988" s="9">
        <v>7</v>
      </c>
      <c r="N2988" s="11">
        <f t="shared" si="334"/>
        <v>1</v>
      </c>
      <c r="O2988" s="9">
        <v>0</v>
      </c>
      <c r="P2988" s="11">
        <f t="shared" si="332"/>
        <v>0</v>
      </c>
      <c r="Q2988" s="12">
        <f t="shared" si="329"/>
        <v>4</v>
      </c>
      <c r="R2988" s="12">
        <f t="shared" si="335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327"/>
        <v>403</v>
      </c>
      <c r="F2989" s="4">
        <f t="shared" si="333"/>
        <v>19</v>
      </c>
      <c r="G2989" s="4">
        <f t="shared" si="328"/>
        <v>24</v>
      </c>
      <c r="H2989" s="4">
        <f t="shared" si="331"/>
        <v>1</v>
      </c>
      <c r="I2989" s="5">
        <f t="shared" si="330"/>
        <v>4.3478260869565216E-2</v>
      </c>
      <c r="M2989" s="9">
        <v>18</v>
      </c>
      <c r="N2989" s="11">
        <f t="shared" si="334"/>
        <v>0</v>
      </c>
      <c r="O2989" s="9">
        <v>0</v>
      </c>
      <c r="P2989" s="11">
        <f t="shared" si="332"/>
        <v>0</v>
      </c>
      <c r="Q2989" s="12">
        <f t="shared" si="329"/>
        <v>6</v>
      </c>
      <c r="R2989" s="12">
        <f t="shared" si="335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327"/>
        <v>298</v>
      </c>
      <c r="F2990" s="4">
        <f t="shared" si="333"/>
        <v>-266</v>
      </c>
      <c r="G2990" s="4">
        <f t="shared" si="328"/>
        <v>35</v>
      </c>
      <c r="H2990" s="4">
        <f t="shared" si="331"/>
        <v>0</v>
      </c>
      <c r="I2990" s="5">
        <f t="shared" si="330"/>
        <v>0</v>
      </c>
      <c r="M2990" s="9">
        <v>16</v>
      </c>
      <c r="N2990" s="11">
        <f t="shared" si="334"/>
        <v>0</v>
      </c>
      <c r="O2990" s="9">
        <v>3</v>
      </c>
      <c r="P2990" s="11">
        <f t="shared" si="332"/>
        <v>0</v>
      </c>
      <c r="Q2990" s="12">
        <f t="shared" si="329"/>
        <v>16</v>
      </c>
      <c r="R2990" s="12">
        <f t="shared" si="335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327"/>
        <v>1483</v>
      </c>
      <c r="F2991" s="4">
        <f t="shared" si="333"/>
        <v>163</v>
      </c>
      <c r="G2991" s="4">
        <f t="shared" si="328"/>
        <v>96</v>
      </c>
      <c r="H2991" s="4">
        <f t="shared" si="331"/>
        <v>5</v>
      </c>
      <c r="I2991" s="5">
        <f t="shared" si="330"/>
        <v>5.4945054945054944E-2</v>
      </c>
      <c r="M2991" s="9">
        <v>50</v>
      </c>
      <c r="N2991" s="11">
        <f t="shared" si="334"/>
        <v>3</v>
      </c>
      <c r="O2991" s="9">
        <v>1</v>
      </c>
      <c r="P2991" s="11">
        <f t="shared" si="332"/>
        <v>0</v>
      </c>
      <c r="Q2991" s="12">
        <f t="shared" si="329"/>
        <v>45</v>
      </c>
      <c r="R2991" s="12">
        <f t="shared" si="335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327"/>
        <v>410</v>
      </c>
      <c r="F2992" s="4">
        <f t="shared" si="333"/>
        <v>-32</v>
      </c>
      <c r="G2992" s="4">
        <f t="shared" si="328"/>
        <v>28</v>
      </c>
      <c r="H2992" s="4">
        <f t="shared" si="331"/>
        <v>0</v>
      </c>
      <c r="I2992" s="5">
        <f t="shared" si="330"/>
        <v>0</v>
      </c>
      <c r="M2992" s="9">
        <v>21</v>
      </c>
      <c r="N2992" s="11">
        <f t="shared" si="334"/>
        <v>0</v>
      </c>
      <c r="O2992" s="9">
        <v>1</v>
      </c>
      <c r="P2992" s="11">
        <f t="shared" si="332"/>
        <v>0</v>
      </c>
      <c r="Q2992" s="12">
        <f t="shared" si="329"/>
        <v>6</v>
      </c>
      <c r="R2992" s="12">
        <f t="shared" si="335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327"/>
        <v>330</v>
      </c>
      <c r="F2993" s="4">
        <f t="shared" si="333"/>
        <v>5</v>
      </c>
      <c r="G2993" s="4">
        <f t="shared" si="328"/>
        <v>22</v>
      </c>
      <c r="H2993" s="4">
        <f t="shared" si="331"/>
        <v>-2</v>
      </c>
      <c r="I2993" s="5">
        <f t="shared" si="330"/>
        <v>-8.3333333333333329E-2</v>
      </c>
      <c r="M2993" s="9">
        <v>11</v>
      </c>
      <c r="N2993" s="11">
        <f t="shared" si="334"/>
        <v>0</v>
      </c>
      <c r="O2993" s="9">
        <v>1</v>
      </c>
      <c r="P2993" s="11">
        <f t="shared" si="332"/>
        <v>0</v>
      </c>
      <c r="Q2993" s="12">
        <f t="shared" si="329"/>
        <v>10</v>
      </c>
      <c r="R2993" s="12">
        <f t="shared" si="335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327"/>
        <v>937</v>
      </c>
      <c r="F2994" s="4">
        <f t="shared" si="333"/>
        <v>0</v>
      </c>
      <c r="G2994" s="4">
        <f t="shared" si="328"/>
        <v>35</v>
      </c>
      <c r="H2994" s="4">
        <f t="shared" si="331"/>
        <v>1</v>
      </c>
      <c r="I2994" s="5">
        <f t="shared" si="330"/>
        <v>2.9411764705882353E-2</v>
      </c>
      <c r="M2994" s="9">
        <v>30</v>
      </c>
      <c r="N2994" s="11">
        <f t="shared" si="334"/>
        <v>0</v>
      </c>
      <c r="O2994" s="9">
        <v>0</v>
      </c>
      <c r="P2994" s="11">
        <f t="shared" si="332"/>
        <v>0</v>
      </c>
      <c r="Q2994" s="12">
        <f t="shared" si="329"/>
        <v>5</v>
      </c>
      <c r="R2994" s="12">
        <f t="shared" si="335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327"/>
        <v>701</v>
      </c>
      <c r="F2995" s="4">
        <f t="shared" si="333"/>
        <v>-48</v>
      </c>
      <c r="G2995" s="4">
        <f t="shared" si="328"/>
        <v>6</v>
      </c>
      <c r="H2995" s="4">
        <f t="shared" si="331"/>
        <v>0</v>
      </c>
      <c r="I2995" s="5">
        <f t="shared" si="330"/>
        <v>0</v>
      </c>
      <c r="M2995" s="9">
        <v>4</v>
      </c>
      <c r="N2995" s="11">
        <f t="shared" si="334"/>
        <v>0</v>
      </c>
      <c r="O2995" s="9">
        <v>0</v>
      </c>
      <c r="P2995" s="11">
        <f t="shared" si="332"/>
        <v>0</v>
      </c>
      <c r="Q2995" s="12">
        <f t="shared" si="329"/>
        <v>2</v>
      </c>
      <c r="R2995" s="12">
        <f t="shared" si="335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327"/>
        <v>206</v>
      </c>
      <c r="F2996" s="4">
        <f t="shared" si="333"/>
        <v>10</v>
      </c>
      <c r="G2996" s="4">
        <f t="shared" si="328"/>
        <v>10</v>
      </c>
      <c r="H2996" s="4">
        <f t="shared" si="331"/>
        <v>0</v>
      </c>
      <c r="I2996" s="5">
        <f t="shared" si="330"/>
        <v>0</v>
      </c>
      <c r="M2996" s="9">
        <v>7</v>
      </c>
      <c r="N2996" s="11">
        <f t="shared" si="334"/>
        <v>1</v>
      </c>
      <c r="O2996" s="9">
        <v>0</v>
      </c>
      <c r="P2996" s="11">
        <f t="shared" si="332"/>
        <v>0</v>
      </c>
      <c r="Q2996" s="12">
        <f t="shared" si="329"/>
        <v>3</v>
      </c>
      <c r="R2996" s="12">
        <f t="shared" si="335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327"/>
        <v>101</v>
      </c>
      <c r="F2997" s="4">
        <f t="shared" si="333"/>
        <v>-10</v>
      </c>
      <c r="G2997" s="4">
        <f t="shared" si="328"/>
        <v>5</v>
      </c>
      <c r="H2997" s="4">
        <f t="shared" si="331"/>
        <v>0</v>
      </c>
      <c r="I2997" s="5">
        <f t="shared" si="330"/>
        <v>0</v>
      </c>
      <c r="M2997" s="9">
        <v>2</v>
      </c>
      <c r="N2997" s="11">
        <f t="shared" si="334"/>
        <v>0</v>
      </c>
      <c r="O2997" s="9">
        <v>0</v>
      </c>
      <c r="P2997" s="11">
        <f t="shared" si="332"/>
        <v>0</v>
      </c>
      <c r="Q2997" s="12">
        <f t="shared" si="329"/>
        <v>3</v>
      </c>
      <c r="R2997" s="12">
        <f t="shared" si="335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327"/>
        <v>323</v>
      </c>
      <c r="F2998" s="4">
        <f t="shared" si="333"/>
        <v>7</v>
      </c>
      <c r="G2998" s="4">
        <f t="shared" si="328"/>
        <v>12</v>
      </c>
      <c r="H2998" s="4">
        <f t="shared" si="331"/>
        <v>1</v>
      </c>
      <c r="I2998" s="5">
        <f t="shared" si="330"/>
        <v>9.0909090909090912E-2</v>
      </c>
      <c r="M2998" s="9">
        <v>7</v>
      </c>
      <c r="N2998" s="11">
        <f t="shared" si="334"/>
        <v>0</v>
      </c>
      <c r="O2998" s="9">
        <v>1</v>
      </c>
      <c r="P2998" s="11">
        <f t="shared" si="332"/>
        <v>0</v>
      </c>
      <c r="Q2998" s="12">
        <f t="shared" si="329"/>
        <v>4</v>
      </c>
      <c r="R2998" s="12">
        <f t="shared" si="335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327"/>
        <v>2061</v>
      </c>
      <c r="F2999" s="4">
        <f t="shared" si="333"/>
        <v>-60</v>
      </c>
      <c r="G2999" s="4">
        <f t="shared" si="328"/>
        <v>128</v>
      </c>
      <c r="H2999" s="4">
        <f t="shared" si="331"/>
        <v>0</v>
      </c>
      <c r="I2999" s="5">
        <f t="shared" si="330"/>
        <v>0</v>
      </c>
      <c r="M2999" s="9">
        <v>61</v>
      </c>
      <c r="N2999" s="11">
        <f t="shared" si="334"/>
        <v>1</v>
      </c>
      <c r="O2999" s="9">
        <v>2</v>
      </c>
      <c r="P2999" s="11">
        <f t="shared" si="332"/>
        <v>0</v>
      </c>
      <c r="Q2999" s="12">
        <f t="shared" si="329"/>
        <v>65</v>
      </c>
      <c r="R2999" s="12">
        <f t="shared" si="335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327"/>
        <v>96</v>
      </c>
      <c r="F3000" s="4">
        <f t="shared" si="333"/>
        <v>3</v>
      </c>
      <c r="G3000" s="4">
        <f t="shared" si="328"/>
        <v>3</v>
      </c>
      <c r="H3000" s="4">
        <f t="shared" si="331"/>
        <v>0</v>
      </c>
      <c r="I3000" s="5">
        <f t="shared" si="330"/>
        <v>0</v>
      </c>
      <c r="M3000" s="9">
        <v>0</v>
      </c>
      <c r="N3000" s="11">
        <f t="shared" si="334"/>
        <v>0</v>
      </c>
      <c r="O3000" s="9">
        <v>0</v>
      </c>
      <c r="P3000" s="11">
        <f t="shared" si="332"/>
        <v>0</v>
      </c>
      <c r="Q3000" s="12">
        <f t="shared" si="329"/>
        <v>3</v>
      </c>
      <c r="R3000" s="12">
        <f t="shared" si="335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336">SUM(C3001:D3001)</f>
        <v>175</v>
      </c>
      <c r="F3001" s="4">
        <f t="shared" si="333"/>
        <v>27</v>
      </c>
      <c r="G3001" s="4">
        <f t="shared" ref="G3001:G3033" si="337">C3001</f>
        <v>5</v>
      </c>
      <c r="H3001" s="4">
        <f t="shared" si="331"/>
        <v>0</v>
      </c>
      <c r="I3001" s="5">
        <f t="shared" si="330"/>
        <v>0</v>
      </c>
      <c r="M3001" s="9">
        <v>5</v>
      </c>
      <c r="N3001" s="11">
        <f t="shared" si="334"/>
        <v>0</v>
      </c>
      <c r="O3001" s="9">
        <v>0</v>
      </c>
      <c r="P3001" s="11">
        <f t="shared" si="332"/>
        <v>0</v>
      </c>
      <c r="Q3001" s="12">
        <f t="shared" ref="Q3001:Q3033" si="338">G3001-O3001-M3001</f>
        <v>0</v>
      </c>
      <c r="R3001" s="12">
        <f t="shared" si="335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336"/>
        <v>203</v>
      </c>
      <c r="F3002" s="4">
        <f t="shared" si="333"/>
        <v>-21</v>
      </c>
      <c r="G3002" s="4">
        <f t="shared" si="337"/>
        <v>12</v>
      </c>
      <c r="H3002" s="4">
        <f t="shared" si="331"/>
        <v>2</v>
      </c>
      <c r="I3002" s="5">
        <f t="shared" si="330"/>
        <v>0.2</v>
      </c>
      <c r="M3002" s="9">
        <v>3</v>
      </c>
      <c r="N3002" s="11">
        <f t="shared" si="334"/>
        <v>0</v>
      </c>
      <c r="O3002" s="9">
        <v>1</v>
      </c>
      <c r="P3002" s="11">
        <f t="shared" si="332"/>
        <v>0</v>
      </c>
      <c r="Q3002" s="12">
        <f t="shared" si="338"/>
        <v>8</v>
      </c>
      <c r="R3002" s="12">
        <f t="shared" si="335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336"/>
        <v>452</v>
      </c>
      <c r="F3003" s="4">
        <f t="shared" si="333"/>
        <v>-12</v>
      </c>
      <c r="G3003" s="4">
        <f t="shared" si="337"/>
        <v>7</v>
      </c>
      <c r="H3003" s="4">
        <f t="shared" si="331"/>
        <v>0</v>
      </c>
      <c r="I3003" s="5">
        <f t="shared" si="330"/>
        <v>0</v>
      </c>
      <c r="M3003" s="9">
        <v>5</v>
      </c>
      <c r="N3003" s="11">
        <f t="shared" si="334"/>
        <v>0</v>
      </c>
      <c r="O3003" s="9">
        <v>0</v>
      </c>
      <c r="P3003" s="11">
        <f t="shared" si="332"/>
        <v>0</v>
      </c>
      <c r="Q3003" s="12">
        <f t="shared" si="338"/>
        <v>2</v>
      </c>
      <c r="R3003" s="12">
        <f t="shared" si="335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336"/>
        <v>58</v>
      </c>
      <c r="F3004" s="4">
        <f t="shared" si="333"/>
        <v>-4</v>
      </c>
      <c r="G3004" s="4">
        <f t="shared" si="337"/>
        <v>8</v>
      </c>
      <c r="H3004" s="4">
        <f t="shared" si="331"/>
        <v>0</v>
      </c>
      <c r="I3004" s="5">
        <f t="shared" si="330"/>
        <v>0</v>
      </c>
      <c r="M3004" s="9">
        <v>3</v>
      </c>
      <c r="N3004" s="11">
        <f t="shared" si="334"/>
        <v>0</v>
      </c>
      <c r="O3004" s="9">
        <v>0</v>
      </c>
      <c r="P3004" s="11">
        <f t="shared" si="332"/>
        <v>0</v>
      </c>
      <c r="Q3004" s="12">
        <f t="shared" si="338"/>
        <v>5</v>
      </c>
      <c r="R3004" s="12">
        <f t="shared" si="335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336"/>
        <v>125</v>
      </c>
      <c r="F3005" s="4">
        <f t="shared" si="333"/>
        <v>57</v>
      </c>
      <c r="G3005" s="4">
        <f t="shared" si="337"/>
        <v>0</v>
      </c>
      <c r="H3005" s="4">
        <f t="shared" si="331"/>
        <v>0</v>
      </c>
      <c r="I3005" s="5">
        <f t="shared" si="330"/>
        <v>0</v>
      </c>
      <c r="M3005" s="9">
        <v>0</v>
      </c>
      <c r="N3005" s="11">
        <f t="shared" si="334"/>
        <v>0</v>
      </c>
      <c r="O3005" s="9">
        <v>0</v>
      </c>
      <c r="P3005" s="11">
        <f t="shared" si="332"/>
        <v>0</v>
      </c>
      <c r="Q3005" s="12">
        <f t="shared" si="338"/>
        <v>0</v>
      </c>
      <c r="R3005" s="12">
        <f t="shared" si="335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336"/>
        <v>89</v>
      </c>
      <c r="F3006" s="4">
        <f t="shared" si="333"/>
        <v>-1</v>
      </c>
      <c r="G3006" s="4">
        <f t="shared" si="337"/>
        <v>6</v>
      </c>
      <c r="H3006" s="4">
        <f t="shared" si="331"/>
        <v>0</v>
      </c>
      <c r="I3006" s="5">
        <f t="shared" si="330"/>
        <v>0</v>
      </c>
      <c r="M3006" s="9">
        <v>4</v>
      </c>
      <c r="N3006" s="11">
        <f t="shared" si="334"/>
        <v>0</v>
      </c>
      <c r="O3006" s="9">
        <v>0</v>
      </c>
      <c r="P3006" s="11">
        <f t="shared" si="332"/>
        <v>0</v>
      </c>
      <c r="Q3006" s="12">
        <f t="shared" si="338"/>
        <v>2</v>
      </c>
      <c r="R3006" s="12">
        <f t="shared" si="335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336"/>
        <v>1137</v>
      </c>
      <c r="F3007" s="4">
        <f t="shared" si="333"/>
        <v>-60</v>
      </c>
      <c r="G3007" s="4">
        <f t="shared" si="337"/>
        <v>101</v>
      </c>
      <c r="H3007" s="4">
        <f t="shared" si="331"/>
        <v>1</v>
      </c>
      <c r="I3007" s="5">
        <f t="shared" si="330"/>
        <v>0.01</v>
      </c>
      <c r="M3007" s="9">
        <v>75</v>
      </c>
      <c r="N3007" s="11">
        <f t="shared" si="334"/>
        <v>1</v>
      </c>
      <c r="O3007" s="9">
        <v>4</v>
      </c>
      <c r="P3007" s="11">
        <f t="shared" si="332"/>
        <v>0</v>
      </c>
      <c r="Q3007" s="12">
        <f t="shared" si="338"/>
        <v>22</v>
      </c>
      <c r="R3007" s="12">
        <f t="shared" si="335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336"/>
        <v>291</v>
      </c>
      <c r="F3008" s="4">
        <f t="shared" si="333"/>
        <v>-10</v>
      </c>
      <c r="G3008" s="4">
        <f t="shared" si="337"/>
        <v>4</v>
      </c>
      <c r="H3008" s="4">
        <f t="shared" si="331"/>
        <v>0</v>
      </c>
      <c r="I3008" s="5">
        <f t="shared" si="330"/>
        <v>0</v>
      </c>
      <c r="M3008" s="9">
        <v>3</v>
      </c>
      <c r="N3008" s="11">
        <f t="shared" si="334"/>
        <v>0</v>
      </c>
      <c r="O3008" s="9">
        <v>0</v>
      </c>
      <c r="P3008" s="11">
        <f t="shared" si="332"/>
        <v>0</v>
      </c>
      <c r="Q3008" s="12">
        <f t="shared" si="338"/>
        <v>1</v>
      </c>
      <c r="R3008" s="12">
        <f t="shared" si="335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336"/>
        <v>1037</v>
      </c>
      <c r="F3009" s="4">
        <f t="shared" si="333"/>
        <v>468</v>
      </c>
      <c r="G3009" s="4">
        <f t="shared" si="337"/>
        <v>8</v>
      </c>
      <c r="H3009" s="4">
        <f t="shared" si="331"/>
        <v>0</v>
      </c>
      <c r="I3009" s="5">
        <f t="shared" si="330"/>
        <v>0</v>
      </c>
      <c r="M3009" s="9">
        <v>7</v>
      </c>
      <c r="N3009" s="11">
        <f t="shared" si="334"/>
        <v>0</v>
      </c>
      <c r="O3009" s="9">
        <v>0</v>
      </c>
      <c r="P3009" s="11">
        <f t="shared" si="332"/>
        <v>0</v>
      </c>
      <c r="Q3009" s="12">
        <f t="shared" si="338"/>
        <v>1</v>
      </c>
      <c r="R3009" s="12">
        <f t="shared" si="335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336"/>
        <v>1123</v>
      </c>
      <c r="F3010" s="4">
        <f t="shared" si="333"/>
        <v>-39</v>
      </c>
      <c r="G3010" s="4">
        <f t="shared" si="337"/>
        <v>125</v>
      </c>
      <c r="H3010" s="4">
        <f t="shared" si="331"/>
        <v>2</v>
      </c>
      <c r="I3010" s="5">
        <f t="shared" si="330"/>
        <v>1.6260162601626018E-2</v>
      </c>
      <c r="M3010" s="9">
        <v>81</v>
      </c>
      <c r="N3010" s="11">
        <f t="shared" si="334"/>
        <v>2</v>
      </c>
      <c r="O3010" s="9">
        <v>0</v>
      </c>
      <c r="P3010" s="11">
        <f t="shared" si="332"/>
        <v>0</v>
      </c>
      <c r="Q3010" s="12">
        <f t="shared" si="338"/>
        <v>44</v>
      </c>
      <c r="R3010" s="12">
        <f t="shared" si="335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336"/>
        <v>3304</v>
      </c>
      <c r="F3011" s="4">
        <f t="shared" si="333"/>
        <v>-180</v>
      </c>
      <c r="G3011" s="4">
        <f t="shared" si="337"/>
        <v>352</v>
      </c>
      <c r="H3011" s="4">
        <f t="shared" si="331"/>
        <v>7</v>
      </c>
      <c r="I3011" s="5">
        <f t="shared" ref="I3011:I3074" si="339">IFERROR((G3011-SUMIFS(G:G,A:A,A3011-1,B:B,B3011))/SUMIFS(G:G,A:A,A3011-1,B:B,B3011),0)</f>
        <v>2.0289855072463767E-2</v>
      </c>
      <c r="M3011" s="9">
        <v>170</v>
      </c>
      <c r="N3011" s="11">
        <f t="shared" si="334"/>
        <v>6</v>
      </c>
      <c r="O3011" s="9">
        <v>7</v>
      </c>
      <c r="P3011" s="11">
        <f t="shared" si="332"/>
        <v>0</v>
      </c>
      <c r="Q3011" s="12">
        <f t="shared" si="338"/>
        <v>175</v>
      </c>
      <c r="R3011" s="12">
        <f t="shared" si="335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336"/>
        <v>188</v>
      </c>
      <c r="F3012" s="4">
        <f t="shared" si="333"/>
        <v>-8</v>
      </c>
      <c r="G3012" s="4">
        <f t="shared" si="337"/>
        <v>11</v>
      </c>
      <c r="H3012" s="4">
        <f t="shared" si="331"/>
        <v>0</v>
      </c>
      <c r="I3012" s="5">
        <f t="shared" si="339"/>
        <v>0</v>
      </c>
      <c r="M3012" s="9">
        <v>10</v>
      </c>
      <c r="N3012" s="11">
        <f t="shared" si="334"/>
        <v>0</v>
      </c>
      <c r="O3012" s="9">
        <v>0</v>
      </c>
      <c r="P3012" s="11">
        <f t="shared" si="332"/>
        <v>0</v>
      </c>
      <c r="Q3012" s="12">
        <f t="shared" si="338"/>
        <v>1</v>
      </c>
      <c r="R3012" s="12">
        <f t="shared" si="335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336"/>
        <v>199</v>
      </c>
      <c r="F3013" s="4">
        <f t="shared" si="333"/>
        <v>-4</v>
      </c>
      <c r="G3013" s="4">
        <f t="shared" si="337"/>
        <v>3</v>
      </c>
      <c r="H3013" s="4">
        <f t="shared" ref="H3013:H3076" si="340">G3013-SUMIFS(G:G,A:A,A3013-1,B:B,B3013)</f>
        <v>0</v>
      </c>
      <c r="I3013" s="5">
        <f t="shared" si="339"/>
        <v>0</v>
      </c>
      <c r="M3013" s="9">
        <v>3</v>
      </c>
      <c r="N3013" s="11">
        <f t="shared" si="334"/>
        <v>1</v>
      </c>
      <c r="O3013" s="9">
        <v>0</v>
      </c>
      <c r="P3013" s="11">
        <f t="shared" si="332"/>
        <v>0</v>
      </c>
      <c r="Q3013" s="12">
        <f t="shared" si="338"/>
        <v>0</v>
      </c>
      <c r="R3013" s="12">
        <f t="shared" si="335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336"/>
        <v>1057</v>
      </c>
      <c r="F3014" s="4">
        <f t="shared" si="333"/>
        <v>-54</v>
      </c>
      <c r="G3014" s="4">
        <f t="shared" si="337"/>
        <v>34</v>
      </c>
      <c r="H3014" s="4">
        <f t="shared" si="340"/>
        <v>1</v>
      </c>
      <c r="I3014" s="5">
        <f t="shared" si="339"/>
        <v>3.0303030303030304E-2</v>
      </c>
      <c r="M3014" s="9">
        <v>23</v>
      </c>
      <c r="N3014" s="11">
        <f t="shared" si="334"/>
        <v>0</v>
      </c>
      <c r="O3014" s="9">
        <v>1</v>
      </c>
      <c r="P3014" s="11">
        <f t="shared" si="332"/>
        <v>0</v>
      </c>
      <c r="Q3014" s="12">
        <f t="shared" si="338"/>
        <v>10</v>
      </c>
      <c r="R3014" s="12">
        <f t="shared" si="335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336"/>
        <v>11102</v>
      </c>
      <c r="F3015" s="4">
        <f t="shared" si="333"/>
        <v>-2407</v>
      </c>
      <c r="G3015" s="4">
        <f t="shared" si="337"/>
        <v>1950</v>
      </c>
      <c r="H3015" s="4">
        <f t="shared" si="340"/>
        <v>26</v>
      </c>
      <c r="I3015" s="5">
        <f t="shared" si="339"/>
        <v>1.3513513513513514E-2</v>
      </c>
      <c r="M3015" s="9">
        <v>878</v>
      </c>
      <c r="N3015" s="11">
        <f t="shared" si="334"/>
        <v>79</v>
      </c>
      <c r="O3015" s="9">
        <v>43</v>
      </c>
      <c r="P3015" s="11">
        <f t="shared" si="332"/>
        <v>0</v>
      </c>
      <c r="Q3015" s="12">
        <f t="shared" si="338"/>
        <v>1029</v>
      </c>
      <c r="R3015" s="12">
        <f t="shared" si="335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336"/>
        <v>265</v>
      </c>
      <c r="F3016" s="4">
        <f t="shared" si="333"/>
        <v>-13</v>
      </c>
      <c r="G3016" s="4">
        <f t="shared" si="337"/>
        <v>18</v>
      </c>
      <c r="H3016" s="4">
        <f t="shared" si="340"/>
        <v>0</v>
      </c>
      <c r="I3016" s="5">
        <f t="shared" si="339"/>
        <v>0</v>
      </c>
      <c r="M3016" s="9">
        <v>4</v>
      </c>
      <c r="N3016" s="11">
        <f t="shared" si="334"/>
        <v>0</v>
      </c>
      <c r="O3016" s="9">
        <v>1</v>
      </c>
      <c r="P3016" s="11">
        <f t="shared" si="332"/>
        <v>0</v>
      </c>
      <c r="Q3016" s="12">
        <f t="shared" si="338"/>
        <v>13</v>
      </c>
      <c r="R3016" s="12">
        <f t="shared" si="335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336"/>
        <v>128</v>
      </c>
      <c r="F3017" s="4">
        <f t="shared" si="333"/>
        <v>-3</v>
      </c>
      <c r="G3017" s="4">
        <f t="shared" si="337"/>
        <v>7</v>
      </c>
      <c r="H3017" s="4">
        <f t="shared" si="340"/>
        <v>1</v>
      </c>
      <c r="I3017" s="5">
        <f t="shared" si="339"/>
        <v>0.16666666666666666</v>
      </c>
      <c r="M3017" s="9">
        <v>1</v>
      </c>
      <c r="N3017" s="11">
        <f t="shared" si="334"/>
        <v>0</v>
      </c>
      <c r="O3017" s="9">
        <v>0</v>
      </c>
      <c r="P3017" s="11">
        <f t="shared" si="332"/>
        <v>0</v>
      </c>
      <c r="Q3017" s="12">
        <f t="shared" si="338"/>
        <v>6</v>
      </c>
      <c r="R3017" s="12">
        <f t="shared" si="335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336"/>
        <v>712</v>
      </c>
      <c r="F3018" s="4">
        <f t="shared" si="333"/>
        <v>19</v>
      </c>
      <c r="G3018" s="4">
        <f t="shared" si="337"/>
        <v>47</v>
      </c>
      <c r="H3018" s="4">
        <f t="shared" si="340"/>
        <v>0</v>
      </c>
      <c r="I3018" s="5">
        <f t="shared" si="339"/>
        <v>0</v>
      </c>
      <c r="M3018" s="9">
        <v>41</v>
      </c>
      <c r="N3018" s="11">
        <f t="shared" si="334"/>
        <v>1</v>
      </c>
      <c r="O3018" s="9">
        <v>1</v>
      </c>
      <c r="P3018" s="11">
        <f t="shared" si="332"/>
        <v>0</v>
      </c>
      <c r="Q3018" s="12">
        <f t="shared" si="338"/>
        <v>5</v>
      </c>
      <c r="R3018" s="12">
        <f t="shared" si="335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336"/>
        <v>3019</v>
      </c>
      <c r="F3019" s="4">
        <f t="shared" si="333"/>
        <v>-18</v>
      </c>
      <c r="G3019" s="4">
        <f t="shared" si="337"/>
        <v>555</v>
      </c>
      <c r="H3019" s="4">
        <f t="shared" si="340"/>
        <v>5</v>
      </c>
      <c r="I3019" s="5">
        <f t="shared" si="339"/>
        <v>9.0909090909090905E-3</v>
      </c>
      <c r="M3019" s="9">
        <v>315</v>
      </c>
      <c r="N3019" s="11">
        <f t="shared" si="334"/>
        <v>6</v>
      </c>
      <c r="O3019" s="9">
        <v>32</v>
      </c>
      <c r="P3019" s="11">
        <f t="shared" si="332"/>
        <v>0</v>
      </c>
      <c r="Q3019" s="12">
        <f t="shared" si="338"/>
        <v>208</v>
      </c>
      <c r="R3019" s="12">
        <f t="shared" si="335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336"/>
        <v>955</v>
      </c>
      <c r="F3020" s="4">
        <f t="shared" si="333"/>
        <v>-39</v>
      </c>
      <c r="G3020" s="4">
        <f t="shared" si="337"/>
        <v>87</v>
      </c>
      <c r="H3020" s="4">
        <f t="shared" si="340"/>
        <v>4</v>
      </c>
      <c r="I3020" s="5">
        <f t="shared" si="339"/>
        <v>4.8192771084337352E-2</v>
      </c>
      <c r="M3020" s="9">
        <v>41</v>
      </c>
      <c r="N3020" s="11">
        <f t="shared" si="334"/>
        <v>3</v>
      </c>
      <c r="O3020" s="9">
        <v>0</v>
      </c>
      <c r="P3020" s="11">
        <f t="shared" si="332"/>
        <v>0</v>
      </c>
      <c r="Q3020" s="12">
        <f t="shared" si="338"/>
        <v>46</v>
      </c>
      <c r="R3020" s="12">
        <f t="shared" si="335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336"/>
        <v>169</v>
      </c>
      <c r="F3021" s="4">
        <f t="shared" si="333"/>
        <v>2</v>
      </c>
      <c r="G3021" s="4">
        <f t="shared" si="337"/>
        <v>27</v>
      </c>
      <c r="H3021" s="4">
        <f t="shared" si="340"/>
        <v>0</v>
      </c>
      <c r="I3021" s="5">
        <f t="shared" si="339"/>
        <v>0</v>
      </c>
      <c r="M3021" s="9">
        <v>8</v>
      </c>
      <c r="N3021" s="11">
        <f t="shared" si="334"/>
        <v>1</v>
      </c>
      <c r="O3021" s="9">
        <v>1</v>
      </c>
      <c r="P3021" s="11">
        <f t="shared" si="332"/>
        <v>0</v>
      </c>
      <c r="Q3021" s="12">
        <f t="shared" si="338"/>
        <v>18</v>
      </c>
      <c r="R3021" s="12">
        <f t="shared" si="335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336"/>
        <v>105</v>
      </c>
      <c r="F3022" s="4">
        <f t="shared" si="333"/>
        <v>19</v>
      </c>
      <c r="G3022" s="4">
        <f t="shared" si="337"/>
        <v>1</v>
      </c>
      <c r="H3022" s="4">
        <f t="shared" si="340"/>
        <v>0</v>
      </c>
      <c r="I3022" s="5">
        <f t="shared" si="339"/>
        <v>0</v>
      </c>
      <c r="M3022" s="9">
        <v>1</v>
      </c>
      <c r="N3022" s="11">
        <f t="shared" si="334"/>
        <v>0</v>
      </c>
      <c r="O3022" s="9">
        <v>0</v>
      </c>
      <c r="P3022" s="11">
        <f t="shared" si="332"/>
        <v>0</v>
      </c>
      <c r="Q3022" s="12">
        <f t="shared" si="338"/>
        <v>0</v>
      </c>
      <c r="R3022" s="12">
        <f t="shared" si="335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336"/>
        <v>163</v>
      </c>
      <c r="F3023" s="4">
        <f t="shared" si="333"/>
        <v>38</v>
      </c>
      <c r="G3023" s="4">
        <f t="shared" si="337"/>
        <v>3</v>
      </c>
      <c r="H3023" s="4">
        <f t="shared" si="340"/>
        <v>0</v>
      </c>
      <c r="I3023" s="5">
        <f t="shared" si="339"/>
        <v>0</v>
      </c>
      <c r="M3023" s="9">
        <v>2</v>
      </c>
      <c r="N3023" s="11">
        <f t="shared" si="334"/>
        <v>0</v>
      </c>
      <c r="O3023" s="9">
        <v>0</v>
      </c>
      <c r="P3023" s="11">
        <f t="shared" si="332"/>
        <v>0</v>
      </c>
      <c r="Q3023" s="12">
        <f t="shared" si="338"/>
        <v>1</v>
      </c>
      <c r="R3023" s="12">
        <f t="shared" si="335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336"/>
        <v>131</v>
      </c>
      <c r="F3024" s="4">
        <f t="shared" si="333"/>
        <v>-16</v>
      </c>
      <c r="G3024" s="4">
        <f t="shared" si="337"/>
        <v>1</v>
      </c>
      <c r="H3024" s="4">
        <f t="shared" si="340"/>
        <v>0</v>
      </c>
      <c r="I3024" s="5">
        <f t="shared" si="339"/>
        <v>0</v>
      </c>
      <c r="M3024" s="9">
        <v>0</v>
      </c>
      <c r="N3024" s="11">
        <f t="shared" si="334"/>
        <v>0</v>
      </c>
      <c r="O3024" s="9">
        <v>0</v>
      </c>
      <c r="P3024" s="11">
        <f t="shared" si="332"/>
        <v>0</v>
      </c>
      <c r="Q3024" s="12">
        <f t="shared" si="338"/>
        <v>1</v>
      </c>
      <c r="R3024" s="12">
        <f t="shared" si="335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336"/>
        <v>398</v>
      </c>
      <c r="F3025" s="4">
        <f t="shared" si="333"/>
        <v>-9</v>
      </c>
      <c r="G3025" s="4">
        <f t="shared" si="337"/>
        <v>4</v>
      </c>
      <c r="H3025" s="4">
        <f t="shared" si="340"/>
        <v>0</v>
      </c>
      <c r="I3025" s="5">
        <f t="shared" si="339"/>
        <v>0</v>
      </c>
      <c r="M3025" s="9">
        <v>3</v>
      </c>
      <c r="N3025" s="11">
        <f t="shared" si="334"/>
        <v>0</v>
      </c>
      <c r="O3025" s="9">
        <v>0</v>
      </c>
      <c r="P3025" s="11">
        <f t="shared" si="332"/>
        <v>0</v>
      </c>
      <c r="Q3025" s="12">
        <f t="shared" si="338"/>
        <v>1</v>
      </c>
      <c r="R3025" s="12">
        <f t="shared" si="335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336"/>
        <v>1009</v>
      </c>
      <c r="F3026" s="4">
        <f t="shared" si="333"/>
        <v>214</v>
      </c>
      <c r="G3026" s="4">
        <f t="shared" si="337"/>
        <v>46</v>
      </c>
      <c r="H3026" s="4">
        <f t="shared" si="340"/>
        <v>0</v>
      </c>
      <c r="I3026" s="5">
        <f t="shared" si="339"/>
        <v>0</v>
      </c>
      <c r="M3026" s="9">
        <v>42</v>
      </c>
      <c r="N3026" s="11">
        <f t="shared" si="334"/>
        <v>5</v>
      </c>
      <c r="O3026" s="9">
        <v>0</v>
      </c>
      <c r="P3026" s="11">
        <f t="shared" si="332"/>
        <v>0</v>
      </c>
      <c r="Q3026" s="12">
        <f t="shared" si="338"/>
        <v>4</v>
      </c>
      <c r="R3026" s="12">
        <f t="shared" si="335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336"/>
        <v>128</v>
      </c>
      <c r="F3027" s="4">
        <f t="shared" si="333"/>
        <v>-4</v>
      </c>
      <c r="G3027" s="4">
        <f t="shared" si="337"/>
        <v>2</v>
      </c>
      <c r="H3027" s="4">
        <f t="shared" si="340"/>
        <v>0</v>
      </c>
      <c r="I3027" s="5">
        <f t="shared" si="339"/>
        <v>0</v>
      </c>
      <c r="M3027" s="9">
        <v>2</v>
      </c>
      <c r="N3027" s="11">
        <f t="shared" si="334"/>
        <v>0</v>
      </c>
      <c r="O3027" s="9">
        <v>0</v>
      </c>
      <c r="P3027" s="11">
        <f t="shared" si="332"/>
        <v>0</v>
      </c>
      <c r="Q3027" s="12">
        <f t="shared" si="338"/>
        <v>0</v>
      </c>
      <c r="R3027" s="12">
        <f t="shared" si="335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336"/>
        <v>284</v>
      </c>
      <c r="F3028" s="4">
        <f t="shared" si="333"/>
        <v>-19</v>
      </c>
      <c r="G3028" s="4">
        <f t="shared" si="337"/>
        <v>9</v>
      </c>
      <c r="H3028" s="4">
        <f t="shared" si="340"/>
        <v>0</v>
      </c>
      <c r="I3028" s="5">
        <f t="shared" si="339"/>
        <v>0</v>
      </c>
      <c r="M3028" s="9">
        <v>4</v>
      </c>
      <c r="N3028" s="11">
        <f t="shared" si="334"/>
        <v>1</v>
      </c>
      <c r="O3028" s="9">
        <v>0</v>
      </c>
      <c r="P3028" s="11">
        <f t="shared" si="332"/>
        <v>0</v>
      </c>
      <c r="Q3028" s="12">
        <f t="shared" si="338"/>
        <v>5</v>
      </c>
      <c r="R3028" s="12">
        <f t="shared" si="335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336"/>
        <v>359</v>
      </c>
      <c r="F3029" s="4">
        <f t="shared" si="333"/>
        <v>-23</v>
      </c>
      <c r="G3029" s="4">
        <f t="shared" si="337"/>
        <v>4</v>
      </c>
      <c r="H3029" s="4">
        <f t="shared" si="340"/>
        <v>0</v>
      </c>
      <c r="I3029" s="5">
        <f t="shared" si="339"/>
        <v>0</v>
      </c>
      <c r="M3029" s="9">
        <v>3</v>
      </c>
      <c r="N3029" s="11">
        <f t="shared" si="334"/>
        <v>0</v>
      </c>
      <c r="O3029" s="9">
        <v>0</v>
      </c>
      <c r="P3029" s="11">
        <f t="shared" si="332"/>
        <v>0</v>
      </c>
      <c r="Q3029" s="12">
        <f t="shared" si="338"/>
        <v>1</v>
      </c>
      <c r="R3029" s="12">
        <f t="shared" si="335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336"/>
        <v>3433</v>
      </c>
      <c r="F3030" s="4">
        <f t="shared" si="333"/>
        <v>-284</v>
      </c>
      <c r="G3030" s="4">
        <f t="shared" si="337"/>
        <v>369</v>
      </c>
      <c r="H3030" s="4">
        <f t="shared" si="340"/>
        <v>4</v>
      </c>
      <c r="I3030" s="5">
        <f t="shared" si="339"/>
        <v>1.0958904109589041E-2</v>
      </c>
      <c r="M3030" s="9">
        <v>249</v>
      </c>
      <c r="N3030" s="11">
        <f t="shared" si="334"/>
        <v>5</v>
      </c>
      <c r="O3030" s="9">
        <v>7</v>
      </c>
      <c r="P3030" s="11">
        <f t="shared" si="332"/>
        <v>1</v>
      </c>
      <c r="Q3030" s="12">
        <f t="shared" si="338"/>
        <v>113</v>
      </c>
      <c r="R3030" s="12">
        <f t="shared" si="335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336"/>
        <v>2035</v>
      </c>
      <c r="F3031" s="4">
        <f t="shared" si="333"/>
        <v>-80</v>
      </c>
      <c r="G3031" s="4">
        <f t="shared" si="337"/>
        <v>195</v>
      </c>
      <c r="H3031" s="4">
        <f t="shared" si="340"/>
        <v>1</v>
      </c>
      <c r="I3031" s="5">
        <f t="shared" si="339"/>
        <v>5.1546391752577319E-3</v>
      </c>
      <c r="M3031" s="9">
        <v>112</v>
      </c>
      <c r="N3031" s="11">
        <f t="shared" si="334"/>
        <v>3</v>
      </c>
      <c r="O3031" s="9">
        <v>1</v>
      </c>
      <c r="P3031" s="11">
        <f t="shared" si="332"/>
        <v>0</v>
      </c>
      <c r="Q3031" s="12">
        <f t="shared" si="338"/>
        <v>82</v>
      </c>
      <c r="R3031" s="12">
        <f t="shared" si="335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36"/>
        <v>20166</v>
      </c>
      <c r="F3032" s="4">
        <f t="shared" si="333"/>
        <v>784</v>
      </c>
      <c r="G3032" s="4">
        <f t="shared" si="337"/>
        <v>277</v>
      </c>
      <c r="H3032" s="4">
        <f t="shared" si="340"/>
        <v>7</v>
      </c>
      <c r="I3032" s="5">
        <f t="shared" si="339"/>
        <v>2.5925925925925925E-2</v>
      </c>
      <c r="M3032" s="9">
        <v>157</v>
      </c>
      <c r="N3032" s="11">
        <f t="shared" si="334"/>
        <v>0</v>
      </c>
      <c r="O3032" s="9">
        <v>1</v>
      </c>
      <c r="P3032" s="11">
        <f t="shared" si="332"/>
        <v>0</v>
      </c>
      <c r="Q3032" s="12">
        <f t="shared" si="338"/>
        <v>119</v>
      </c>
      <c r="R3032" s="12">
        <f t="shared" si="335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336"/>
        <v>25076</v>
      </c>
      <c r="F3033" s="4">
        <f t="shared" si="333"/>
        <v>11049</v>
      </c>
      <c r="G3033" s="4">
        <f t="shared" si="337"/>
        <v>58</v>
      </c>
      <c r="H3033" s="4">
        <f t="shared" si="340"/>
        <v>-2</v>
      </c>
      <c r="I3033" s="5">
        <f t="shared" si="339"/>
        <v>-3.3333333333333333E-2</v>
      </c>
      <c r="M3033" s="9">
        <v>4</v>
      </c>
      <c r="N3033" s="11">
        <f t="shared" si="334"/>
        <v>2</v>
      </c>
      <c r="O3033" s="9">
        <v>1</v>
      </c>
      <c r="P3033" s="11">
        <f t="shared" si="332"/>
        <v>1</v>
      </c>
      <c r="Q3033" s="12">
        <f t="shared" si="338"/>
        <v>53</v>
      </c>
      <c r="R3033" s="12">
        <f t="shared" si="335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341">SUM(C3034:D3034)</f>
        <v>1162</v>
      </c>
      <c r="F3034" s="4">
        <f t="shared" si="333"/>
        <v>97</v>
      </c>
      <c r="G3034" s="4">
        <f t="shared" ref="G3034:G3097" si="342">C3034</f>
        <v>24</v>
      </c>
      <c r="H3034" s="4">
        <f t="shared" si="340"/>
        <v>1</v>
      </c>
      <c r="I3034" s="5">
        <f t="shared" si="339"/>
        <v>4.3478260869565216E-2</v>
      </c>
      <c r="M3034" s="9">
        <v>16</v>
      </c>
      <c r="N3034" s="11">
        <f t="shared" si="334"/>
        <v>1</v>
      </c>
      <c r="O3034" s="3">
        <v>1</v>
      </c>
      <c r="P3034" s="11">
        <f t="shared" si="332"/>
        <v>0</v>
      </c>
      <c r="Q3034" s="12">
        <f t="shared" ref="Q3034:Q3097" si="343">G3034-O3034-M3034</f>
        <v>7</v>
      </c>
      <c r="R3034" s="12">
        <f t="shared" si="335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41"/>
        <v>1015</v>
      </c>
      <c r="F3035" s="4">
        <f t="shared" si="333"/>
        <v>190</v>
      </c>
      <c r="G3035" s="4">
        <f t="shared" si="342"/>
        <v>138</v>
      </c>
      <c r="H3035" s="4">
        <f t="shared" si="340"/>
        <v>10</v>
      </c>
      <c r="I3035" s="5">
        <f t="shared" si="339"/>
        <v>7.8125E-2</v>
      </c>
      <c r="M3035" s="9">
        <v>18</v>
      </c>
      <c r="N3035" s="11">
        <f t="shared" si="334"/>
        <v>1</v>
      </c>
      <c r="O3035" s="3">
        <v>2</v>
      </c>
      <c r="P3035" s="11">
        <f t="shared" si="332"/>
        <v>0</v>
      </c>
      <c r="Q3035" s="12">
        <f t="shared" si="343"/>
        <v>118</v>
      </c>
      <c r="R3035" s="12">
        <f t="shared" si="335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41"/>
        <v>147</v>
      </c>
      <c r="F3036" s="4">
        <f t="shared" si="333"/>
        <v>17</v>
      </c>
      <c r="G3036" s="4">
        <f t="shared" si="342"/>
        <v>5</v>
      </c>
      <c r="H3036" s="4">
        <f t="shared" si="340"/>
        <v>0</v>
      </c>
      <c r="I3036" s="5">
        <f t="shared" si="339"/>
        <v>0</v>
      </c>
      <c r="M3036" s="9">
        <v>4</v>
      </c>
      <c r="N3036" s="11">
        <f t="shared" si="334"/>
        <v>0</v>
      </c>
      <c r="O3036" s="3">
        <v>1</v>
      </c>
      <c r="P3036" s="11">
        <f t="shared" ref="P3036:P3099" si="344">O3036-SUMIFS(O:O,B:B,B3036,A:A,A3036-1)</f>
        <v>0</v>
      </c>
      <c r="Q3036" s="12">
        <f t="shared" si="343"/>
        <v>0</v>
      </c>
      <c r="R3036" s="12">
        <f t="shared" si="335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41"/>
        <v>3079</v>
      </c>
      <c r="F3037" s="4">
        <f t="shared" si="333"/>
        <v>951</v>
      </c>
      <c r="G3037" s="4">
        <f t="shared" si="342"/>
        <v>585</v>
      </c>
      <c r="H3037" s="4">
        <f t="shared" si="340"/>
        <v>234</v>
      </c>
      <c r="I3037" s="5">
        <f t="shared" si="339"/>
        <v>0.66666666666666663</v>
      </c>
      <c r="M3037" s="9">
        <v>6</v>
      </c>
      <c r="N3037" s="11">
        <f t="shared" si="334"/>
        <v>0</v>
      </c>
      <c r="O3037" s="3">
        <v>0</v>
      </c>
      <c r="P3037" s="11">
        <f t="shared" si="344"/>
        <v>0</v>
      </c>
      <c r="Q3037" s="12">
        <f t="shared" si="343"/>
        <v>579</v>
      </c>
      <c r="R3037" s="12">
        <f t="shared" si="335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41"/>
        <v>887</v>
      </c>
      <c r="F3038" s="4">
        <f t="shared" si="333"/>
        <v>86</v>
      </c>
      <c r="G3038" s="4">
        <f t="shared" si="342"/>
        <v>49</v>
      </c>
      <c r="H3038" s="4">
        <f t="shared" si="340"/>
        <v>1</v>
      </c>
      <c r="I3038" s="5">
        <f t="shared" si="339"/>
        <v>2.0833333333333332E-2</v>
      </c>
      <c r="M3038" s="9">
        <v>41</v>
      </c>
      <c r="N3038" s="11">
        <f t="shared" si="334"/>
        <v>0</v>
      </c>
      <c r="O3038" s="3">
        <v>3</v>
      </c>
      <c r="P3038" s="11">
        <f t="shared" si="344"/>
        <v>0</v>
      </c>
      <c r="Q3038" s="12">
        <f t="shared" si="343"/>
        <v>5</v>
      </c>
      <c r="R3038" s="12">
        <f t="shared" si="335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41"/>
        <v>623</v>
      </c>
      <c r="F3039" s="4">
        <f t="shared" si="333"/>
        <v>243</v>
      </c>
      <c r="G3039" s="4">
        <f t="shared" si="342"/>
        <v>40</v>
      </c>
      <c r="H3039" s="4">
        <f t="shared" si="340"/>
        <v>2</v>
      </c>
      <c r="I3039" s="5">
        <f t="shared" si="339"/>
        <v>5.2631578947368418E-2</v>
      </c>
      <c r="M3039" s="9">
        <v>36</v>
      </c>
      <c r="N3039" s="11">
        <f t="shared" si="334"/>
        <v>1</v>
      </c>
      <c r="O3039" s="3">
        <v>1</v>
      </c>
      <c r="P3039" s="11">
        <f t="shared" si="344"/>
        <v>0</v>
      </c>
      <c r="Q3039" s="12">
        <f t="shared" si="343"/>
        <v>3</v>
      </c>
      <c r="R3039" s="12">
        <f t="shared" si="335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41"/>
        <v>244</v>
      </c>
      <c r="F3040" s="4">
        <f t="shared" si="333"/>
        <v>17</v>
      </c>
      <c r="G3040" s="4">
        <f t="shared" si="342"/>
        <v>13</v>
      </c>
      <c r="H3040" s="4">
        <f t="shared" si="340"/>
        <v>0</v>
      </c>
      <c r="I3040" s="5">
        <f t="shared" si="339"/>
        <v>0</v>
      </c>
      <c r="M3040" s="9">
        <v>11</v>
      </c>
      <c r="N3040" s="11">
        <f t="shared" si="334"/>
        <v>0</v>
      </c>
      <c r="O3040" s="3">
        <v>1</v>
      </c>
      <c r="P3040" s="11">
        <f t="shared" si="344"/>
        <v>0</v>
      </c>
      <c r="Q3040" s="12">
        <f t="shared" si="343"/>
        <v>1</v>
      </c>
      <c r="R3040" s="12">
        <f t="shared" si="335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41"/>
        <v>211</v>
      </c>
      <c r="F3041" s="4">
        <f t="shared" si="333"/>
        <v>24</v>
      </c>
      <c r="G3041" s="4">
        <f t="shared" si="342"/>
        <v>10</v>
      </c>
      <c r="H3041" s="4">
        <f t="shared" si="340"/>
        <v>0</v>
      </c>
      <c r="I3041" s="5">
        <f t="shared" si="339"/>
        <v>0</v>
      </c>
      <c r="M3041" s="9">
        <v>5</v>
      </c>
      <c r="N3041" s="11">
        <f t="shared" si="334"/>
        <v>0</v>
      </c>
      <c r="O3041" s="3">
        <v>0</v>
      </c>
      <c r="P3041" s="11">
        <f t="shared" si="344"/>
        <v>0</v>
      </c>
      <c r="Q3041" s="12">
        <f t="shared" si="343"/>
        <v>5</v>
      </c>
      <c r="R3041" s="12">
        <f t="shared" si="335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41"/>
        <v>360</v>
      </c>
      <c r="F3042" s="4">
        <f t="shared" si="333"/>
        <v>50</v>
      </c>
      <c r="G3042" s="4">
        <f t="shared" si="342"/>
        <v>14</v>
      </c>
      <c r="H3042" s="4">
        <f t="shared" si="340"/>
        <v>0</v>
      </c>
      <c r="I3042" s="5">
        <f t="shared" si="339"/>
        <v>0</v>
      </c>
      <c r="M3042" s="9">
        <v>11</v>
      </c>
      <c r="N3042" s="11">
        <f t="shared" si="334"/>
        <v>0</v>
      </c>
      <c r="O3042" s="3">
        <v>1</v>
      </c>
      <c r="P3042" s="11">
        <f t="shared" si="344"/>
        <v>0</v>
      </c>
      <c r="Q3042" s="12">
        <f t="shared" si="343"/>
        <v>2</v>
      </c>
      <c r="R3042" s="12">
        <f t="shared" si="335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41"/>
        <v>322</v>
      </c>
      <c r="F3043" s="4">
        <f t="shared" si="333"/>
        <v>29</v>
      </c>
      <c r="G3043" s="4">
        <f t="shared" si="342"/>
        <v>7</v>
      </c>
      <c r="H3043" s="4">
        <f t="shared" si="340"/>
        <v>1</v>
      </c>
      <c r="I3043" s="5">
        <f t="shared" si="339"/>
        <v>0.16666666666666666</v>
      </c>
      <c r="M3043" s="9">
        <v>3</v>
      </c>
      <c r="N3043" s="11">
        <f t="shared" si="334"/>
        <v>0</v>
      </c>
      <c r="O3043" s="3">
        <v>1</v>
      </c>
      <c r="P3043" s="11">
        <f t="shared" si="344"/>
        <v>0</v>
      </c>
      <c r="Q3043" s="12">
        <f t="shared" si="343"/>
        <v>3</v>
      </c>
      <c r="R3043" s="12">
        <f t="shared" si="335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41"/>
        <v>681</v>
      </c>
      <c r="F3044" s="4">
        <f t="shared" si="333"/>
        <v>77</v>
      </c>
      <c r="G3044" s="4">
        <f t="shared" si="342"/>
        <v>32</v>
      </c>
      <c r="H3044" s="4">
        <f t="shared" si="340"/>
        <v>4</v>
      </c>
      <c r="I3044" s="5">
        <f t="shared" si="339"/>
        <v>0.14285714285714285</v>
      </c>
      <c r="M3044" s="9">
        <v>23</v>
      </c>
      <c r="N3044" s="11">
        <f t="shared" si="334"/>
        <v>3</v>
      </c>
      <c r="O3044" s="3">
        <v>0</v>
      </c>
      <c r="P3044" s="11">
        <f t="shared" si="344"/>
        <v>0</v>
      </c>
      <c r="Q3044" s="12">
        <f t="shared" si="343"/>
        <v>9</v>
      </c>
      <c r="R3044" s="12">
        <f t="shared" si="335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341"/>
        <v>223</v>
      </c>
      <c r="F3045" s="4">
        <f t="shared" si="333"/>
        <v>37</v>
      </c>
      <c r="G3045" s="4">
        <f t="shared" si="342"/>
        <v>10</v>
      </c>
      <c r="H3045" s="4">
        <f t="shared" si="340"/>
        <v>0</v>
      </c>
      <c r="I3045" s="5">
        <f t="shared" si="339"/>
        <v>0</v>
      </c>
      <c r="M3045" s="9">
        <v>5</v>
      </c>
      <c r="N3045" s="11">
        <f t="shared" si="334"/>
        <v>0</v>
      </c>
      <c r="O3045" s="3">
        <v>0</v>
      </c>
      <c r="P3045" s="11">
        <f t="shared" si="344"/>
        <v>0</v>
      </c>
      <c r="Q3045" s="12">
        <f t="shared" si="343"/>
        <v>5</v>
      </c>
      <c r="R3045" s="12">
        <f t="shared" si="335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41"/>
        <v>167</v>
      </c>
      <c r="F3046" s="4">
        <f t="shared" ref="F3046:F3109" si="345">E3046-SUMIFS(E:E,A:A,A3046-1,B:B,B3046)</f>
        <v>5</v>
      </c>
      <c r="G3046" s="4">
        <f t="shared" si="342"/>
        <v>5</v>
      </c>
      <c r="H3046" s="4">
        <f t="shared" si="340"/>
        <v>0</v>
      </c>
      <c r="I3046" s="5">
        <f t="shared" si="339"/>
        <v>0</v>
      </c>
      <c r="M3046" s="9">
        <v>4</v>
      </c>
      <c r="N3046" s="11">
        <f t="shared" ref="N3046:N3109" si="346">M3046-SUMIFS(M:M,B:B,B3046,A:A,A3046-1)</f>
        <v>0</v>
      </c>
      <c r="O3046" s="3">
        <v>0</v>
      </c>
      <c r="P3046" s="11">
        <f t="shared" si="344"/>
        <v>0</v>
      </c>
      <c r="Q3046" s="12">
        <f t="shared" si="343"/>
        <v>1</v>
      </c>
      <c r="R3046" s="12">
        <f t="shared" ref="R3046:R3109" si="347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41"/>
        <v>200</v>
      </c>
      <c r="F3047" s="4">
        <f t="shared" si="345"/>
        <v>32</v>
      </c>
      <c r="G3047" s="4">
        <f t="shared" si="342"/>
        <v>5</v>
      </c>
      <c r="H3047" s="4">
        <f t="shared" si="340"/>
        <v>0</v>
      </c>
      <c r="I3047" s="5">
        <f t="shared" si="339"/>
        <v>0</v>
      </c>
      <c r="M3047" s="9">
        <v>3</v>
      </c>
      <c r="N3047" s="11">
        <f t="shared" si="346"/>
        <v>0</v>
      </c>
      <c r="O3047" s="3">
        <v>0</v>
      </c>
      <c r="P3047" s="11">
        <f t="shared" si="344"/>
        <v>0</v>
      </c>
      <c r="Q3047" s="12">
        <f t="shared" si="343"/>
        <v>2</v>
      </c>
      <c r="R3047" s="12">
        <f t="shared" si="347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41"/>
        <v>246</v>
      </c>
      <c r="F3048" s="4">
        <f t="shared" si="345"/>
        <v>33</v>
      </c>
      <c r="G3048" s="4">
        <f t="shared" si="342"/>
        <v>14</v>
      </c>
      <c r="H3048" s="4">
        <f t="shared" si="340"/>
        <v>0</v>
      </c>
      <c r="I3048" s="5">
        <f t="shared" si="339"/>
        <v>0</v>
      </c>
      <c r="M3048" s="9">
        <v>12</v>
      </c>
      <c r="N3048" s="11">
        <f t="shared" si="346"/>
        <v>0</v>
      </c>
      <c r="O3048" s="3">
        <v>0</v>
      </c>
      <c r="P3048" s="11">
        <f t="shared" si="344"/>
        <v>0</v>
      </c>
      <c r="Q3048" s="12">
        <f t="shared" si="343"/>
        <v>2</v>
      </c>
      <c r="R3048" s="12">
        <f t="shared" si="347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41"/>
        <v>830</v>
      </c>
      <c r="F3049" s="4">
        <f t="shared" si="345"/>
        <v>120</v>
      </c>
      <c r="G3049" s="4">
        <f t="shared" si="342"/>
        <v>27</v>
      </c>
      <c r="H3049" s="4">
        <f t="shared" si="340"/>
        <v>2</v>
      </c>
      <c r="I3049" s="5">
        <f t="shared" si="339"/>
        <v>0.08</v>
      </c>
      <c r="M3049" s="9">
        <v>9</v>
      </c>
      <c r="N3049" s="11">
        <f t="shared" si="346"/>
        <v>0</v>
      </c>
      <c r="O3049" s="3">
        <v>0</v>
      </c>
      <c r="P3049" s="11">
        <f t="shared" si="344"/>
        <v>0</v>
      </c>
      <c r="Q3049" s="12">
        <f t="shared" si="343"/>
        <v>18</v>
      </c>
      <c r="R3049" s="12">
        <f t="shared" si="347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41"/>
        <v>206</v>
      </c>
      <c r="F3050" s="4">
        <f t="shared" si="345"/>
        <v>29</v>
      </c>
      <c r="G3050" s="4">
        <f t="shared" si="342"/>
        <v>6</v>
      </c>
      <c r="H3050" s="4">
        <f t="shared" si="340"/>
        <v>0</v>
      </c>
      <c r="I3050" s="5">
        <f t="shared" si="339"/>
        <v>0</v>
      </c>
      <c r="M3050" s="9">
        <v>1</v>
      </c>
      <c r="N3050" s="11">
        <f t="shared" si="346"/>
        <v>0</v>
      </c>
      <c r="O3050" s="3">
        <v>0</v>
      </c>
      <c r="P3050" s="11">
        <f t="shared" si="344"/>
        <v>0</v>
      </c>
      <c r="Q3050" s="12">
        <f t="shared" si="343"/>
        <v>5</v>
      </c>
      <c r="R3050" s="12">
        <f t="shared" si="347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41"/>
        <v>1245</v>
      </c>
      <c r="F3051" s="4">
        <f t="shared" si="345"/>
        <v>302</v>
      </c>
      <c r="G3051" s="4">
        <f t="shared" si="342"/>
        <v>67</v>
      </c>
      <c r="H3051" s="4">
        <f t="shared" si="340"/>
        <v>6</v>
      </c>
      <c r="I3051" s="5">
        <f t="shared" si="339"/>
        <v>9.8360655737704916E-2</v>
      </c>
      <c r="M3051" s="9">
        <v>36</v>
      </c>
      <c r="N3051" s="11">
        <f t="shared" si="346"/>
        <v>4</v>
      </c>
      <c r="O3051" s="3">
        <v>0</v>
      </c>
      <c r="P3051" s="11">
        <f t="shared" si="344"/>
        <v>0</v>
      </c>
      <c r="Q3051" s="12">
        <f t="shared" si="343"/>
        <v>31</v>
      </c>
      <c r="R3051" s="12">
        <f t="shared" si="347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41"/>
        <v>13434</v>
      </c>
      <c r="F3052" s="4">
        <f t="shared" si="345"/>
        <v>1288</v>
      </c>
      <c r="G3052" s="4">
        <f t="shared" si="342"/>
        <v>2011</v>
      </c>
      <c r="H3052" s="4">
        <f t="shared" si="340"/>
        <v>93</v>
      </c>
      <c r="I3052" s="5">
        <f t="shared" si="339"/>
        <v>4.8488008342022944E-2</v>
      </c>
      <c r="M3052" s="9">
        <v>1015</v>
      </c>
      <c r="N3052" s="11">
        <f t="shared" si="346"/>
        <v>73</v>
      </c>
      <c r="O3052" s="3">
        <v>21</v>
      </c>
      <c r="P3052" s="11">
        <f t="shared" si="344"/>
        <v>0</v>
      </c>
      <c r="Q3052" s="12">
        <f t="shared" si="343"/>
        <v>975</v>
      </c>
      <c r="R3052" s="12">
        <f t="shared" si="347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41"/>
        <v>125</v>
      </c>
      <c r="F3053" s="4">
        <f t="shared" si="345"/>
        <v>24</v>
      </c>
      <c r="G3053" s="4">
        <f t="shared" si="342"/>
        <v>4</v>
      </c>
      <c r="H3053" s="4">
        <f t="shared" si="340"/>
        <v>0</v>
      </c>
      <c r="I3053" s="5">
        <f t="shared" si="339"/>
        <v>0</v>
      </c>
      <c r="M3053" s="9">
        <v>2</v>
      </c>
      <c r="N3053" s="11">
        <f t="shared" si="346"/>
        <v>0</v>
      </c>
      <c r="O3053" s="3">
        <v>0</v>
      </c>
      <c r="P3053" s="11">
        <f t="shared" si="344"/>
        <v>0</v>
      </c>
      <c r="Q3053" s="12">
        <f t="shared" si="343"/>
        <v>2</v>
      </c>
      <c r="R3053" s="12">
        <f t="shared" si="347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41"/>
        <v>421</v>
      </c>
      <c r="F3054" s="4">
        <f t="shared" si="345"/>
        <v>222</v>
      </c>
      <c r="G3054" s="4">
        <f t="shared" si="342"/>
        <v>12</v>
      </c>
      <c r="H3054" s="4">
        <f t="shared" si="340"/>
        <v>2</v>
      </c>
      <c r="I3054" s="5">
        <f t="shared" si="339"/>
        <v>0.2</v>
      </c>
      <c r="M3054" s="9">
        <v>7</v>
      </c>
      <c r="N3054" s="11">
        <f t="shared" si="346"/>
        <v>0</v>
      </c>
      <c r="O3054" s="3">
        <v>0</v>
      </c>
      <c r="P3054" s="11">
        <f t="shared" si="344"/>
        <v>0</v>
      </c>
      <c r="Q3054" s="12">
        <f t="shared" si="343"/>
        <v>5</v>
      </c>
      <c r="R3054" s="12">
        <f t="shared" si="347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41"/>
        <v>734</v>
      </c>
      <c r="F3055" s="4">
        <f t="shared" si="345"/>
        <v>185</v>
      </c>
      <c r="G3055" s="4">
        <f t="shared" si="342"/>
        <v>63</v>
      </c>
      <c r="H3055" s="4">
        <f t="shared" si="340"/>
        <v>7</v>
      </c>
      <c r="I3055" s="5">
        <f t="shared" si="339"/>
        <v>0.125</v>
      </c>
      <c r="M3055" s="9">
        <v>34</v>
      </c>
      <c r="N3055" s="11">
        <f t="shared" si="346"/>
        <v>3</v>
      </c>
      <c r="O3055" s="3">
        <v>0</v>
      </c>
      <c r="P3055" s="11">
        <f t="shared" si="344"/>
        <v>0</v>
      </c>
      <c r="Q3055" s="12">
        <f t="shared" si="343"/>
        <v>29</v>
      </c>
      <c r="R3055" s="12">
        <f t="shared" si="347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41"/>
        <v>511</v>
      </c>
      <c r="F3056" s="4">
        <f t="shared" si="345"/>
        <v>113</v>
      </c>
      <c r="G3056" s="4">
        <f t="shared" si="342"/>
        <v>30</v>
      </c>
      <c r="H3056" s="4">
        <f t="shared" si="340"/>
        <v>1</v>
      </c>
      <c r="I3056" s="5">
        <f t="shared" si="339"/>
        <v>3.4482758620689655E-2</v>
      </c>
      <c r="M3056" s="9">
        <v>13</v>
      </c>
      <c r="N3056" s="11">
        <f t="shared" si="346"/>
        <v>0</v>
      </c>
      <c r="O3056" s="3">
        <v>0</v>
      </c>
      <c r="P3056" s="11">
        <f t="shared" si="344"/>
        <v>0</v>
      </c>
      <c r="Q3056" s="12">
        <f t="shared" si="343"/>
        <v>17</v>
      </c>
      <c r="R3056" s="12">
        <f t="shared" si="347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41"/>
        <v>836</v>
      </c>
      <c r="F3057" s="4">
        <f t="shared" si="345"/>
        <v>142</v>
      </c>
      <c r="G3057" s="4">
        <f t="shared" si="342"/>
        <v>48</v>
      </c>
      <c r="H3057" s="4">
        <f t="shared" si="340"/>
        <v>0</v>
      </c>
      <c r="I3057" s="5">
        <f t="shared" si="339"/>
        <v>0</v>
      </c>
      <c r="M3057" s="9">
        <v>28</v>
      </c>
      <c r="N3057" s="11">
        <f t="shared" si="346"/>
        <v>0</v>
      </c>
      <c r="O3057" s="3">
        <v>1</v>
      </c>
      <c r="P3057" s="11">
        <f t="shared" si="344"/>
        <v>0</v>
      </c>
      <c r="Q3057" s="12">
        <f t="shared" si="343"/>
        <v>19</v>
      </c>
      <c r="R3057" s="12">
        <f t="shared" si="347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41"/>
        <v>195</v>
      </c>
      <c r="F3058" s="4">
        <f t="shared" si="345"/>
        <v>35</v>
      </c>
      <c r="G3058" s="4">
        <f t="shared" si="342"/>
        <v>4</v>
      </c>
      <c r="H3058" s="4">
        <f t="shared" si="340"/>
        <v>0</v>
      </c>
      <c r="I3058" s="5">
        <f t="shared" si="339"/>
        <v>0</v>
      </c>
      <c r="M3058" s="9">
        <v>1</v>
      </c>
      <c r="N3058" s="11">
        <f t="shared" si="346"/>
        <v>0</v>
      </c>
      <c r="O3058" s="3">
        <v>0</v>
      </c>
      <c r="P3058" s="11">
        <f t="shared" si="344"/>
        <v>0</v>
      </c>
      <c r="Q3058" s="12">
        <f t="shared" si="343"/>
        <v>3</v>
      </c>
      <c r="R3058" s="12">
        <f t="shared" si="347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41"/>
        <v>680</v>
      </c>
      <c r="F3059" s="4">
        <f t="shared" si="345"/>
        <v>140</v>
      </c>
      <c r="G3059" s="4">
        <f t="shared" si="342"/>
        <v>29</v>
      </c>
      <c r="H3059" s="4">
        <f t="shared" si="340"/>
        <v>1</v>
      </c>
      <c r="I3059" s="5">
        <f t="shared" si="339"/>
        <v>3.5714285714285712E-2</v>
      </c>
      <c r="M3059" s="9">
        <v>24</v>
      </c>
      <c r="N3059" s="11">
        <f t="shared" si="346"/>
        <v>0</v>
      </c>
      <c r="O3059" s="3">
        <v>1</v>
      </c>
      <c r="P3059" s="11">
        <f t="shared" si="344"/>
        <v>0</v>
      </c>
      <c r="Q3059" s="12">
        <f t="shared" si="343"/>
        <v>4</v>
      </c>
      <c r="R3059" s="12">
        <f t="shared" si="347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41"/>
        <v>728</v>
      </c>
      <c r="F3060" s="4">
        <f t="shared" si="345"/>
        <v>174</v>
      </c>
      <c r="G3060" s="4">
        <f t="shared" si="342"/>
        <v>34</v>
      </c>
      <c r="H3060" s="4">
        <f t="shared" si="340"/>
        <v>2</v>
      </c>
      <c r="I3060" s="5">
        <f t="shared" si="339"/>
        <v>6.25E-2</v>
      </c>
      <c r="M3060" s="9">
        <v>17</v>
      </c>
      <c r="N3060" s="11">
        <f t="shared" si="346"/>
        <v>1</v>
      </c>
      <c r="O3060" s="3">
        <v>1</v>
      </c>
      <c r="P3060" s="11">
        <f t="shared" si="344"/>
        <v>0</v>
      </c>
      <c r="Q3060" s="12">
        <f t="shared" si="343"/>
        <v>16</v>
      </c>
      <c r="R3060" s="12">
        <f t="shared" si="347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41"/>
        <v>307</v>
      </c>
      <c r="F3061" s="4">
        <f t="shared" si="345"/>
        <v>45</v>
      </c>
      <c r="G3061" s="4">
        <f t="shared" si="342"/>
        <v>5</v>
      </c>
      <c r="H3061" s="4">
        <f t="shared" si="340"/>
        <v>-1</v>
      </c>
      <c r="I3061" s="5">
        <f t="shared" si="339"/>
        <v>-0.16666666666666666</v>
      </c>
      <c r="M3061" s="9">
        <v>3</v>
      </c>
      <c r="N3061" s="11">
        <f t="shared" si="346"/>
        <v>0</v>
      </c>
      <c r="O3061" s="3">
        <v>0</v>
      </c>
      <c r="P3061" s="11">
        <f t="shared" si="344"/>
        <v>0</v>
      </c>
      <c r="Q3061" s="12">
        <f t="shared" si="343"/>
        <v>2</v>
      </c>
      <c r="R3061" s="12">
        <f t="shared" si="347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41"/>
        <v>239</v>
      </c>
      <c r="F3062" s="4">
        <f t="shared" si="345"/>
        <v>19</v>
      </c>
      <c r="G3062" s="4">
        <f t="shared" si="342"/>
        <v>4</v>
      </c>
      <c r="H3062" s="4">
        <f t="shared" si="340"/>
        <v>0</v>
      </c>
      <c r="I3062" s="5">
        <f t="shared" si="339"/>
        <v>0</v>
      </c>
      <c r="M3062" s="9">
        <v>4</v>
      </c>
      <c r="N3062" s="11">
        <f t="shared" si="346"/>
        <v>0</v>
      </c>
      <c r="O3062" s="3">
        <v>0</v>
      </c>
      <c r="P3062" s="11">
        <f t="shared" si="344"/>
        <v>0</v>
      </c>
      <c r="Q3062" s="12">
        <f t="shared" si="343"/>
        <v>0</v>
      </c>
      <c r="R3062" s="12">
        <f t="shared" si="347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41"/>
        <v>532</v>
      </c>
      <c r="F3063" s="4">
        <f t="shared" si="345"/>
        <v>113</v>
      </c>
      <c r="G3063" s="4">
        <f t="shared" si="342"/>
        <v>41</v>
      </c>
      <c r="H3063" s="4">
        <f t="shared" si="340"/>
        <v>3</v>
      </c>
      <c r="I3063" s="5">
        <f t="shared" si="339"/>
        <v>7.8947368421052627E-2</v>
      </c>
      <c r="M3063" s="9">
        <v>25</v>
      </c>
      <c r="N3063" s="11">
        <f t="shared" si="346"/>
        <v>0</v>
      </c>
      <c r="O3063" s="3">
        <v>2</v>
      </c>
      <c r="P3063" s="11">
        <f t="shared" si="344"/>
        <v>0</v>
      </c>
      <c r="Q3063" s="12">
        <f t="shared" si="343"/>
        <v>14</v>
      </c>
      <c r="R3063" s="12">
        <f t="shared" si="347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41"/>
        <v>289</v>
      </c>
      <c r="F3064" s="4">
        <f t="shared" si="345"/>
        <v>70</v>
      </c>
      <c r="G3064" s="4">
        <f t="shared" si="342"/>
        <v>28</v>
      </c>
      <c r="H3064" s="4">
        <f t="shared" si="340"/>
        <v>1</v>
      </c>
      <c r="I3064" s="5">
        <f t="shared" si="339"/>
        <v>3.7037037037037035E-2</v>
      </c>
      <c r="M3064" s="9">
        <v>20</v>
      </c>
      <c r="N3064" s="11">
        <f t="shared" si="346"/>
        <v>0</v>
      </c>
      <c r="O3064" s="3">
        <v>1</v>
      </c>
      <c r="P3064" s="11">
        <f t="shared" si="344"/>
        <v>0</v>
      </c>
      <c r="Q3064" s="12">
        <f t="shared" si="343"/>
        <v>7</v>
      </c>
      <c r="R3064" s="12">
        <f t="shared" si="347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41"/>
        <v>411</v>
      </c>
      <c r="F3065" s="4">
        <f t="shared" si="345"/>
        <v>26</v>
      </c>
      <c r="G3065" s="4">
        <f t="shared" si="342"/>
        <v>14</v>
      </c>
      <c r="H3065" s="4">
        <f t="shared" si="340"/>
        <v>0</v>
      </c>
      <c r="I3065" s="5">
        <f t="shared" si="339"/>
        <v>0</v>
      </c>
      <c r="M3065" s="9">
        <v>5</v>
      </c>
      <c r="N3065" s="11">
        <f t="shared" si="346"/>
        <v>0</v>
      </c>
      <c r="O3065" s="3">
        <v>2</v>
      </c>
      <c r="P3065" s="11">
        <f t="shared" si="344"/>
        <v>0</v>
      </c>
      <c r="Q3065" s="12">
        <f t="shared" si="343"/>
        <v>7</v>
      </c>
      <c r="R3065" s="12">
        <f t="shared" si="347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41"/>
        <v>1875</v>
      </c>
      <c r="F3066" s="4">
        <f t="shared" si="345"/>
        <v>239</v>
      </c>
      <c r="G3066" s="4">
        <f t="shared" si="342"/>
        <v>133</v>
      </c>
      <c r="H3066" s="4">
        <f t="shared" si="340"/>
        <v>4</v>
      </c>
      <c r="I3066" s="5">
        <f t="shared" si="339"/>
        <v>3.1007751937984496E-2</v>
      </c>
      <c r="M3066" s="9">
        <v>80</v>
      </c>
      <c r="N3066" s="11">
        <f t="shared" si="346"/>
        <v>4</v>
      </c>
      <c r="O3066" s="3">
        <v>13</v>
      </c>
      <c r="P3066" s="11">
        <f t="shared" si="344"/>
        <v>0</v>
      </c>
      <c r="Q3066" s="12">
        <f t="shared" si="343"/>
        <v>40</v>
      </c>
      <c r="R3066" s="12">
        <f t="shared" si="347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41"/>
        <v>25</v>
      </c>
      <c r="F3067" s="4">
        <f t="shared" si="345"/>
        <v>2</v>
      </c>
      <c r="G3067" s="4">
        <f t="shared" si="342"/>
        <v>0</v>
      </c>
      <c r="H3067" s="4">
        <f t="shared" si="340"/>
        <v>0</v>
      </c>
      <c r="I3067" s="5">
        <f t="shared" si="339"/>
        <v>0</v>
      </c>
      <c r="M3067" s="9">
        <v>0</v>
      </c>
      <c r="N3067" s="11">
        <f t="shared" si="346"/>
        <v>0</v>
      </c>
      <c r="O3067" s="3">
        <v>0</v>
      </c>
      <c r="P3067" s="11">
        <f t="shared" si="344"/>
        <v>0</v>
      </c>
      <c r="Q3067" s="12">
        <f t="shared" si="343"/>
        <v>0</v>
      </c>
      <c r="R3067" s="12">
        <f t="shared" si="347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41"/>
        <v>268</v>
      </c>
      <c r="F3068" s="4">
        <f t="shared" si="345"/>
        <v>51</v>
      </c>
      <c r="G3068" s="4">
        <f t="shared" si="342"/>
        <v>9</v>
      </c>
      <c r="H3068" s="4">
        <f t="shared" si="340"/>
        <v>1</v>
      </c>
      <c r="I3068" s="5">
        <f t="shared" si="339"/>
        <v>0.125</v>
      </c>
      <c r="M3068" s="9">
        <v>6</v>
      </c>
      <c r="N3068" s="11">
        <f t="shared" si="346"/>
        <v>0</v>
      </c>
      <c r="O3068" s="3">
        <v>0</v>
      </c>
      <c r="P3068" s="11">
        <f t="shared" si="344"/>
        <v>0</v>
      </c>
      <c r="Q3068" s="12">
        <f t="shared" si="343"/>
        <v>3</v>
      </c>
      <c r="R3068" s="12">
        <f t="shared" si="347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41"/>
        <v>706</v>
      </c>
      <c r="F3069" s="4">
        <f t="shared" si="345"/>
        <v>100</v>
      </c>
      <c r="G3069" s="4">
        <f t="shared" si="342"/>
        <v>4</v>
      </c>
      <c r="H3069" s="4">
        <f t="shared" si="340"/>
        <v>0</v>
      </c>
      <c r="I3069" s="5">
        <f t="shared" si="339"/>
        <v>0</v>
      </c>
      <c r="M3069" s="9">
        <v>3</v>
      </c>
      <c r="N3069" s="11">
        <f t="shared" si="346"/>
        <v>0</v>
      </c>
      <c r="O3069" s="3">
        <v>0</v>
      </c>
      <c r="P3069" s="11">
        <f t="shared" si="344"/>
        <v>0</v>
      </c>
      <c r="Q3069" s="12">
        <f t="shared" si="343"/>
        <v>1</v>
      </c>
      <c r="R3069" s="12">
        <f t="shared" si="347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41"/>
        <v>627</v>
      </c>
      <c r="F3070" s="4">
        <f t="shared" si="345"/>
        <v>93</v>
      </c>
      <c r="G3070" s="4">
        <f t="shared" si="342"/>
        <v>28</v>
      </c>
      <c r="H3070" s="4">
        <f t="shared" si="340"/>
        <v>0</v>
      </c>
      <c r="I3070" s="5">
        <f t="shared" si="339"/>
        <v>0</v>
      </c>
      <c r="M3070" s="9">
        <v>25</v>
      </c>
      <c r="N3070" s="11">
        <f t="shared" si="346"/>
        <v>0</v>
      </c>
      <c r="O3070" s="3">
        <v>2</v>
      </c>
      <c r="P3070" s="11">
        <f t="shared" si="344"/>
        <v>0</v>
      </c>
      <c r="Q3070" s="12">
        <f t="shared" si="343"/>
        <v>1</v>
      </c>
      <c r="R3070" s="12">
        <f t="shared" si="347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41"/>
        <v>243</v>
      </c>
      <c r="F3071" s="4">
        <f t="shared" si="345"/>
        <v>66</v>
      </c>
      <c r="G3071" s="4">
        <f t="shared" si="342"/>
        <v>15</v>
      </c>
      <c r="H3071" s="4">
        <f t="shared" si="340"/>
        <v>1</v>
      </c>
      <c r="I3071" s="5">
        <f t="shared" si="339"/>
        <v>7.1428571428571425E-2</v>
      </c>
      <c r="M3071" s="9">
        <v>5</v>
      </c>
      <c r="N3071" s="11">
        <f t="shared" si="346"/>
        <v>0</v>
      </c>
      <c r="O3071" s="3">
        <v>1</v>
      </c>
      <c r="P3071" s="11">
        <f t="shared" si="344"/>
        <v>0</v>
      </c>
      <c r="Q3071" s="12">
        <f t="shared" si="343"/>
        <v>9</v>
      </c>
      <c r="R3071" s="12">
        <f t="shared" si="347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41"/>
        <v>302</v>
      </c>
      <c r="F3072" s="4">
        <f t="shared" si="345"/>
        <v>42</v>
      </c>
      <c r="G3072" s="4">
        <f t="shared" si="342"/>
        <v>5</v>
      </c>
      <c r="H3072" s="4">
        <f t="shared" si="340"/>
        <v>0</v>
      </c>
      <c r="I3072" s="5">
        <f t="shared" si="339"/>
        <v>0</v>
      </c>
      <c r="M3072" s="9">
        <v>3</v>
      </c>
      <c r="N3072" s="11">
        <f t="shared" si="346"/>
        <v>0</v>
      </c>
      <c r="O3072" s="3">
        <v>0</v>
      </c>
      <c r="P3072" s="11">
        <f t="shared" si="344"/>
        <v>0</v>
      </c>
      <c r="Q3072" s="12">
        <f t="shared" si="343"/>
        <v>2</v>
      </c>
      <c r="R3072" s="12">
        <f t="shared" si="347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41"/>
        <v>381</v>
      </c>
      <c r="F3073" s="4">
        <f t="shared" si="345"/>
        <v>78</v>
      </c>
      <c r="G3073" s="4">
        <f t="shared" si="342"/>
        <v>11</v>
      </c>
      <c r="H3073" s="4">
        <f t="shared" si="340"/>
        <v>0</v>
      </c>
      <c r="I3073" s="5">
        <f t="shared" si="339"/>
        <v>0</v>
      </c>
      <c r="M3073" s="9">
        <v>6</v>
      </c>
      <c r="N3073" s="11">
        <f t="shared" si="346"/>
        <v>0</v>
      </c>
      <c r="O3073" s="3">
        <v>0</v>
      </c>
      <c r="P3073" s="11">
        <f t="shared" si="344"/>
        <v>0</v>
      </c>
      <c r="Q3073" s="12">
        <f t="shared" si="343"/>
        <v>5</v>
      </c>
      <c r="R3073" s="12">
        <f t="shared" si="347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41"/>
        <v>222</v>
      </c>
      <c r="F3074" s="4">
        <f t="shared" si="345"/>
        <v>42</v>
      </c>
      <c r="G3074" s="4">
        <f t="shared" si="342"/>
        <v>20</v>
      </c>
      <c r="H3074" s="4">
        <f t="shared" si="340"/>
        <v>4</v>
      </c>
      <c r="I3074" s="5">
        <f t="shared" si="339"/>
        <v>0.25</v>
      </c>
      <c r="M3074" s="9">
        <v>2</v>
      </c>
      <c r="N3074" s="11">
        <f t="shared" si="346"/>
        <v>0</v>
      </c>
      <c r="O3074" s="3">
        <v>0</v>
      </c>
      <c r="P3074" s="11">
        <f t="shared" si="344"/>
        <v>0</v>
      </c>
      <c r="Q3074" s="12">
        <f t="shared" si="343"/>
        <v>18</v>
      </c>
      <c r="R3074" s="12">
        <f t="shared" si="347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41"/>
        <v>142</v>
      </c>
      <c r="F3075" s="4">
        <f t="shared" si="345"/>
        <v>7</v>
      </c>
      <c r="G3075" s="4">
        <f t="shared" si="342"/>
        <v>4</v>
      </c>
      <c r="H3075" s="4">
        <f t="shared" si="340"/>
        <v>0</v>
      </c>
      <c r="I3075" s="5">
        <f t="shared" ref="I3075:I3130" si="348">IFERROR((G3075-SUMIFS(G:G,A:A,A3075-1,B:B,B3075))/SUMIFS(G:G,A:A,A3075-1,B:B,B3075),0)</f>
        <v>0</v>
      </c>
      <c r="M3075" s="9">
        <v>4</v>
      </c>
      <c r="N3075" s="11">
        <f t="shared" si="346"/>
        <v>0</v>
      </c>
      <c r="O3075" s="3">
        <v>0</v>
      </c>
      <c r="P3075" s="11">
        <f t="shared" si="344"/>
        <v>0</v>
      </c>
      <c r="Q3075" s="12">
        <f t="shared" si="343"/>
        <v>0</v>
      </c>
      <c r="R3075" s="12">
        <f t="shared" si="347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41"/>
        <v>207</v>
      </c>
      <c r="F3076" s="4">
        <f t="shared" si="345"/>
        <v>38</v>
      </c>
      <c r="G3076" s="4">
        <f t="shared" si="342"/>
        <v>7</v>
      </c>
      <c r="H3076" s="4">
        <f t="shared" si="340"/>
        <v>0</v>
      </c>
      <c r="I3076" s="5">
        <f t="shared" si="348"/>
        <v>0</v>
      </c>
      <c r="M3076" s="9">
        <v>4</v>
      </c>
      <c r="N3076" s="11">
        <f t="shared" si="346"/>
        <v>0</v>
      </c>
      <c r="O3076" s="3">
        <v>0</v>
      </c>
      <c r="P3076" s="11">
        <f t="shared" si="344"/>
        <v>0</v>
      </c>
      <c r="Q3076" s="12">
        <f t="shared" si="343"/>
        <v>3</v>
      </c>
      <c r="R3076" s="12">
        <f t="shared" si="347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41"/>
        <v>197</v>
      </c>
      <c r="F3077" s="4">
        <f t="shared" si="345"/>
        <v>35</v>
      </c>
      <c r="G3077" s="4">
        <f t="shared" si="342"/>
        <v>7</v>
      </c>
      <c r="H3077" s="4">
        <f t="shared" ref="H3077:H3130" si="349">G3077-SUMIFS(G:G,A:A,A3077-1,B:B,B3077)</f>
        <v>1</v>
      </c>
      <c r="I3077" s="5">
        <f t="shared" si="348"/>
        <v>0.16666666666666666</v>
      </c>
      <c r="M3077" s="9">
        <v>6</v>
      </c>
      <c r="N3077" s="11">
        <f t="shared" si="346"/>
        <v>0</v>
      </c>
      <c r="O3077" s="3">
        <v>0</v>
      </c>
      <c r="P3077" s="11">
        <f t="shared" si="344"/>
        <v>0</v>
      </c>
      <c r="Q3077" s="12">
        <f t="shared" si="343"/>
        <v>1</v>
      </c>
      <c r="R3077" s="12">
        <f t="shared" si="347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41"/>
        <v>445</v>
      </c>
      <c r="F3078" s="4">
        <f t="shared" si="345"/>
        <v>44</v>
      </c>
      <c r="G3078" s="4">
        <f t="shared" si="342"/>
        <v>17</v>
      </c>
      <c r="H3078" s="4">
        <f t="shared" si="349"/>
        <v>1</v>
      </c>
      <c r="I3078" s="5">
        <f t="shared" si="348"/>
        <v>6.25E-2</v>
      </c>
      <c r="M3078" s="9">
        <v>13</v>
      </c>
      <c r="N3078" s="11">
        <f t="shared" si="346"/>
        <v>0</v>
      </c>
      <c r="O3078" s="3">
        <v>0</v>
      </c>
      <c r="P3078" s="11">
        <f t="shared" si="344"/>
        <v>0</v>
      </c>
      <c r="Q3078" s="12">
        <f t="shared" si="343"/>
        <v>4</v>
      </c>
      <c r="R3078" s="12">
        <f t="shared" si="347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41"/>
        <v>51</v>
      </c>
      <c r="F3079" s="4">
        <f t="shared" si="345"/>
        <v>5</v>
      </c>
      <c r="G3079" s="4">
        <f t="shared" si="342"/>
        <v>2</v>
      </c>
      <c r="H3079" s="4">
        <f t="shared" si="349"/>
        <v>0</v>
      </c>
      <c r="I3079" s="5">
        <f t="shared" si="348"/>
        <v>0</v>
      </c>
      <c r="M3079" s="9">
        <v>2</v>
      </c>
      <c r="N3079" s="11">
        <f t="shared" si="346"/>
        <v>0</v>
      </c>
      <c r="O3079" s="3">
        <v>0</v>
      </c>
      <c r="P3079" s="11">
        <f t="shared" si="344"/>
        <v>0</v>
      </c>
      <c r="Q3079" s="12">
        <f t="shared" si="343"/>
        <v>0</v>
      </c>
      <c r="R3079" s="12">
        <f t="shared" si="347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41"/>
        <v>4561</v>
      </c>
      <c r="F3080" s="4">
        <f t="shared" si="345"/>
        <v>1044</v>
      </c>
      <c r="G3080" s="4">
        <f t="shared" si="342"/>
        <v>204</v>
      </c>
      <c r="H3080" s="4">
        <f t="shared" si="349"/>
        <v>1</v>
      </c>
      <c r="I3080" s="5">
        <f t="shared" si="348"/>
        <v>4.9261083743842365E-3</v>
      </c>
      <c r="M3080" s="9">
        <v>180</v>
      </c>
      <c r="N3080" s="11">
        <f t="shared" si="346"/>
        <v>7</v>
      </c>
      <c r="O3080" s="3">
        <v>4</v>
      </c>
      <c r="P3080" s="11">
        <f t="shared" si="344"/>
        <v>0</v>
      </c>
      <c r="Q3080" s="12">
        <f t="shared" si="343"/>
        <v>20</v>
      </c>
      <c r="R3080" s="12">
        <f t="shared" si="347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41"/>
        <v>1054</v>
      </c>
      <c r="F3081" s="4">
        <f t="shared" si="345"/>
        <v>49</v>
      </c>
      <c r="G3081" s="4">
        <f t="shared" si="342"/>
        <v>46</v>
      </c>
      <c r="H3081" s="4">
        <f t="shared" si="349"/>
        <v>26</v>
      </c>
      <c r="I3081" s="5">
        <f t="shared" si="348"/>
        <v>1.3</v>
      </c>
      <c r="M3081" s="9">
        <v>0</v>
      </c>
      <c r="N3081" s="11">
        <f t="shared" si="346"/>
        <v>0</v>
      </c>
      <c r="O3081" s="3">
        <v>0</v>
      </c>
      <c r="P3081" s="11">
        <f t="shared" si="344"/>
        <v>0</v>
      </c>
      <c r="Q3081" s="12">
        <f t="shared" si="343"/>
        <v>46</v>
      </c>
      <c r="R3081" s="12">
        <f t="shared" si="347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41"/>
        <v>251</v>
      </c>
      <c r="F3082" s="4">
        <f t="shared" si="345"/>
        <v>41</v>
      </c>
      <c r="G3082" s="4">
        <f t="shared" si="342"/>
        <v>17</v>
      </c>
      <c r="H3082" s="4">
        <f t="shared" si="349"/>
        <v>1</v>
      </c>
      <c r="I3082" s="5">
        <f t="shared" si="348"/>
        <v>6.25E-2</v>
      </c>
      <c r="M3082" s="9">
        <v>2</v>
      </c>
      <c r="N3082" s="11">
        <f t="shared" si="346"/>
        <v>0</v>
      </c>
      <c r="O3082" s="3">
        <v>0</v>
      </c>
      <c r="P3082" s="11">
        <f t="shared" si="344"/>
        <v>0</v>
      </c>
      <c r="Q3082" s="12">
        <f t="shared" si="343"/>
        <v>15</v>
      </c>
      <c r="R3082" s="12">
        <f t="shared" si="347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41"/>
        <v>518</v>
      </c>
      <c r="F3083" s="4">
        <f t="shared" si="345"/>
        <v>83</v>
      </c>
      <c r="G3083" s="4">
        <f t="shared" si="342"/>
        <v>16</v>
      </c>
      <c r="H3083" s="4">
        <f t="shared" si="349"/>
        <v>0</v>
      </c>
      <c r="I3083" s="5">
        <f t="shared" si="348"/>
        <v>0</v>
      </c>
      <c r="M3083" s="9">
        <v>13</v>
      </c>
      <c r="N3083" s="11">
        <f t="shared" si="346"/>
        <v>0</v>
      </c>
      <c r="O3083" s="3">
        <v>0</v>
      </c>
      <c r="P3083" s="11">
        <f t="shared" si="344"/>
        <v>0</v>
      </c>
      <c r="Q3083" s="12">
        <f t="shared" si="343"/>
        <v>3</v>
      </c>
      <c r="R3083" s="12">
        <f t="shared" si="347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41"/>
        <v>69</v>
      </c>
      <c r="F3084" s="4">
        <f t="shared" si="345"/>
        <v>9</v>
      </c>
      <c r="G3084" s="4">
        <f t="shared" si="342"/>
        <v>2</v>
      </c>
      <c r="H3084" s="4">
        <f t="shared" si="349"/>
        <v>0</v>
      </c>
      <c r="I3084" s="5">
        <f t="shared" si="348"/>
        <v>0</v>
      </c>
      <c r="M3084" s="9">
        <v>2</v>
      </c>
      <c r="N3084" s="11">
        <f t="shared" si="346"/>
        <v>0</v>
      </c>
      <c r="O3084" s="3">
        <v>0</v>
      </c>
      <c r="P3084" s="11">
        <f t="shared" si="344"/>
        <v>0</v>
      </c>
      <c r="Q3084" s="12">
        <f t="shared" si="343"/>
        <v>0</v>
      </c>
      <c r="R3084" s="12">
        <f t="shared" si="347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41"/>
        <v>290</v>
      </c>
      <c r="F3085" s="4">
        <f t="shared" si="345"/>
        <v>45</v>
      </c>
      <c r="G3085" s="4">
        <f t="shared" si="342"/>
        <v>11</v>
      </c>
      <c r="H3085" s="4">
        <f t="shared" si="349"/>
        <v>0</v>
      </c>
      <c r="I3085" s="5">
        <f t="shared" si="348"/>
        <v>0</v>
      </c>
      <c r="M3085" s="9">
        <v>7</v>
      </c>
      <c r="N3085" s="11">
        <f t="shared" si="346"/>
        <v>0</v>
      </c>
      <c r="O3085" s="3">
        <v>0</v>
      </c>
      <c r="P3085" s="11">
        <f t="shared" si="344"/>
        <v>0</v>
      </c>
      <c r="Q3085" s="12">
        <f t="shared" si="343"/>
        <v>4</v>
      </c>
      <c r="R3085" s="12">
        <f t="shared" si="347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41"/>
        <v>438</v>
      </c>
      <c r="F3086" s="4">
        <f t="shared" si="345"/>
        <v>35</v>
      </c>
      <c r="G3086" s="4">
        <f t="shared" si="342"/>
        <v>25</v>
      </c>
      <c r="H3086" s="4">
        <f t="shared" si="349"/>
        <v>1</v>
      </c>
      <c r="I3086" s="5">
        <f t="shared" si="348"/>
        <v>4.1666666666666664E-2</v>
      </c>
      <c r="M3086" s="9">
        <v>19</v>
      </c>
      <c r="N3086" s="11">
        <f t="shared" si="346"/>
        <v>1</v>
      </c>
      <c r="O3086" s="3">
        <v>0</v>
      </c>
      <c r="P3086" s="11">
        <f t="shared" si="344"/>
        <v>0</v>
      </c>
      <c r="Q3086" s="12">
        <f t="shared" si="343"/>
        <v>6</v>
      </c>
      <c r="R3086" s="12">
        <f t="shared" si="347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41"/>
        <v>634</v>
      </c>
      <c r="F3087" s="4">
        <f t="shared" si="345"/>
        <v>336</v>
      </c>
      <c r="G3087" s="4">
        <f t="shared" si="342"/>
        <v>35</v>
      </c>
      <c r="H3087" s="4">
        <f t="shared" si="349"/>
        <v>0</v>
      </c>
      <c r="I3087" s="5">
        <f t="shared" si="348"/>
        <v>0</v>
      </c>
      <c r="M3087" s="9">
        <v>17</v>
      </c>
      <c r="N3087" s="11">
        <f t="shared" si="346"/>
        <v>1</v>
      </c>
      <c r="O3087" s="3">
        <v>3</v>
      </c>
      <c r="P3087" s="11">
        <f t="shared" si="344"/>
        <v>0</v>
      </c>
      <c r="Q3087" s="12">
        <f t="shared" si="343"/>
        <v>15</v>
      </c>
      <c r="R3087" s="12">
        <f t="shared" si="347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41"/>
        <v>1832</v>
      </c>
      <c r="F3088" s="4">
        <f t="shared" si="345"/>
        <v>349</v>
      </c>
      <c r="G3088" s="4">
        <f t="shared" si="342"/>
        <v>98</v>
      </c>
      <c r="H3088" s="4">
        <f t="shared" si="349"/>
        <v>2</v>
      </c>
      <c r="I3088" s="5">
        <f t="shared" si="348"/>
        <v>2.0833333333333332E-2</v>
      </c>
      <c r="M3088" s="9">
        <v>52</v>
      </c>
      <c r="N3088" s="11">
        <f t="shared" si="346"/>
        <v>2</v>
      </c>
      <c r="O3088" s="3">
        <v>1</v>
      </c>
      <c r="P3088" s="11">
        <f t="shared" si="344"/>
        <v>0</v>
      </c>
      <c r="Q3088" s="12">
        <f t="shared" si="343"/>
        <v>45</v>
      </c>
      <c r="R3088" s="12">
        <f t="shared" si="347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41"/>
        <v>474</v>
      </c>
      <c r="F3089" s="4">
        <f t="shared" si="345"/>
        <v>64</v>
      </c>
      <c r="G3089" s="4">
        <f t="shared" si="342"/>
        <v>28</v>
      </c>
      <c r="H3089" s="4">
        <f t="shared" si="349"/>
        <v>0</v>
      </c>
      <c r="I3089" s="5">
        <f t="shared" si="348"/>
        <v>0</v>
      </c>
      <c r="M3089" s="9">
        <v>21</v>
      </c>
      <c r="N3089" s="11">
        <f t="shared" si="346"/>
        <v>0</v>
      </c>
      <c r="O3089" s="3">
        <v>1</v>
      </c>
      <c r="P3089" s="11">
        <f t="shared" si="344"/>
        <v>0</v>
      </c>
      <c r="Q3089" s="12">
        <f t="shared" si="343"/>
        <v>6</v>
      </c>
      <c r="R3089" s="12">
        <f t="shared" si="347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41"/>
        <v>392</v>
      </c>
      <c r="F3090" s="4">
        <f t="shared" si="345"/>
        <v>62</v>
      </c>
      <c r="G3090" s="4">
        <f t="shared" si="342"/>
        <v>22</v>
      </c>
      <c r="H3090" s="4">
        <f t="shared" si="349"/>
        <v>0</v>
      </c>
      <c r="I3090" s="5">
        <f t="shared" si="348"/>
        <v>0</v>
      </c>
      <c r="M3090" s="9">
        <v>11</v>
      </c>
      <c r="N3090" s="11">
        <f t="shared" si="346"/>
        <v>0</v>
      </c>
      <c r="O3090" s="3">
        <v>1</v>
      </c>
      <c r="P3090" s="11">
        <f t="shared" si="344"/>
        <v>0</v>
      </c>
      <c r="Q3090" s="12">
        <f t="shared" si="343"/>
        <v>10</v>
      </c>
      <c r="R3090" s="12">
        <f t="shared" si="347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41"/>
        <v>1058</v>
      </c>
      <c r="F3091" s="4">
        <f t="shared" si="345"/>
        <v>121</v>
      </c>
      <c r="G3091" s="4">
        <f t="shared" si="342"/>
        <v>36</v>
      </c>
      <c r="H3091" s="4">
        <f t="shared" si="349"/>
        <v>1</v>
      </c>
      <c r="I3091" s="5">
        <f t="shared" si="348"/>
        <v>2.8571428571428571E-2</v>
      </c>
      <c r="M3091" s="9">
        <v>30</v>
      </c>
      <c r="N3091" s="11">
        <f t="shared" si="346"/>
        <v>0</v>
      </c>
      <c r="O3091" s="3">
        <v>0</v>
      </c>
      <c r="P3091" s="11">
        <f t="shared" si="344"/>
        <v>0</v>
      </c>
      <c r="Q3091" s="12">
        <f t="shared" si="343"/>
        <v>6</v>
      </c>
      <c r="R3091" s="12">
        <f t="shared" si="347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41"/>
        <v>780</v>
      </c>
      <c r="F3092" s="4">
        <f t="shared" si="345"/>
        <v>79</v>
      </c>
      <c r="G3092" s="4">
        <f t="shared" si="342"/>
        <v>7</v>
      </c>
      <c r="H3092" s="4">
        <f t="shared" si="349"/>
        <v>1</v>
      </c>
      <c r="I3092" s="5">
        <f t="shared" si="348"/>
        <v>0.16666666666666666</v>
      </c>
      <c r="M3092" s="9">
        <v>4</v>
      </c>
      <c r="N3092" s="11">
        <f t="shared" si="346"/>
        <v>0</v>
      </c>
      <c r="O3092" s="3">
        <v>0</v>
      </c>
      <c r="P3092" s="11">
        <f t="shared" si="344"/>
        <v>0</v>
      </c>
      <c r="Q3092" s="12">
        <f t="shared" si="343"/>
        <v>3</v>
      </c>
      <c r="R3092" s="12">
        <f t="shared" si="347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41"/>
        <v>242</v>
      </c>
      <c r="F3093" s="4">
        <f t="shared" si="345"/>
        <v>36</v>
      </c>
      <c r="G3093" s="4">
        <f t="shared" si="342"/>
        <v>11</v>
      </c>
      <c r="H3093" s="4">
        <f t="shared" si="349"/>
        <v>1</v>
      </c>
      <c r="I3093" s="5">
        <f t="shared" si="348"/>
        <v>0.1</v>
      </c>
      <c r="M3093" s="9">
        <v>7</v>
      </c>
      <c r="N3093" s="11">
        <f t="shared" si="346"/>
        <v>0</v>
      </c>
      <c r="O3093" s="3">
        <v>0</v>
      </c>
      <c r="P3093" s="11">
        <f t="shared" si="344"/>
        <v>0</v>
      </c>
      <c r="Q3093" s="12">
        <f t="shared" si="343"/>
        <v>4</v>
      </c>
      <c r="R3093" s="12">
        <f t="shared" si="347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41"/>
        <v>122</v>
      </c>
      <c r="F3094" s="4">
        <f t="shared" si="345"/>
        <v>21</v>
      </c>
      <c r="G3094" s="4">
        <f t="shared" si="342"/>
        <v>5</v>
      </c>
      <c r="H3094" s="4">
        <f t="shared" si="349"/>
        <v>0</v>
      </c>
      <c r="I3094" s="5">
        <f t="shared" si="348"/>
        <v>0</v>
      </c>
      <c r="M3094" s="9">
        <v>2</v>
      </c>
      <c r="N3094" s="11">
        <f t="shared" si="346"/>
        <v>0</v>
      </c>
      <c r="O3094" s="3">
        <v>0</v>
      </c>
      <c r="P3094" s="11">
        <f t="shared" si="344"/>
        <v>0</v>
      </c>
      <c r="Q3094" s="12">
        <f t="shared" si="343"/>
        <v>3</v>
      </c>
      <c r="R3094" s="12">
        <f t="shared" si="347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41"/>
        <v>339</v>
      </c>
      <c r="F3095" s="4">
        <f t="shared" si="345"/>
        <v>16</v>
      </c>
      <c r="G3095" s="4">
        <f t="shared" si="342"/>
        <v>12</v>
      </c>
      <c r="H3095" s="4">
        <f t="shared" si="349"/>
        <v>0</v>
      </c>
      <c r="I3095" s="5">
        <f t="shared" si="348"/>
        <v>0</v>
      </c>
      <c r="M3095" s="9">
        <v>9</v>
      </c>
      <c r="N3095" s="11">
        <f t="shared" si="346"/>
        <v>2</v>
      </c>
      <c r="O3095" s="3">
        <v>1</v>
      </c>
      <c r="P3095" s="11">
        <f t="shared" si="344"/>
        <v>0</v>
      </c>
      <c r="Q3095" s="12">
        <f t="shared" si="343"/>
        <v>2</v>
      </c>
      <c r="R3095" s="12">
        <f t="shared" si="347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41"/>
        <v>2377</v>
      </c>
      <c r="F3096" s="4">
        <f t="shared" si="345"/>
        <v>316</v>
      </c>
      <c r="G3096" s="4">
        <f t="shared" si="342"/>
        <v>132</v>
      </c>
      <c r="H3096" s="4">
        <f t="shared" si="349"/>
        <v>4</v>
      </c>
      <c r="I3096" s="5">
        <f t="shared" si="348"/>
        <v>3.125E-2</v>
      </c>
      <c r="M3096" s="9">
        <v>63</v>
      </c>
      <c r="N3096" s="11">
        <f t="shared" si="346"/>
        <v>2</v>
      </c>
      <c r="O3096" s="3">
        <v>2</v>
      </c>
      <c r="P3096" s="11">
        <f t="shared" si="344"/>
        <v>0</v>
      </c>
      <c r="Q3096" s="12">
        <f t="shared" si="343"/>
        <v>67</v>
      </c>
      <c r="R3096" s="12">
        <f t="shared" si="347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41"/>
        <v>109</v>
      </c>
      <c r="F3097" s="4">
        <f t="shared" si="345"/>
        <v>13</v>
      </c>
      <c r="G3097" s="4">
        <f t="shared" si="342"/>
        <v>3</v>
      </c>
      <c r="H3097" s="4">
        <f t="shared" si="349"/>
        <v>0</v>
      </c>
      <c r="I3097" s="5">
        <f t="shared" si="348"/>
        <v>0</v>
      </c>
      <c r="M3097" s="9">
        <v>0</v>
      </c>
      <c r="N3097" s="11">
        <f t="shared" si="346"/>
        <v>0</v>
      </c>
      <c r="O3097" s="3">
        <v>0</v>
      </c>
      <c r="P3097" s="11">
        <f t="shared" si="344"/>
        <v>0</v>
      </c>
      <c r="Q3097" s="12">
        <f t="shared" si="343"/>
        <v>3</v>
      </c>
      <c r="R3097" s="12">
        <f t="shared" si="347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350">SUM(C3098:D3098)</f>
        <v>187</v>
      </c>
      <c r="F3098" s="4">
        <f t="shared" si="345"/>
        <v>12</v>
      </c>
      <c r="G3098" s="4">
        <f t="shared" ref="G3098:G3130" si="351">C3098</f>
        <v>5</v>
      </c>
      <c r="H3098" s="4">
        <f t="shared" si="349"/>
        <v>0</v>
      </c>
      <c r="I3098" s="5">
        <f t="shared" si="348"/>
        <v>0</v>
      </c>
      <c r="M3098" s="9">
        <v>5</v>
      </c>
      <c r="N3098" s="11">
        <f t="shared" si="346"/>
        <v>0</v>
      </c>
      <c r="O3098" s="3">
        <v>0</v>
      </c>
      <c r="P3098" s="11">
        <f t="shared" si="344"/>
        <v>0</v>
      </c>
      <c r="Q3098" s="12">
        <f t="shared" ref="Q3098:Q3130" si="352">G3098-O3098-M3098</f>
        <v>0</v>
      </c>
      <c r="R3098" s="12">
        <f t="shared" si="347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50"/>
        <v>261</v>
      </c>
      <c r="F3099" s="4">
        <f t="shared" si="345"/>
        <v>58</v>
      </c>
      <c r="G3099" s="4">
        <f t="shared" si="351"/>
        <v>12</v>
      </c>
      <c r="H3099" s="4">
        <f t="shared" si="349"/>
        <v>0</v>
      </c>
      <c r="I3099" s="5">
        <f t="shared" si="348"/>
        <v>0</v>
      </c>
      <c r="M3099" s="9">
        <v>3</v>
      </c>
      <c r="N3099" s="11">
        <f t="shared" si="346"/>
        <v>0</v>
      </c>
      <c r="O3099" s="3">
        <v>1</v>
      </c>
      <c r="P3099" s="11">
        <f t="shared" si="344"/>
        <v>0</v>
      </c>
      <c r="Q3099" s="12">
        <f t="shared" si="352"/>
        <v>8</v>
      </c>
      <c r="R3099" s="12">
        <f t="shared" si="347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50"/>
        <v>501</v>
      </c>
      <c r="F3100" s="4">
        <f t="shared" si="345"/>
        <v>49</v>
      </c>
      <c r="G3100" s="4">
        <f t="shared" si="351"/>
        <v>7</v>
      </c>
      <c r="H3100" s="4">
        <f t="shared" si="349"/>
        <v>0</v>
      </c>
      <c r="I3100" s="5">
        <f t="shared" si="348"/>
        <v>0</v>
      </c>
      <c r="M3100" s="9">
        <v>5</v>
      </c>
      <c r="N3100" s="11">
        <f t="shared" si="346"/>
        <v>0</v>
      </c>
      <c r="O3100" s="3">
        <v>0</v>
      </c>
      <c r="P3100" s="11">
        <f t="shared" ref="P3100:P3130" si="353">O3100-SUMIFS(O:O,B:B,B3100,A:A,A3100-1)</f>
        <v>0</v>
      </c>
      <c r="Q3100" s="12">
        <f t="shared" si="352"/>
        <v>2</v>
      </c>
      <c r="R3100" s="12">
        <f t="shared" si="347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50"/>
        <v>67</v>
      </c>
      <c r="F3101" s="4">
        <f t="shared" si="345"/>
        <v>9</v>
      </c>
      <c r="G3101" s="4">
        <f t="shared" si="351"/>
        <v>8</v>
      </c>
      <c r="H3101" s="4">
        <f t="shared" si="349"/>
        <v>0</v>
      </c>
      <c r="I3101" s="5">
        <f t="shared" si="348"/>
        <v>0</v>
      </c>
      <c r="M3101" s="9">
        <v>3</v>
      </c>
      <c r="N3101" s="11">
        <f t="shared" si="346"/>
        <v>0</v>
      </c>
      <c r="O3101" s="3">
        <v>0</v>
      </c>
      <c r="P3101" s="11">
        <f t="shared" si="353"/>
        <v>0</v>
      </c>
      <c r="Q3101" s="12">
        <f t="shared" si="352"/>
        <v>5</v>
      </c>
      <c r="R3101" s="12">
        <f t="shared" si="347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50"/>
        <v>147</v>
      </c>
      <c r="F3102" s="4">
        <f t="shared" si="345"/>
        <v>22</v>
      </c>
      <c r="G3102" s="4">
        <f t="shared" si="351"/>
        <v>0</v>
      </c>
      <c r="H3102" s="4">
        <f t="shared" si="349"/>
        <v>0</v>
      </c>
      <c r="I3102" s="5">
        <f t="shared" si="348"/>
        <v>0</v>
      </c>
      <c r="M3102" s="9">
        <v>0</v>
      </c>
      <c r="N3102" s="11">
        <f t="shared" si="346"/>
        <v>0</v>
      </c>
      <c r="O3102" s="3">
        <v>0</v>
      </c>
      <c r="P3102" s="11">
        <f t="shared" si="353"/>
        <v>0</v>
      </c>
      <c r="Q3102" s="12">
        <f t="shared" si="352"/>
        <v>0</v>
      </c>
      <c r="R3102" s="12">
        <f t="shared" si="347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50"/>
        <v>101</v>
      </c>
      <c r="F3103" s="4">
        <f t="shared" si="345"/>
        <v>12</v>
      </c>
      <c r="G3103" s="4">
        <f t="shared" si="351"/>
        <v>6</v>
      </c>
      <c r="H3103" s="4">
        <f t="shared" si="349"/>
        <v>0</v>
      </c>
      <c r="I3103" s="5">
        <f t="shared" si="348"/>
        <v>0</v>
      </c>
      <c r="M3103" s="9">
        <v>4</v>
      </c>
      <c r="N3103" s="11">
        <f t="shared" si="346"/>
        <v>0</v>
      </c>
      <c r="O3103" s="3">
        <v>0</v>
      </c>
      <c r="P3103" s="11">
        <f t="shared" si="353"/>
        <v>0</v>
      </c>
      <c r="Q3103" s="12">
        <f t="shared" si="352"/>
        <v>2</v>
      </c>
      <c r="R3103" s="12">
        <f t="shared" si="347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50"/>
        <v>1326</v>
      </c>
      <c r="F3104" s="4">
        <f t="shared" si="345"/>
        <v>189</v>
      </c>
      <c r="G3104" s="4">
        <f t="shared" si="351"/>
        <v>101</v>
      </c>
      <c r="H3104" s="4">
        <f t="shared" si="349"/>
        <v>0</v>
      </c>
      <c r="I3104" s="5">
        <f t="shared" si="348"/>
        <v>0</v>
      </c>
      <c r="M3104" s="9">
        <v>77</v>
      </c>
      <c r="N3104" s="11">
        <f t="shared" si="346"/>
        <v>2</v>
      </c>
      <c r="O3104" s="3">
        <v>4</v>
      </c>
      <c r="P3104" s="11">
        <f t="shared" si="353"/>
        <v>0</v>
      </c>
      <c r="Q3104" s="12">
        <f t="shared" si="352"/>
        <v>20</v>
      </c>
      <c r="R3104" s="12">
        <f t="shared" si="347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50"/>
        <v>316</v>
      </c>
      <c r="F3105" s="4">
        <f t="shared" si="345"/>
        <v>25</v>
      </c>
      <c r="G3105" s="4">
        <f t="shared" si="351"/>
        <v>3</v>
      </c>
      <c r="H3105" s="4">
        <f t="shared" si="349"/>
        <v>-1</v>
      </c>
      <c r="I3105" s="5">
        <f t="shared" si="348"/>
        <v>-0.25</v>
      </c>
      <c r="M3105" s="9">
        <v>3</v>
      </c>
      <c r="N3105" s="11">
        <f t="shared" si="346"/>
        <v>0</v>
      </c>
      <c r="O3105" s="3">
        <v>0</v>
      </c>
      <c r="P3105" s="11">
        <f t="shared" si="353"/>
        <v>0</v>
      </c>
      <c r="Q3105" s="12">
        <f t="shared" si="352"/>
        <v>0</v>
      </c>
      <c r="R3105" s="12">
        <f t="shared" si="347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50"/>
        <v>1185</v>
      </c>
      <c r="F3106" s="4">
        <f t="shared" si="345"/>
        <v>148</v>
      </c>
      <c r="G3106" s="4">
        <f t="shared" si="351"/>
        <v>8</v>
      </c>
      <c r="H3106" s="4">
        <f t="shared" si="349"/>
        <v>0</v>
      </c>
      <c r="I3106" s="5">
        <f t="shared" si="348"/>
        <v>0</v>
      </c>
      <c r="M3106" s="9">
        <v>8</v>
      </c>
      <c r="N3106" s="11">
        <f t="shared" si="346"/>
        <v>1</v>
      </c>
      <c r="O3106" s="3">
        <v>0</v>
      </c>
      <c r="P3106" s="11">
        <f t="shared" si="353"/>
        <v>0</v>
      </c>
      <c r="Q3106" s="12">
        <f t="shared" si="352"/>
        <v>0</v>
      </c>
      <c r="R3106" s="12">
        <f t="shared" si="347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50"/>
        <v>1330</v>
      </c>
      <c r="F3107" s="4">
        <f t="shared" si="345"/>
        <v>207</v>
      </c>
      <c r="G3107" s="4">
        <f t="shared" si="351"/>
        <v>125</v>
      </c>
      <c r="H3107" s="4">
        <f t="shared" si="349"/>
        <v>0</v>
      </c>
      <c r="I3107" s="5">
        <f t="shared" si="348"/>
        <v>0</v>
      </c>
      <c r="M3107" s="9">
        <v>84</v>
      </c>
      <c r="N3107" s="11">
        <f t="shared" si="346"/>
        <v>3</v>
      </c>
      <c r="O3107" s="3">
        <v>0</v>
      </c>
      <c r="P3107" s="11">
        <f t="shared" si="353"/>
        <v>0</v>
      </c>
      <c r="Q3107" s="12">
        <f t="shared" si="352"/>
        <v>41</v>
      </c>
      <c r="R3107" s="12">
        <f t="shared" si="347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50"/>
        <v>3832</v>
      </c>
      <c r="F3108" s="4">
        <f t="shared" si="345"/>
        <v>528</v>
      </c>
      <c r="G3108" s="4">
        <f t="shared" si="351"/>
        <v>364</v>
      </c>
      <c r="H3108" s="4">
        <f t="shared" si="349"/>
        <v>12</v>
      </c>
      <c r="I3108" s="5">
        <f t="shared" si="348"/>
        <v>3.4090909090909088E-2</v>
      </c>
      <c r="M3108" s="9">
        <v>176</v>
      </c>
      <c r="N3108" s="11">
        <f t="shared" si="346"/>
        <v>6</v>
      </c>
      <c r="O3108" s="3">
        <v>7</v>
      </c>
      <c r="P3108" s="11">
        <f t="shared" si="353"/>
        <v>0</v>
      </c>
      <c r="Q3108" s="12">
        <f t="shared" si="352"/>
        <v>181</v>
      </c>
      <c r="R3108" s="12">
        <f t="shared" si="347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350"/>
        <v>209</v>
      </c>
      <c r="F3109" s="4">
        <f t="shared" si="345"/>
        <v>21</v>
      </c>
      <c r="G3109" s="4">
        <f t="shared" si="351"/>
        <v>11</v>
      </c>
      <c r="H3109" s="4">
        <f t="shared" si="349"/>
        <v>0</v>
      </c>
      <c r="I3109" s="5">
        <f t="shared" si="348"/>
        <v>0</v>
      </c>
      <c r="M3109" s="9">
        <v>10</v>
      </c>
      <c r="N3109" s="11">
        <f t="shared" si="346"/>
        <v>0</v>
      </c>
      <c r="O3109" s="3">
        <v>0</v>
      </c>
      <c r="P3109" s="11">
        <f t="shared" si="353"/>
        <v>0</v>
      </c>
      <c r="Q3109" s="12">
        <f t="shared" si="352"/>
        <v>1</v>
      </c>
      <c r="R3109" s="12">
        <f t="shared" si="347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50"/>
        <v>239</v>
      </c>
      <c r="F3110" s="4">
        <f t="shared" ref="F3110:F3130" si="354">E3110-SUMIFS(E:E,A:A,A3110-1,B:B,B3110)</f>
        <v>40</v>
      </c>
      <c r="G3110" s="4">
        <f t="shared" si="351"/>
        <v>3</v>
      </c>
      <c r="H3110" s="4">
        <f t="shared" si="349"/>
        <v>0</v>
      </c>
      <c r="I3110" s="5">
        <f t="shared" si="348"/>
        <v>0</v>
      </c>
      <c r="M3110" s="9">
        <v>3</v>
      </c>
      <c r="N3110" s="11">
        <f t="shared" ref="N3110:N3173" si="355">M3110-SUMIFS(M:M,B:B,B3110,A:A,A3110-1)</f>
        <v>0</v>
      </c>
      <c r="O3110" s="3">
        <v>0</v>
      </c>
      <c r="P3110" s="11">
        <f t="shared" si="353"/>
        <v>0</v>
      </c>
      <c r="Q3110" s="12">
        <f t="shared" si="352"/>
        <v>0</v>
      </c>
      <c r="R3110" s="12">
        <f t="shared" ref="R3110:R3130" si="356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50"/>
        <v>1151</v>
      </c>
      <c r="F3111" s="4">
        <f t="shared" si="354"/>
        <v>94</v>
      </c>
      <c r="G3111" s="4">
        <f t="shared" si="351"/>
        <v>35</v>
      </c>
      <c r="H3111" s="4">
        <f t="shared" si="349"/>
        <v>1</v>
      </c>
      <c r="I3111" s="5">
        <f t="shared" si="348"/>
        <v>2.9411764705882353E-2</v>
      </c>
      <c r="M3111" s="9">
        <v>23</v>
      </c>
      <c r="N3111" s="11">
        <f t="shared" si="355"/>
        <v>0</v>
      </c>
      <c r="O3111" s="3">
        <v>1</v>
      </c>
      <c r="P3111" s="11">
        <f t="shared" si="353"/>
        <v>0</v>
      </c>
      <c r="Q3111" s="12">
        <f t="shared" si="352"/>
        <v>11</v>
      </c>
      <c r="R3111" s="12">
        <f t="shared" si="356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50"/>
        <v>14807</v>
      </c>
      <c r="F3112" s="4">
        <f t="shared" si="354"/>
        <v>3705</v>
      </c>
      <c r="G3112" s="4">
        <f t="shared" si="351"/>
        <v>2001</v>
      </c>
      <c r="H3112" s="4">
        <f t="shared" si="349"/>
        <v>51</v>
      </c>
      <c r="I3112" s="5">
        <f t="shared" si="348"/>
        <v>2.6153846153846153E-2</v>
      </c>
      <c r="M3112" s="9">
        <v>956</v>
      </c>
      <c r="N3112" s="11">
        <f t="shared" si="355"/>
        <v>78</v>
      </c>
      <c r="O3112" s="3">
        <v>42</v>
      </c>
      <c r="P3112" s="11">
        <f t="shared" si="353"/>
        <v>-1</v>
      </c>
      <c r="Q3112" s="12">
        <f t="shared" si="352"/>
        <v>1003</v>
      </c>
      <c r="R3112" s="12">
        <f t="shared" si="356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50"/>
        <v>322</v>
      </c>
      <c r="F3113" s="4">
        <f t="shared" si="354"/>
        <v>57</v>
      </c>
      <c r="G3113" s="4">
        <f t="shared" si="351"/>
        <v>19</v>
      </c>
      <c r="H3113" s="4">
        <f t="shared" si="349"/>
        <v>1</v>
      </c>
      <c r="I3113" s="5">
        <f t="shared" si="348"/>
        <v>5.5555555555555552E-2</v>
      </c>
      <c r="M3113" s="9">
        <v>4</v>
      </c>
      <c r="N3113" s="11">
        <f t="shared" si="355"/>
        <v>0</v>
      </c>
      <c r="O3113" s="3">
        <v>1</v>
      </c>
      <c r="P3113" s="11">
        <f t="shared" si="353"/>
        <v>0</v>
      </c>
      <c r="Q3113" s="12">
        <f t="shared" si="352"/>
        <v>14</v>
      </c>
      <c r="R3113" s="12">
        <f t="shared" si="356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50"/>
        <v>144</v>
      </c>
      <c r="F3114" s="4">
        <f t="shared" si="354"/>
        <v>16</v>
      </c>
      <c r="G3114" s="4">
        <f t="shared" si="351"/>
        <v>6</v>
      </c>
      <c r="H3114" s="4">
        <f t="shared" si="349"/>
        <v>-1</v>
      </c>
      <c r="I3114" s="5">
        <f t="shared" si="348"/>
        <v>-0.14285714285714285</v>
      </c>
      <c r="M3114" s="9">
        <v>2</v>
      </c>
      <c r="N3114" s="11">
        <f t="shared" si="355"/>
        <v>1</v>
      </c>
      <c r="O3114" s="3">
        <v>0</v>
      </c>
      <c r="P3114" s="11">
        <f t="shared" si="353"/>
        <v>0</v>
      </c>
      <c r="Q3114" s="12">
        <f t="shared" si="352"/>
        <v>4</v>
      </c>
      <c r="R3114" s="12">
        <f t="shared" si="356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50"/>
        <v>838</v>
      </c>
      <c r="F3115" s="4">
        <f t="shared" si="354"/>
        <v>126</v>
      </c>
      <c r="G3115" s="4">
        <f t="shared" si="351"/>
        <v>47</v>
      </c>
      <c r="H3115" s="4">
        <f t="shared" si="349"/>
        <v>0</v>
      </c>
      <c r="I3115" s="5">
        <f t="shared" si="348"/>
        <v>0</v>
      </c>
      <c r="M3115" s="9">
        <v>41</v>
      </c>
      <c r="N3115" s="11">
        <f t="shared" si="355"/>
        <v>0</v>
      </c>
      <c r="O3115" s="3">
        <v>1</v>
      </c>
      <c r="P3115" s="11">
        <f t="shared" si="353"/>
        <v>0</v>
      </c>
      <c r="Q3115" s="12">
        <f t="shared" si="352"/>
        <v>5</v>
      </c>
      <c r="R3115" s="12">
        <f t="shared" si="356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50"/>
        <v>3367</v>
      </c>
      <c r="F3116" s="4">
        <f t="shared" si="354"/>
        <v>348</v>
      </c>
      <c r="G3116" s="4">
        <f t="shared" si="351"/>
        <v>573</v>
      </c>
      <c r="H3116" s="4">
        <f t="shared" si="349"/>
        <v>18</v>
      </c>
      <c r="I3116" s="5">
        <f t="shared" si="348"/>
        <v>3.2432432432432434E-2</v>
      </c>
      <c r="M3116" s="9">
        <v>317</v>
      </c>
      <c r="N3116" s="11">
        <f t="shared" si="355"/>
        <v>2</v>
      </c>
      <c r="O3116" s="3">
        <v>32</v>
      </c>
      <c r="P3116" s="11">
        <f t="shared" si="353"/>
        <v>0</v>
      </c>
      <c r="Q3116" s="12">
        <f t="shared" si="352"/>
        <v>224</v>
      </c>
      <c r="R3116" s="12">
        <f t="shared" si="356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50"/>
        <v>1082</v>
      </c>
      <c r="F3117" s="4">
        <f t="shared" si="354"/>
        <v>127</v>
      </c>
      <c r="G3117" s="4">
        <f t="shared" si="351"/>
        <v>88</v>
      </c>
      <c r="H3117" s="4">
        <f t="shared" si="349"/>
        <v>1</v>
      </c>
      <c r="I3117" s="5">
        <f t="shared" si="348"/>
        <v>1.1494252873563218E-2</v>
      </c>
      <c r="M3117" s="9">
        <v>41</v>
      </c>
      <c r="N3117" s="11">
        <f t="shared" si="355"/>
        <v>0</v>
      </c>
      <c r="O3117" s="3">
        <v>0</v>
      </c>
      <c r="P3117" s="11">
        <f t="shared" si="353"/>
        <v>0</v>
      </c>
      <c r="Q3117" s="12">
        <f t="shared" si="352"/>
        <v>47</v>
      </c>
      <c r="R3117" s="12">
        <f t="shared" si="356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50"/>
        <v>194</v>
      </c>
      <c r="F3118" s="4">
        <f t="shared" si="354"/>
        <v>25</v>
      </c>
      <c r="G3118" s="4">
        <f t="shared" si="351"/>
        <v>29</v>
      </c>
      <c r="H3118" s="4">
        <f t="shared" si="349"/>
        <v>2</v>
      </c>
      <c r="I3118" s="5">
        <f t="shared" si="348"/>
        <v>7.407407407407407E-2</v>
      </c>
      <c r="M3118" s="9">
        <v>8</v>
      </c>
      <c r="N3118" s="11">
        <f t="shared" si="355"/>
        <v>0</v>
      </c>
      <c r="O3118" s="3">
        <v>1</v>
      </c>
      <c r="P3118" s="11">
        <f t="shared" si="353"/>
        <v>0</v>
      </c>
      <c r="Q3118" s="12">
        <f t="shared" si="352"/>
        <v>20</v>
      </c>
      <c r="R3118" s="12">
        <f t="shared" si="356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50"/>
        <v>119</v>
      </c>
      <c r="F3119" s="4">
        <f t="shared" si="354"/>
        <v>14</v>
      </c>
      <c r="G3119" s="4">
        <f t="shared" si="351"/>
        <v>1</v>
      </c>
      <c r="H3119" s="4">
        <f t="shared" si="349"/>
        <v>0</v>
      </c>
      <c r="I3119" s="5">
        <f t="shared" si="348"/>
        <v>0</v>
      </c>
      <c r="M3119" s="9">
        <v>1</v>
      </c>
      <c r="N3119" s="11">
        <f t="shared" si="355"/>
        <v>0</v>
      </c>
      <c r="O3119" s="3">
        <v>0</v>
      </c>
      <c r="P3119" s="11">
        <f t="shared" si="353"/>
        <v>0</v>
      </c>
      <c r="Q3119" s="12">
        <f t="shared" si="352"/>
        <v>0</v>
      </c>
      <c r="R3119" s="12">
        <f t="shared" si="356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50"/>
        <v>177</v>
      </c>
      <c r="F3120" s="4">
        <f t="shared" si="354"/>
        <v>14</v>
      </c>
      <c r="G3120" s="4">
        <f t="shared" si="351"/>
        <v>3</v>
      </c>
      <c r="H3120" s="4">
        <f t="shared" si="349"/>
        <v>0</v>
      </c>
      <c r="I3120" s="5">
        <f t="shared" si="348"/>
        <v>0</v>
      </c>
      <c r="M3120" s="9">
        <v>2</v>
      </c>
      <c r="N3120" s="11">
        <f t="shared" si="355"/>
        <v>0</v>
      </c>
      <c r="O3120" s="3">
        <v>0</v>
      </c>
      <c r="P3120" s="11">
        <f t="shared" si="353"/>
        <v>0</v>
      </c>
      <c r="Q3120" s="12">
        <f t="shared" si="352"/>
        <v>1</v>
      </c>
      <c r="R3120" s="12">
        <f t="shared" si="356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50"/>
        <v>150</v>
      </c>
      <c r="F3121" s="4">
        <f t="shared" si="354"/>
        <v>19</v>
      </c>
      <c r="G3121" s="4">
        <f t="shared" si="351"/>
        <v>1</v>
      </c>
      <c r="H3121" s="4">
        <f t="shared" si="349"/>
        <v>0</v>
      </c>
      <c r="I3121" s="5">
        <f t="shared" si="348"/>
        <v>0</v>
      </c>
      <c r="M3121" s="9">
        <v>0</v>
      </c>
      <c r="N3121" s="11">
        <f t="shared" si="355"/>
        <v>0</v>
      </c>
      <c r="O3121" s="3">
        <v>0</v>
      </c>
      <c r="P3121" s="11">
        <f t="shared" si="353"/>
        <v>0</v>
      </c>
      <c r="Q3121" s="12">
        <f t="shared" si="352"/>
        <v>1</v>
      </c>
      <c r="R3121" s="12">
        <f t="shared" si="356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50"/>
        <v>458</v>
      </c>
      <c r="F3122" s="4">
        <f t="shared" si="354"/>
        <v>60</v>
      </c>
      <c r="G3122" s="4">
        <f t="shared" si="351"/>
        <v>5</v>
      </c>
      <c r="H3122" s="4">
        <f t="shared" si="349"/>
        <v>1</v>
      </c>
      <c r="I3122" s="5">
        <f t="shared" si="348"/>
        <v>0.25</v>
      </c>
      <c r="M3122" s="9">
        <v>3</v>
      </c>
      <c r="N3122" s="11">
        <f t="shared" si="355"/>
        <v>0</v>
      </c>
      <c r="O3122" s="3">
        <v>0</v>
      </c>
      <c r="P3122" s="11">
        <f t="shared" si="353"/>
        <v>0</v>
      </c>
      <c r="Q3122" s="12">
        <f t="shared" si="352"/>
        <v>2</v>
      </c>
      <c r="R3122" s="12">
        <f t="shared" si="356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50"/>
        <v>1307</v>
      </c>
      <c r="F3123" s="4">
        <f t="shared" si="354"/>
        <v>298</v>
      </c>
      <c r="G3123" s="4">
        <f t="shared" si="351"/>
        <v>46</v>
      </c>
      <c r="H3123" s="4">
        <f t="shared" si="349"/>
        <v>0</v>
      </c>
      <c r="I3123" s="5">
        <f t="shared" si="348"/>
        <v>0</v>
      </c>
      <c r="M3123" s="9">
        <v>42</v>
      </c>
      <c r="N3123" s="11">
        <f t="shared" si="355"/>
        <v>0</v>
      </c>
      <c r="O3123" s="3">
        <v>0</v>
      </c>
      <c r="P3123" s="11">
        <f t="shared" si="353"/>
        <v>0</v>
      </c>
      <c r="Q3123" s="12">
        <f t="shared" si="352"/>
        <v>4</v>
      </c>
      <c r="R3123" s="12">
        <f t="shared" si="356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50"/>
        <v>142</v>
      </c>
      <c r="F3124" s="4">
        <f t="shared" si="354"/>
        <v>14</v>
      </c>
      <c r="G3124" s="4">
        <f t="shared" si="351"/>
        <v>2</v>
      </c>
      <c r="H3124" s="4">
        <f t="shared" si="349"/>
        <v>0</v>
      </c>
      <c r="I3124" s="5">
        <f t="shared" si="348"/>
        <v>0</v>
      </c>
      <c r="M3124" s="9">
        <v>2</v>
      </c>
      <c r="N3124" s="11">
        <f t="shared" si="355"/>
        <v>0</v>
      </c>
      <c r="O3124" s="3">
        <v>0</v>
      </c>
      <c r="P3124" s="11">
        <f t="shared" si="353"/>
        <v>0</v>
      </c>
      <c r="Q3124" s="12">
        <f t="shared" si="352"/>
        <v>0</v>
      </c>
      <c r="R3124" s="12">
        <f t="shared" si="356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50"/>
        <v>356</v>
      </c>
      <c r="F3125" s="4">
        <f t="shared" si="354"/>
        <v>72</v>
      </c>
      <c r="G3125" s="4">
        <f t="shared" si="351"/>
        <v>10</v>
      </c>
      <c r="H3125" s="4">
        <f t="shared" si="349"/>
        <v>1</v>
      </c>
      <c r="I3125" s="5">
        <f t="shared" si="348"/>
        <v>0.1111111111111111</v>
      </c>
      <c r="M3125" s="9">
        <v>4</v>
      </c>
      <c r="N3125" s="11">
        <f t="shared" si="355"/>
        <v>0</v>
      </c>
      <c r="O3125" s="3">
        <v>0</v>
      </c>
      <c r="P3125" s="11">
        <f t="shared" si="353"/>
        <v>0</v>
      </c>
      <c r="Q3125" s="12">
        <f t="shared" si="352"/>
        <v>6</v>
      </c>
      <c r="R3125" s="12">
        <f t="shared" si="356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50"/>
        <v>410</v>
      </c>
      <c r="F3126" s="4">
        <f t="shared" si="354"/>
        <v>51</v>
      </c>
      <c r="G3126" s="4">
        <f t="shared" si="351"/>
        <v>4</v>
      </c>
      <c r="H3126" s="4">
        <f t="shared" si="349"/>
        <v>0</v>
      </c>
      <c r="I3126" s="5">
        <f t="shared" si="348"/>
        <v>0</v>
      </c>
      <c r="M3126" s="9">
        <v>4</v>
      </c>
      <c r="N3126" s="11">
        <f t="shared" si="355"/>
        <v>1</v>
      </c>
      <c r="O3126" s="3">
        <v>0</v>
      </c>
      <c r="P3126" s="11">
        <f t="shared" si="353"/>
        <v>0</v>
      </c>
      <c r="Q3126" s="12">
        <f t="shared" si="352"/>
        <v>0</v>
      </c>
      <c r="R3126" s="12">
        <f t="shared" si="356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50"/>
        <v>4168</v>
      </c>
      <c r="F3127" s="4">
        <f t="shared" si="354"/>
        <v>735</v>
      </c>
      <c r="G3127" s="4">
        <f t="shared" si="351"/>
        <v>377</v>
      </c>
      <c r="H3127" s="4">
        <f t="shared" si="349"/>
        <v>8</v>
      </c>
      <c r="I3127" s="5">
        <f t="shared" si="348"/>
        <v>2.1680216802168022E-2</v>
      </c>
      <c r="M3127" s="9">
        <v>255</v>
      </c>
      <c r="N3127" s="11">
        <f t="shared" si="355"/>
        <v>6</v>
      </c>
      <c r="O3127" s="3">
        <v>7</v>
      </c>
      <c r="P3127" s="11">
        <f t="shared" si="353"/>
        <v>0</v>
      </c>
      <c r="Q3127" s="12">
        <f t="shared" si="352"/>
        <v>115</v>
      </c>
      <c r="R3127" s="12">
        <f t="shared" si="356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50"/>
        <v>2254</v>
      </c>
      <c r="F3128" s="4">
        <f t="shared" si="354"/>
        <v>219</v>
      </c>
      <c r="G3128" s="4">
        <f t="shared" si="351"/>
        <v>197</v>
      </c>
      <c r="H3128" s="4">
        <f t="shared" si="349"/>
        <v>2</v>
      </c>
      <c r="I3128" s="5">
        <f t="shared" si="348"/>
        <v>1.0256410256410256E-2</v>
      </c>
      <c r="M3128" s="9">
        <v>117</v>
      </c>
      <c r="N3128" s="11">
        <f t="shared" si="355"/>
        <v>5</v>
      </c>
      <c r="O3128" s="3">
        <v>1</v>
      </c>
      <c r="P3128" s="11">
        <f t="shared" si="353"/>
        <v>0</v>
      </c>
      <c r="Q3128" s="12">
        <f t="shared" si="352"/>
        <v>79</v>
      </c>
      <c r="R3128" s="12">
        <f t="shared" si="356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50"/>
        <v>21815</v>
      </c>
      <c r="F3129" s="4">
        <f t="shared" si="354"/>
        <v>1649</v>
      </c>
      <c r="G3129" s="4">
        <f t="shared" si="351"/>
        <v>260</v>
      </c>
      <c r="H3129" s="4">
        <f t="shared" si="349"/>
        <v>-17</v>
      </c>
      <c r="I3129" s="5">
        <f t="shared" si="348"/>
        <v>-6.1371841155234655E-2</v>
      </c>
      <c r="M3129" s="9">
        <v>127</v>
      </c>
      <c r="N3129" s="11">
        <f t="shared" si="355"/>
        <v>-30</v>
      </c>
      <c r="O3129" s="3">
        <v>1</v>
      </c>
      <c r="P3129" s="11">
        <f t="shared" si="353"/>
        <v>0</v>
      </c>
      <c r="Q3129" s="12">
        <f t="shared" si="352"/>
        <v>132</v>
      </c>
      <c r="R3129" s="12">
        <f t="shared" si="356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50"/>
        <v>15845</v>
      </c>
      <c r="F3130" s="4">
        <f t="shared" si="354"/>
        <v>-9231</v>
      </c>
      <c r="G3130" s="4">
        <f t="shared" si="351"/>
        <v>19</v>
      </c>
      <c r="H3130" s="4">
        <f t="shared" si="349"/>
        <v>-39</v>
      </c>
      <c r="I3130" s="5">
        <f t="shared" si="348"/>
        <v>-0.67241379310344829</v>
      </c>
      <c r="M3130" s="9">
        <v>0</v>
      </c>
      <c r="N3130" s="11">
        <f t="shared" si="355"/>
        <v>-4</v>
      </c>
      <c r="O3130" s="3">
        <v>0</v>
      </c>
      <c r="P3130" s="11">
        <f t="shared" si="353"/>
        <v>-1</v>
      </c>
      <c r="Q3130" s="12">
        <f t="shared" si="352"/>
        <v>19</v>
      </c>
      <c r="R3130" s="12">
        <f t="shared" si="356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357">SUM(C3131:D3131)</f>
        <v>1242</v>
      </c>
      <c r="F3131" s="4">
        <f t="shared" ref="F3131:F3194" si="358">E3131-SUMIFS(E:E,A:A,A3131-1,B:B,B3131)</f>
        <v>80</v>
      </c>
      <c r="G3131" s="4">
        <f t="shared" ref="G3131:G3194" si="359">C3131</f>
        <v>24</v>
      </c>
      <c r="H3131" s="4">
        <f t="shared" ref="H3131:H3194" si="360">G3131-SUMIFS(G:G,A:A,A3131-1,B:B,B3131)</f>
        <v>0</v>
      </c>
      <c r="I3131" s="5">
        <f t="shared" ref="I3131:I3194" si="361">IFERROR((G3131-SUMIFS(G:G,A:A,A3131-1,B:B,B3131))/SUMIFS(G:G,A:A,A3131-1,B:B,B3131),0)</f>
        <v>0</v>
      </c>
      <c r="M3131" s="3">
        <v>16</v>
      </c>
      <c r="N3131" s="11">
        <f t="shared" si="355"/>
        <v>0</v>
      </c>
      <c r="O3131" s="3">
        <v>1</v>
      </c>
      <c r="P3131" s="11">
        <f t="shared" ref="P3131:P3194" si="362">O3131-SUMIFS(O:O,B:B,B3131,A:A,A3131-1)</f>
        <v>0</v>
      </c>
      <c r="Q3131" s="12">
        <f t="shared" ref="Q3131:Q3194" si="363">G3131-O3131-M3131</f>
        <v>7</v>
      </c>
      <c r="R3131" s="12">
        <f t="shared" ref="R3131:R3194" si="364"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57"/>
        <v>1106</v>
      </c>
      <c r="F3132" s="4">
        <f t="shared" si="358"/>
        <v>91</v>
      </c>
      <c r="G3132" s="4">
        <f t="shared" si="359"/>
        <v>150</v>
      </c>
      <c r="H3132" s="4">
        <f t="shared" si="360"/>
        <v>12</v>
      </c>
      <c r="I3132" s="5">
        <f t="shared" si="361"/>
        <v>8.6956521739130432E-2</v>
      </c>
      <c r="M3132" s="3">
        <v>18</v>
      </c>
      <c r="N3132" s="11">
        <f t="shared" si="355"/>
        <v>0</v>
      </c>
      <c r="O3132" s="3">
        <v>2</v>
      </c>
      <c r="P3132" s="11">
        <f t="shared" si="362"/>
        <v>0</v>
      </c>
      <c r="Q3132" s="12">
        <f t="shared" si="363"/>
        <v>130</v>
      </c>
      <c r="R3132" s="12">
        <f t="shared" si="364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57"/>
        <v>159</v>
      </c>
      <c r="F3133" s="4">
        <f t="shared" si="358"/>
        <v>12</v>
      </c>
      <c r="G3133" s="4">
        <f t="shared" si="359"/>
        <v>6</v>
      </c>
      <c r="H3133" s="4">
        <f t="shared" si="360"/>
        <v>1</v>
      </c>
      <c r="I3133" s="5">
        <f t="shared" si="361"/>
        <v>0.2</v>
      </c>
      <c r="M3133" s="3">
        <v>4</v>
      </c>
      <c r="N3133" s="11">
        <f t="shared" si="355"/>
        <v>0</v>
      </c>
      <c r="O3133" s="3">
        <v>1</v>
      </c>
      <c r="P3133" s="11">
        <f t="shared" si="362"/>
        <v>0</v>
      </c>
      <c r="Q3133" s="12">
        <f t="shared" si="363"/>
        <v>1</v>
      </c>
      <c r="R3133" s="12">
        <f t="shared" si="364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57"/>
        <v>3112</v>
      </c>
      <c r="F3134" s="4">
        <f t="shared" si="358"/>
        <v>33</v>
      </c>
      <c r="G3134" s="4">
        <f t="shared" si="359"/>
        <v>586</v>
      </c>
      <c r="H3134" s="4">
        <f t="shared" si="360"/>
        <v>1</v>
      </c>
      <c r="I3134" s="5">
        <f t="shared" si="361"/>
        <v>1.7094017094017094E-3</v>
      </c>
      <c r="M3134" s="3">
        <v>6</v>
      </c>
      <c r="N3134" s="11">
        <f t="shared" si="355"/>
        <v>0</v>
      </c>
      <c r="O3134" s="3">
        <v>0</v>
      </c>
      <c r="P3134" s="11">
        <f t="shared" si="362"/>
        <v>0</v>
      </c>
      <c r="Q3134" s="12">
        <f t="shared" si="363"/>
        <v>580</v>
      </c>
      <c r="R3134" s="12">
        <f t="shared" si="364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57"/>
        <v>975</v>
      </c>
      <c r="F3135" s="4">
        <f t="shared" si="358"/>
        <v>88</v>
      </c>
      <c r="G3135" s="4">
        <f t="shared" si="359"/>
        <v>53</v>
      </c>
      <c r="H3135" s="4">
        <f t="shared" si="360"/>
        <v>4</v>
      </c>
      <c r="I3135" s="5">
        <f t="shared" si="361"/>
        <v>8.1632653061224483E-2</v>
      </c>
      <c r="M3135" s="3">
        <v>41</v>
      </c>
      <c r="N3135" s="11">
        <f t="shared" si="355"/>
        <v>0</v>
      </c>
      <c r="O3135" s="3">
        <v>3</v>
      </c>
      <c r="P3135" s="11">
        <f t="shared" si="362"/>
        <v>0</v>
      </c>
      <c r="Q3135" s="12">
        <f t="shared" si="363"/>
        <v>9</v>
      </c>
      <c r="R3135" s="12">
        <f t="shared" si="364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57"/>
        <v>683</v>
      </c>
      <c r="F3136" s="4">
        <f t="shared" si="358"/>
        <v>60</v>
      </c>
      <c r="G3136" s="4">
        <f t="shared" si="359"/>
        <v>41</v>
      </c>
      <c r="H3136" s="4">
        <f t="shared" si="360"/>
        <v>1</v>
      </c>
      <c r="I3136" s="5">
        <f t="shared" si="361"/>
        <v>2.5000000000000001E-2</v>
      </c>
      <c r="M3136" s="3">
        <v>36</v>
      </c>
      <c r="N3136" s="11">
        <f t="shared" si="355"/>
        <v>0</v>
      </c>
      <c r="O3136" s="3">
        <v>1</v>
      </c>
      <c r="P3136" s="11">
        <f t="shared" si="362"/>
        <v>0</v>
      </c>
      <c r="Q3136" s="12">
        <f t="shared" si="363"/>
        <v>4</v>
      </c>
      <c r="R3136" s="12">
        <f t="shared" si="364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57"/>
        <v>274</v>
      </c>
      <c r="F3137" s="4">
        <f t="shared" si="358"/>
        <v>30</v>
      </c>
      <c r="G3137" s="4">
        <f t="shared" si="359"/>
        <v>13</v>
      </c>
      <c r="H3137" s="4">
        <f t="shared" si="360"/>
        <v>0</v>
      </c>
      <c r="I3137" s="5">
        <f t="shared" si="361"/>
        <v>0</v>
      </c>
      <c r="M3137" s="3">
        <v>12</v>
      </c>
      <c r="N3137" s="11">
        <f t="shared" si="355"/>
        <v>1</v>
      </c>
      <c r="O3137" s="3">
        <v>1</v>
      </c>
      <c r="P3137" s="11">
        <f t="shared" si="362"/>
        <v>0</v>
      </c>
      <c r="Q3137" s="12">
        <f t="shared" si="363"/>
        <v>0</v>
      </c>
      <c r="R3137" s="12">
        <f t="shared" si="364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57"/>
        <v>230</v>
      </c>
      <c r="F3138" s="4">
        <f t="shared" si="358"/>
        <v>19</v>
      </c>
      <c r="G3138" s="4">
        <f t="shared" si="359"/>
        <v>10</v>
      </c>
      <c r="H3138" s="4">
        <f t="shared" si="360"/>
        <v>0</v>
      </c>
      <c r="I3138" s="5">
        <f t="shared" si="361"/>
        <v>0</v>
      </c>
      <c r="M3138" s="3">
        <v>6</v>
      </c>
      <c r="N3138" s="11">
        <f t="shared" si="355"/>
        <v>1</v>
      </c>
      <c r="O3138" s="3">
        <v>0</v>
      </c>
      <c r="P3138" s="11">
        <f t="shared" si="362"/>
        <v>0</v>
      </c>
      <c r="Q3138" s="12">
        <f t="shared" si="363"/>
        <v>4</v>
      </c>
      <c r="R3138" s="12">
        <f t="shared" si="364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57"/>
        <v>391</v>
      </c>
      <c r="F3139" s="4">
        <f t="shared" si="358"/>
        <v>31</v>
      </c>
      <c r="G3139" s="4">
        <f t="shared" si="359"/>
        <v>16</v>
      </c>
      <c r="H3139" s="4">
        <f t="shared" si="360"/>
        <v>2</v>
      </c>
      <c r="I3139" s="5">
        <f t="shared" si="361"/>
        <v>0.14285714285714285</v>
      </c>
      <c r="M3139" s="3">
        <v>11</v>
      </c>
      <c r="N3139" s="11">
        <f t="shared" si="355"/>
        <v>0</v>
      </c>
      <c r="O3139" s="3">
        <v>1</v>
      </c>
      <c r="P3139" s="11">
        <f t="shared" si="362"/>
        <v>0</v>
      </c>
      <c r="Q3139" s="12">
        <f t="shared" si="363"/>
        <v>4</v>
      </c>
      <c r="R3139" s="12">
        <f t="shared" si="364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57"/>
        <v>368</v>
      </c>
      <c r="F3140" s="4">
        <f t="shared" si="358"/>
        <v>46</v>
      </c>
      <c r="G3140" s="4">
        <f t="shared" si="359"/>
        <v>10</v>
      </c>
      <c r="H3140" s="4">
        <f t="shared" si="360"/>
        <v>3</v>
      </c>
      <c r="I3140" s="5">
        <f t="shared" si="361"/>
        <v>0.42857142857142855</v>
      </c>
      <c r="M3140" s="3">
        <v>4</v>
      </c>
      <c r="N3140" s="11">
        <f t="shared" si="355"/>
        <v>1</v>
      </c>
      <c r="O3140" s="3">
        <v>1</v>
      </c>
      <c r="P3140" s="11">
        <f t="shared" si="362"/>
        <v>0</v>
      </c>
      <c r="Q3140" s="12">
        <f t="shared" si="363"/>
        <v>5</v>
      </c>
      <c r="R3140" s="12">
        <f t="shared" si="364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57"/>
        <v>711</v>
      </c>
      <c r="F3141" s="4">
        <f t="shared" si="358"/>
        <v>30</v>
      </c>
      <c r="G3141" s="4">
        <f t="shared" si="359"/>
        <v>36</v>
      </c>
      <c r="H3141" s="4">
        <f t="shared" si="360"/>
        <v>4</v>
      </c>
      <c r="I3141" s="5">
        <f t="shared" si="361"/>
        <v>0.125</v>
      </c>
      <c r="M3141" s="3">
        <v>23</v>
      </c>
      <c r="N3141" s="11">
        <f t="shared" si="355"/>
        <v>0</v>
      </c>
      <c r="O3141" s="3">
        <v>0</v>
      </c>
      <c r="P3141" s="11">
        <f t="shared" si="362"/>
        <v>0</v>
      </c>
      <c r="Q3141" s="12">
        <f t="shared" si="363"/>
        <v>13</v>
      </c>
      <c r="R3141" s="12">
        <f t="shared" si="364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57"/>
        <v>248</v>
      </c>
      <c r="F3142" s="4">
        <f t="shared" si="358"/>
        <v>25</v>
      </c>
      <c r="G3142" s="4">
        <f t="shared" si="359"/>
        <v>10</v>
      </c>
      <c r="H3142" s="4">
        <f t="shared" si="360"/>
        <v>0</v>
      </c>
      <c r="I3142" s="5">
        <f t="shared" si="361"/>
        <v>0</v>
      </c>
      <c r="M3142" s="3">
        <v>5</v>
      </c>
      <c r="N3142" s="11">
        <f t="shared" si="355"/>
        <v>0</v>
      </c>
      <c r="O3142" s="3">
        <v>0</v>
      </c>
      <c r="P3142" s="11">
        <f t="shared" si="362"/>
        <v>0</v>
      </c>
      <c r="Q3142" s="12">
        <f t="shared" si="363"/>
        <v>5</v>
      </c>
      <c r="R3142" s="12">
        <f t="shared" si="364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57"/>
        <v>175</v>
      </c>
      <c r="F3143" s="4">
        <f t="shared" si="358"/>
        <v>8</v>
      </c>
      <c r="G3143" s="4">
        <f t="shared" si="359"/>
        <v>5</v>
      </c>
      <c r="H3143" s="4">
        <f t="shared" si="360"/>
        <v>0</v>
      </c>
      <c r="I3143" s="5">
        <f t="shared" si="361"/>
        <v>0</v>
      </c>
      <c r="M3143" s="3">
        <v>4</v>
      </c>
      <c r="N3143" s="11">
        <f t="shared" si="355"/>
        <v>0</v>
      </c>
      <c r="O3143" s="3">
        <v>0</v>
      </c>
      <c r="P3143" s="11">
        <f t="shared" si="362"/>
        <v>0</v>
      </c>
      <c r="Q3143" s="12">
        <f t="shared" si="363"/>
        <v>1</v>
      </c>
      <c r="R3143" s="12">
        <f t="shared" si="364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57"/>
        <v>208</v>
      </c>
      <c r="F3144" s="4">
        <f t="shared" si="358"/>
        <v>8</v>
      </c>
      <c r="G3144" s="4">
        <f t="shared" si="359"/>
        <v>5</v>
      </c>
      <c r="H3144" s="4">
        <f t="shared" si="360"/>
        <v>0</v>
      </c>
      <c r="I3144" s="5">
        <f t="shared" si="361"/>
        <v>0</v>
      </c>
      <c r="M3144" s="3">
        <v>3</v>
      </c>
      <c r="N3144" s="11">
        <f t="shared" si="355"/>
        <v>0</v>
      </c>
      <c r="O3144" s="3">
        <v>0</v>
      </c>
      <c r="P3144" s="11">
        <f t="shared" si="362"/>
        <v>0</v>
      </c>
      <c r="Q3144" s="12">
        <f t="shared" si="363"/>
        <v>2</v>
      </c>
      <c r="R3144" s="12">
        <f t="shared" si="364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57"/>
        <v>264</v>
      </c>
      <c r="F3145" s="4">
        <f t="shared" si="358"/>
        <v>18</v>
      </c>
      <c r="G3145" s="4">
        <f t="shared" si="359"/>
        <v>14</v>
      </c>
      <c r="H3145" s="4">
        <f t="shared" si="360"/>
        <v>0</v>
      </c>
      <c r="I3145" s="5">
        <f t="shared" si="361"/>
        <v>0</v>
      </c>
      <c r="M3145" s="3">
        <v>12</v>
      </c>
      <c r="N3145" s="11">
        <f t="shared" si="355"/>
        <v>0</v>
      </c>
      <c r="O3145" s="3">
        <v>0</v>
      </c>
      <c r="P3145" s="11">
        <f t="shared" si="362"/>
        <v>0</v>
      </c>
      <c r="Q3145" s="12">
        <f t="shared" si="363"/>
        <v>2</v>
      </c>
      <c r="R3145" s="12">
        <f t="shared" si="364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57"/>
        <v>881</v>
      </c>
      <c r="F3146" s="4">
        <f t="shared" si="358"/>
        <v>51</v>
      </c>
      <c r="G3146" s="4">
        <f t="shared" si="359"/>
        <v>31</v>
      </c>
      <c r="H3146" s="4">
        <f t="shared" si="360"/>
        <v>4</v>
      </c>
      <c r="I3146" s="5">
        <f t="shared" si="361"/>
        <v>0.14814814814814814</v>
      </c>
      <c r="M3146" s="3">
        <v>9</v>
      </c>
      <c r="N3146" s="11">
        <f t="shared" si="355"/>
        <v>0</v>
      </c>
      <c r="O3146" s="3">
        <v>0</v>
      </c>
      <c r="P3146" s="11">
        <f t="shared" si="362"/>
        <v>0</v>
      </c>
      <c r="Q3146" s="12">
        <f t="shared" si="363"/>
        <v>22</v>
      </c>
      <c r="R3146" s="12">
        <f t="shared" si="364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57"/>
        <v>274</v>
      </c>
      <c r="F3147" s="4">
        <f t="shared" si="358"/>
        <v>68</v>
      </c>
      <c r="G3147" s="4">
        <f t="shared" si="359"/>
        <v>7</v>
      </c>
      <c r="H3147" s="4">
        <f t="shared" si="360"/>
        <v>1</v>
      </c>
      <c r="I3147" s="5">
        <f t="shared" si="361"/>
        <v>0.16666666666666666</v>
      </c>
      <c r="M3147" s="3">
        <v>1</v>
      </c>
      <c r="N3147" s="11">
        <f t="shared" si="355"/>
        <v>0</v>
      </c>
      <c r="O3147" s="3">
        <v>0</v>
      </c>
      <c r="P3147" s="11">
        <f t="shared" si="362"/>
        <v>0</v>
      </c>
      <c r="Q3147" s="12">
        <f t="shared" si="363"/>
        <v>6</v>
      </c>
      <c r="R3147" s="12">
        <f t="shared" si="364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57"/>
        <v>1332</v>
      </c>
      <c r="F3148" s="4">
        <f t="shared" si="358"/>
        <v>87</v>
      </c>
      <c r="G3148" s="4">
        <f t="shared" si="359"/>
        <v>66</v>
      </c>
      <c r="H3148" s="4">
        <f t="shared" si="360"/>
        <v>-1</v>
      </c>
      <c r="I3148" s="5">
        <f t="shared" si="361"/>
        <v>-1.4925373134328358E-2</v>
      </c>
      <c r="M3148" s="3">
        <v>37</v>
      </c>
      <c r="N3148" s="11">
        <f t="shared" si="355"/>
        <v>1</v>
      </c>
      <c r="O3148" s="3">
        <v>0</v>
      </c>
      <c r="P3148" s="11">
        <f t="shared" si="362"/>
        <v>0</v>
      </c>
      <c r="Q3148" s="12">
        <f t="shared" si="363"/>
        <v>29</v>
      </c>
      <c r="R3148" s="12">
        <f t="shared" si="364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57"/>
        <v>14442</v>
      </c>
      <c r="F3149" s="4">
        <f t="shared" si="358"/>
        <v>1008</v>
      </c>
      <c r="G3149" s="4">
        <f t="shared" si="359"/>
        <v>2136</v>
      </c>
      <c r="H3149" s="4">
        <f t="shared" si="360"/>
        <v>125</v>
      </c>
      <c r="I3149" s="5">
        <f t="shared" si="361"/>
        <v>6.2158130283441075E-2</v>
      </c>
      <c r="M3149" s="3">
        <v>1029</v>
      </c>
      <c r="N3149" s="11">
        <f t="shared" si="355"/>
        <v>14</v>
      </c>
      <c r="O3149" s="3">
        <v>22</v>
      </c>
      <c r="P3149" s="11">
        <f t="shared" si="362"/>
        <v>1</v>
      </c>
      <c r="Q3149" s="12">
        <f t="shared" si="363"/>
        <v>1085</v>
      </c>
      <c r="R3149" s="12">
        <f t="shared" si="364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57"/>
        <v>131</v>
      </c>
      <c r="F3150" s="4">
        <f t="shared" si="358"/>
        <v>6</v>
      </c>
      <c r="G3150" s="4">
        <f t="shared" si="359"/>
        <v>4</v>
      </c>
      <c r="H3150" s="4">
        <f t="shared" si="360"/>
        <v>0</v>
      </c>
      <c r="I3150" s="5">
        <f t="shared" si="361"/>
        <v>0</v>
      </c>
      <c r="M3150" s="3">
        <v>2</v>
      </c>
      <c r="N3150" s="11">
        <f t="shared" si="355"/>
        <v>0</v>
      </c>
      <c r="O3150" s="3">
        <v>0</v>
      </c>
      <c r="P3150" s="11">
        <f t="shared" si="362"/>
        <v>0</v>
      </c>
      <c r="Q3150" s="12">
        <f t="shared" si="363"/>
        <v>2</v>
      </c>
      <c r="R3150" s="12">
        <f t="shared" si="364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57"/>
        <v>450</v>
      </c>
      <c r="F3151" s="4">
        <f t="shared" si="358"/>
        <v>29</v>
      </c>
      <c r="G3151" s="4">
        <f t="shared" si="359"/>
        <v>11</v>
      </c>
      <c r="H3151" s="4">
        <f t="shared" si="360"/>
        <v>-1</v>
      </c>
      <c r="I3151" s="5">
        <f t="shared" si="361"/>
        <v>-8.3333333333333329E-2</v>
      </c>
      <c r="M3151" s="3">
        <v>8</v>
      </c>
      <c r="N3151" s="11">
        <f t="shared" si="355"/>
        <v>1</v>
      </c>
      <c r="O3151" s="3">
        <v>0</v>
      </c>
      <c r="P3151" s="11">
        <f t="shared" si="362"/>
        <v>0</v>
      </c>
      <c r="Q3151" s="12">
        <f t="shared" si="363"/>
        <v>3</v>
      </c>
      <c r="R3151" s="12">
        <f t="shared" si="364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57"/>
        <v>822</v>
      </c>
      <c r="F3152" s="4">
        <f t="shared" si="358"/>
        <v>88</v>
      </c>
      <c r="G3152" s="4">
        <f t="shared" si="359"/>
        <v>64</v>
      </c>
      <c r="H3152" s="4">
        <f t="shared" si="360"/>
        <v>1</v>
      </c>
      <c r="I3152" s="5">
        <f t="shared" si="361"/>
        <v>1.5873015873015872E-2</v>
      </c>
      <c r="M3152" s="3">
        <v>35</v>
      </c>
      <c r="N3152" s="11">
        <f t="shared" si="355"/>
        <v>1</v>
      </c>
      <c r="O3152" s="3">
        <v>0</v>
      </c>
      <c r="P3152" s="11">
        <f t="shared" si="362"/>
        <v>0</v>
      </c>
      <c r="Q3152" s="12">
        <f t="shared" si="363"/>
        <v>29</v>
      </c>
      <c r="R3152" s="12">
        <f t="shared" si="364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57"/>
        <v>542</v>
      </c>
      <c r="F3153" s="4">
        <f t="shared" si="358"/>
        <v>31</v>
      </c>
      <c r="G3153" s="4">
        <f t="shared" si="359"/>
        <v>31</v>
      </c>
      <c r="H3153" s="4">
        <f t="shared" si="360"/>
        <v>1</v>
      </c>
      <c r="I3153" s="5">
        <f t="shared" si="361"/>
        <v>3.3333333333333333E-2</v>
      </c>
      <c r="M3153" s="3">
        <v>13</v>
      </c>
      <c r="N3153" s="11">
        <f t="shared" si="355"/>
        <v>0</v>
      </c>
      <c r="O3153" s="3">
        <v>0</v>
      </c>
      <c r="P3153" s="11">
        <f t="shared" si="362"/>
        <v>0</v>
      </c>
      <c r="Q3153" s="12">
        <f t="shared" si="363"/>
        <v>18</v>
      </c>
      <c r="R3153" s="12">
        <f t="shared" si="364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57"/>
        <v>879</v>
      </c>
      <c r="F3154" s="4">
        <f t="shared" si="358"/>
        <v>43</v>
      </c>
      <c r="G3154" s="4">
        <f t="shared" si="359"/>
        <v>51</v>
      </c>
      <c r="H3154" s="4">
        <f t="shared" si="360"/>
        <v>3</v>
      </c>
      <c r="I3154" s="5">
        <f t="shared" si="361"/>
        <v>6.25E-2</v>
      </c>
      <c r="M3154" s="3">
        <v>28</v>
      </c>
      <c r="N3154" s="11">
        <f t="shared" si="355"/>
        <v>0</v>
      </c>
      <c r="O3154" s="3">
        <v>1</v>
      </c>
      <c r="P3154" s="11">
        <f t="shared" si="362"/>
        <v>0</v>
      </c>
      <c r="Q3154" s="12">
        <f t="shared" si="363"/>
        <v>22</v>
      </c>
      <c r="R3154" s="12">
        <f t="shared" si="364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57"/>
        <v>207</v>
      </c>
      <c r="F3155" s="4">
        <f t="shared" si="358"/>
        <v>12</v>
      </c>
      <c r="G3155" s="4">
        <f t="shared" si="359"/>
        <v>4</v>
      </c>
      <c r="H3155" s="4">
        <f t="shared" si="360"/>
        <v>0</v>
      </c>
      <c r="I3155" s="5">
        <f t="shared" si="361"/>
        <v>0</v>
      </c>
      <c r="M3155" s="3">
        <v>1</v>
      </c>
      <c r="N3155" s="11">
        <f t="shared" si="355"/>
        <v>0</v>
      </c>
      <c r="O3155" s="3">
        <v>0</v>
      </c>
      <c r="P3155" s="11">
        <f t="shared" si="362"/>
        <v>0</v>
      </c>
      <c r="Q3155" s="12">
        <f t="shared" si="363"/>
        <v>3</v>
      </c>
      <c r="R3155" s="12">
        <f t="shared" si="364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57"/>
        <v>754</v>
      </c>
      <c r="F3156" s="4">
        <f t="shared" si="358"/>
        <v>74</v>
      </c>
      <c r="G3156" s="4">
        <f t="shared" si="359"/>
        <v>29</v>
      </c>
      <c r="H3156" s="4">
        <f t="shared" si="360"/>
        <v>0</v>
      </c>
      <c r="I3156" s="5">
        <f t="shared" si="361"/>
        <v>0</v>
      </c>
      <c r="M3156" s="3">
        <v>24</v>
      </c>
      <c r="N3156" s="11">
        <f t="shared" si="355"/>
        <v>0</v>
      </c>
      <c r="O3156" s="3">
        <v>1</v>
      </c>
      <c r="P3156" s="11">
        <f t="shared" si="362"/>
        <v>0</v>
      </c>
      <c r="Q3156" s="12">
        <f t="shared" si="363"/>
        <v>4</v>
      </c>
      <c r="R3156" s="12">
        <f t="shared" si="364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57"/>
        <v>803</v>
      </c>
      <c r="F3157" s="4">
        <f t="shared" si="358"/>
        <v>75</v>
      </c>
      <c r="G3157" s="4">
        <f t="shared" si="359"/>
        <v>35</v>
      </c>
      <c r="H3157" s="4">
        <f t="shared" si="360"/>
        <v>1</v>
      </c>
      <c r="I3157" s="5">
        <f t="shared" si="361"/>
        <v>2.9411764705882353E-2</v>
      </c>
      <c r="M3157" s="3">
        <v>17</v>
      </c>
      <c r="N3157" s="11">
        <f t="shared" si="355"/>
        <v>0</v>
      </c>
      <c r="O3157" s="3">
        <v>1</v>
      </c>
      <c r="P3157" s="11">
        <f t="shared" si="362"/>
        <v>0</v>
      </c>
      <c r="Q3157" s="12">
        <f t="shared" si="363"/>
        <v>17</v>
      </c>
      <c r="R3157" s="12">
        <f t="shared" si="364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57"/>
        <v>333</v>
      </c>
      <c r="F3158" s="4">
        <f t="shared" si="358"/>
        <v>26</v>
      </c>
      <c r="G3158" s="4">
        <f t="shared" si="359"/>
        <v>5</v>
      </c>
      <c r="H3158" s="4">
        <f t="shared" si="360"/>
        <v>0</v>
      </c>
      <c r="I3158" s="5">
        <f t="shared" si="361"/>
        <v>0</v>
      </c>
      <c r="M3158" s="3">
        <v>3</v>
      </c>
      <c r="N3158" s="11">
        <f t="shared" si="355"/>
        <v>0</v>
      </c>
      <c r="O3158" s="3">
        <v>0</v>
      </c>
      <c r="P3158" s="11">
        <f t="shared" si="362"/>
        <v>0</v>
      </c>
      <c r="Q3158" s="12">
        <f t="shared" si="363"/>
        <v>2</v>
      </c>
      <c r="R3158" s="12">
        <f t="shared" si="364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57"/>
        <v>245</v>
      </c>
      <c r="F3159" s="4">
        <f t="shared" si="358"/>
        <v>6</v>
      </c>
      <c r="G3159" s="4">
        <f t="shared" si="359"/>
        <v>4</v>
      </c>
      <c r="H3159" s="4">
        <f t="shared" si="360"/>
        <v>0</v>
      </c>
      <c r="I3159" s="5">
        <f t="shared" si="361"/>
        <v>0</v>
      </c>
      <c r="M3159" s="3">
        <v>4</v>
      </c>
      <c r="N3159" s="11">
        <f t="shared" si="355"/>
        <v>0</v>
      </c>
      <c r="O3159" s="3">
        <v>0</v>
      </c>
      <c r="P3159" s="11">
        <f t="shared" si="362"/>
        <v>0</v>
      </c>
      <c r="Q3159" s="12">
        <f t="shared" si="363"/>
        <v>0</v>
      </c>
      <c r="R3159" s="12">
        <f t="shared" si="364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57"/>
        <v>605</v>
      </c>
      <c r="F3160" s="4">
        <f t="shared" si="358"/>
        <v>73</v>
      </c>
      <c r="G3160" s="4">
        <f t="shared" si="359"/>
        <v>41</v>
      </c>
      <c r="H3160" s="4">
        <f t="shared" si="360"/>
        <v>0</v>
      </c>
      <c r="I3160" s="5">
        <f t="shared" si="361"/>
        <v>0</v>
      </c>
      <c r="M3160" s="3">
        <v>25</v>
      </c>
      <c r="N3160" s="11">
        <f t="shared" si="355"/>
        <v>0</v>
      </c>
      <c r="O3160" s="3">
        <v>2</v>
      </c>
      <c r="P3160" s="11">
        <f t="shared" si="362"/>
        <v>0</v>
      </c>
      <c r="Q3160" s="12">
        <f t="shared" si="363"/>
        <v>14</v>
      </c>
      <c r="R3160" s="12">
        <f t="shared" si="364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57"/>
        <v>298</v>
      </c>
      <c r="F3161" s="4">
        <f t="shared" si="358"/>
        <v>9</v>
      </c>
      <c r="G3161" s="4">
        <f t="shared" si="359"/>
        <v>28</v>
      </c>
      <c r="H3161" s="4">
        <f t="shared" si="360"/>
        <v>0</v>
      </c>
      <c r="I3161" s="5">
        <f t="shared" si="361"/>
        <v>0</v>
      </c>
      <c r="M3161" s="3">
        <v>20</v>
      </c>
      <c r="N3161" s="11">
        <f t="shared" si="355"/>
        <v>0</v>
      </c>
      <c r="O3161" s="3">
        <v>1</v>
      </c>
      <c r="P3161" s="11">
        <f t="shared" si="362"/>
        <v>0</v>
      </c>
      <c r="Q3161" s="12">
        <f t="shared" si="363"/>
        <v>7</v>
      </c>
      <c r="R3161" s="12">
        <f t="shared" si="364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57"/>
        <v>441</v>
      </c>
      <c r="F3162" s="4">
        <f t="shared" si="358"/>
        <v>30</v>
      </c>
      <c r="G3162" s="4">
        <f t="shared" si="359"/>
        <v>14</v>
      </c>
      <c r="H3162" s="4">
        <f t="shared" si="360"/>
        <v>0</v>
      </c>
      <c r="I3162" s="5">
        <f t="shared" si="361"/>
        <v>0</v>
      </c>
      <c r="M3162" s="3">
        <v>5</v>
      </c>
      <c r="N3162" s="11">
        <f t="shared" si="355"/>
        <v>0</v>
      </c>
      <c r="O3162" s="3">
        <v>2</v>
      </c>
      <c r="P3162" s="11">
        <f t="shared" si="362"/>
        <v>0</v>
      </c>
      <c r="Q3162" s="12">
        <f t="shared" si="363"/>
        <v>7</v>
      </c>
      <c r="R3162" s="12">
        <f t="shared" si="364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57"/>
        <v>1939</v>
      </c>
      <c r="F3163" s="4">
        <f t="shared" si="358"/>
        <v>64</v>
      </c>
      <c r="G3163" s="4">
        <f t="shared" si="359"/>
        <v>140</v>
      </c>
      <c r="H3163" s="4">
        <f t="shared" si="360"/>
        <v>7</v>
      </c>
      <c r="I3163" s="5">
        <f t="shared" si="361"/>
        <v>5.2631578947368418E-2</v>
      </c>
      <c r="M3163" s="3">
        <v>80</v>
      </c>
      <c r="N3163" s="11">
        <f t="shared" si="355"/>
        <v>0</v>
      </c>
      <c r="O3163" s="3">
        <v>13</v>
      </c>
      <c r="P3163" s="11">
        <f t="shared" si="362"/>
        <v>0</v>
      </c>
      <c r="Q3163" s="12">
        <f t="shared" si="363"/>
        <v>47</v>
      </c>
      <c r="R3163" s="12">
        <f t="shared" si="364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57"/>
        <v>27</v>
      </c>
      <c r="F3164" s="4">
        <f t="shared" si="358"/>
        <v>2</v>
      </c>
      <c r="G3164" s="4">
        <f t="shared" si="359"/>
        <v>0</v>
      </c>
      <c r="H3164" s="4">
        <f t="shared" si="360"/>
        <v>0</v>
      </c>
      <c r="I3164" s="5">
        <f t="shared" si="361"/>
        <v>0</v>
      </c>
      <c r="M3164" s="3">
        <v>0</v>
      </c>
      <c r="N3164" s="11">
        <f t="shared" si="355"/>
        <v>0</v>
      </c>
      <c r="O3164" s="3">
        <v>0</v>
      </c>
      <c r="P3164" s="11">
        <f t="shared" si="362"/>
        <v>0</v>
      </c>
      <c r="Q3164" s="12">
        <f t="shared" si="363"/>
        <v>0</v>
      </c>
      <c r="R3164" s="12">
        <f t="shared" si="364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57"/>
        <v>302</v>
      </c>
      <c r="F3165" s="4">
        <f t="shared" si="358"/>
        <v>34</v>
      </c>
      <c r="G3165" s="4">
        <f t="shared" si="359"/>
        <v>11</v>
      </c>
      <c r="H3165" s="4">
        <f t="shared" si="360"/>
        <v>2</v>
      </c>
      <c r="I3165" s="5">
        <f t="shared" si="361"/>
        <v>0.22222222222222221</v>
      </c>
      <c r="M3165" s="3">
        <v>7</v>
      </c>
      <c r="N3165" s="11">
        <f t="shared" si="355"/>
        <v>1</v>
      </c>
      <c r="O3165" s="3">
        <v>0</v>
      </c>
      <c r="P3165" s="11">
        <f t="shared" si="362"/>
        <v>0</v>
      </c>
      <c r="Q3165" s="12">
        <f t="shared" si="363"/>
        <v>4</v>
      </c>
      <c r="R3165" s="12">
        <f t="shared" si="364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57"/>
        <v>751</v>
      </c>
      <c r="F3166" s="4">
        <f t="shared" si="358"/>
        <v>45</v>
      </c>
      <c r="G3166" s="4">
        <f t="shared" si="359"/>
        <v>5</v>
      </c>
      <c r="H3166" s="4">
        <f t="shared" si="360"/>
        <v>1</v>
      </c>
      <c r="I3166" s="5">
        <f t="shared" si="361"/>
        <v>0.25</v>
      </c>
      <c r="M3166" s="3">
        <v>3</v>
      </c>
      <c r="N3166" s="11">
        <f t="shared" si="355"/>
        <v>0</v>
      </c>
      <c r="O3166" s="3">
        <v>0</v>
      </c>
      <c r="P3166" s="11">
        <f t="shared" si="362"/>
        <v>0</v>
      </c>
      <c r="Q3166" s="12">
        <f t="shared" si="363"/>
        <v>2</v>
      </c>
      <c r="R3166" s="12">
        <f t="shared" si="364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57"/>
        <v>642</v>
      </c>
      <c r="F3167" s="4">
        <f t="shared" si="358"/>
        <v>15</v>
      </c>
      <c r="G3167" s="4">
        <f t="shared" si="359"/>
        <v>29</v>
      </c>
      <c r="H3167" s="4">
        <f t="shared" si="360"/>
        <v>1</v>
      </c>
      <c r="I3167" s="5">
        <f t="shared" si="361"/>
        <v>3.5714285714285712E-2</v>
      </c>
      <c r="M3167" s="3">
        <v>26</v>
      </c>
      <c r="N3167" s="11">
        <f t="shared" si="355"/>
        <v>1</v>
      </c>
      <c r="O3167" s="3">
        <v>2</v>
      </c>
      <c r="P3167" s="11">
        <f t="shared" si="362"/>
        <v>0</v>
      </c>
      <c r="Q3167" s="12">
        <f t="shared" si="363"/>
        <v>1</v>
      </c>
      <c r="R3167" s="12">
        <f t="shared" si="364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57"/>
        <v>273</v>
      </c>
      <c r="F3168" s="4">
        <f t="shared" si="358"/>
        <v>30</v>
      </c>
      <c r="G3168" s="4">
        <f t="shared" si="359"/>
        <v>17</v>
      </c>
      <c r="H3168" s="4">
        <f t="shared" si="360"/>
        <v>2</v>
      </c>
      <c r="I3168" s="5">
        <f t="shared" si="361"/>
        <v>0.13333333333333333</v>
      </c>
      <c r="M3168" s="3">
        <v>6</v>
      </c>
      <c r="N3168" s="11">
        <f t="shared" si="355"/>
        <v>1</v>
      </c>
      <c r="O3168" s="3">
        <v>1</v>
      </c>
      <c r="P3168" s="11">
        <f t="shared" si="362"/>
        <v>0</v>
      </c>
      <c r="Q3168" s="12">
        <f t="shared" si="363"/>
        <v>10</v>
      </c>
      <c r="R3168" s="12">
        <f t="shared" si="364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57"/>
        <v>332</v>
      </c>
      <c r="F3169" s="4">
        <f t="shared" si="358"/>
        <v>30</v>
      </c>
      <c r="G3169" s="4">
        <f t="shared" si="359"/>
        <v>5</v>
      </c>
      <c r="H3169" s="4">
        <f t="shared" si="360"/>
        <v>0</v>
      </c>
      <c r="I3169" s="5">
        <f t="shared" si="361"/>
        <v>0</v>
      </c>
      <c r="M3169" s="3">
        <v>3</v>
      </c>
      <c r="N3169" s="11">
        <f t="shared" si="355"/>
        <v>0</v>
      </c>
      <c r="O3169" s="3">
        <v>0</v>
      </c>
      <c r="P3169" s="11">
        <f t="shared" si="362"/>
        <v>0</v>
      </c>
      <c r="Q3169" s="12">
        <f t="shared" si="363"/>
        <v>2</v>
      </c>
      <c r="R3169" s="12">
        <f t="shared" si="364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57"/>
        <v>434</v>
      </c>
      <c r="F3170" s="4">
        <f t="shared" si="358"/>
        <v>53</v>
      </c>
      <c r="G3170" s="4">
        <f t="shared" si="359"/>
        <v>11</v>
      </c>
      <c r="H3170" s="4">
        <f t="shared" si="360"/>
        <v>0</v>
      </c>
      <c r="I3170" s="5">
        <f t="shared" si="361"/>
        <v>0</v>
      </c>
      <c r="M3170" s="3">
        <v>6</v>
      </c>
      <c r="N3170" s="11">
        <f t="shared" si="355"/>
        <v>0</v>
      </c>
      <c r="O3170" s="3">
        <v>0</v>
      </c>
      <c r="P3170" s="11">
        <f t="shared" si="362"/>
        <v>0</v>
      </c>
      <c r="Q3170" s="12">
        <f t="shared" si="363"/>
        <v>5</v>
      </c>
      <c r="R3170" s="12">
        <f t="shared" si="364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57"/>
        <v>435</v>
      </c>
      <c r="F3171" s="4">
        <f t="shared" si="358"/>
        <v>213</v>
      </c>
      <c r="G3171" s="4">
        <f t="shared" si="359"/>
        <v>40</v>
      </c>
      <c r="H3171" s="4">
        <f t="shared" si="360"/>
        <v>20</v>
      </c>
      <c r="I3171" s="5">
        <f t="shared" si="361"/>
        <v>1</v>
      </c>
      <c r="M3171" s="3">
        <v>2</v>
      </c>
      <c r="N3171" s="11">
        <f t="shared" si="355"/>
        <v>0</v>
      </c>
      <c r="O3171" s="3">
        <v>0</v>
      </c>
      <c r="P3171" s="11">
        <f t="shared" si="362"/>
        <v>0</v>
      </c>
      <c r="Q3171" s="12">
        <f t="shared" si="363"/>
        <v>38</v>
      </c>
      <c r="R3171" s="12">
        <f t="shared" si="364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57"/>
        <v>146</v>
      </c>
      <c r="F3172" s="4">
        <f t="shared" si="358"/>
        <v>4</v>
      </c>
      <c r="G3172" s="4">
        <f t="shared" si="359"/>
        <v>4</v>
      </c>
      <c r="H3172" s="4">
        <f t="shared" si="360"/>
        <v>0</v>
      </c>
      <c r="I3172" s="5">
        <f t="shared" si="361"/>
        <v>0</v>
      </c>
      <c r="M3172" s="3">
        <v>4</v>
      </c>
      <c r="N3172" s="11">
        <f t="shared" si="355"/>
        <v>0</v>
      </c>
      <c r="O3172" s="3">
        <v>0</v>
      </c>
      <c r="P3172" s="11">
        <f t="shared" si="362"/>
        <v>0</v>
      </c>
      <c r="Q3172" s="12">
        <f t="shared" si="363"/>
        <v>0</v>
      </c>
      <c r="R3172" s="12">
        <f t="shared" si="364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357"/>
        <v>220</v>
      </c>
      <c r="F3173" s="4">
        <f t="shared" si="358"/>
        <v>13</v>
      </c>
      <c r="G3173" s="4">
        <f t="shared" si="359"/>
        <v>9</v>
      </c>
      <c r="H3173" s="4">
        <f t="shared" si="360"/>
        <v>2</v>
      </c>
      <c r="I3173" s="5">
        <f t="shared" si="361"/>
        <v>0.2857142857142857</v>
      </c>
      <c r="M3173" s="3">
        <v>4</v>
      </c>
      <c r="N3173" s="11">
        <f t="shared" si="355"/>
        <v>0</v>
      </c>
      <c r="O3173" s="3">
        <v>1</v>
      </c>
      <c r="P3173" s="11">
        <f t="shared" si="362"/>
        <v>1</v>
      </c>
      <c r="Q3173" s="12">
        <f t="shared" si="363"/>
        <v>4</v>
      </c>
      <c r="R3173" s="12">
        <f t="shared" si="364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57"/>
        <v>225</v>
      </c>
      <c r="F3174" s="4">
        <f t="shared" si="358"/>
        <v>28</v>
      </c>
      <c r="G3174" s="4">
        <f t="shared" si="359"/>
        <v>7</v>
      </c>
      <c r="H3174" s="4">
        <f t="shared" si="360"/>
        <v>0</v>
      </c>
      <c r="I3174" s="5">
        <f t="shared" si="361"/>
        <v>0</v>
      </c>
      <c r="M3174" s="3">
        <v>6</v>
      </c>
      <c r="N3174" s="11">
        <f t="shared" ref="N3174:N3237" si="365">M3174-SUMIFS(M:M,B:B,B3174,A:A,A3174-1)</f>
        <v>0</v>
      </c>
      <c r="O3174" s="3">
        <v>0</v>
      </c>
      <c r="P3174" s="11">
        <f t="shared" si="362"/>
        <v>0</v>
      </c>
      <c r="Q3174" s="12">
        <f t="shared" si="363"/>
        <v>1</v>
      </c>
      <c r="R3174" s="12">
        <f t="shared" si="364"/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57"/>
        <v>468</v>
      </c>
      <c r="F3175" s="4">
        <f t="shared" si="358"/>
        <v>23</v>
      </c>
      <c r="G3175" s="4">
        <f t="shared" si="359"/>
        <v>17</v>
      </c>
      <c r="H3175" s="4">
        <f t="shared" si="360"/>
        <v>0</v>
      </c>
      <c r="I3175" s="5">
        <f t="shared" si="361"/>
        <v>0</v>
      </c>
      <c r="M3175" s="3">
        <v>13</v>
      </c>
      <c r="N3175" s="11">
        <f t="shared" si="365"/>
        <v>0</v>
      </c>
      <c r="O3175" s="3">
        <v>0</v>
      </c>
      <c r="P3175" s="11">
        <f t="shared" si="362"/>
        <v>0</v>
      </c>
      <c r="Q3175" s="12">
        <f t="shared" si="363"/>
        <v>4</v>
      </c>
      <c r="R3175" s="12">
        <f t="shared" si="364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57"/>
        <v>58</v>
      </c>
      <c r="F3176" s="4">
        <f t="shared" si="358"/>
        <v>7</v>
      </c>
      <c r="G3176" s="4">
        <f t="shared" si="359"/>
        <v>2</v>
      </c>
      <c r="H3176" s="4">
        <f t="shared" si="360"/>
        <v>0</v>
      </c>
      <c r="I3176" s="5">
        <f t="shared" si="361"/>
        <v>0</v>
      </c>
      <c r="M3176" s="3">
        <v>2</v>
      </c>
      <c r="N3176" s="11">
        <f t="shared" si="365"/>
        <v>0</v>
      </c>
      <c r="O3176" s="3">
        <v>0</v>
      </c>
      <c r="P3176" s="11">
        <f t="shared" si="362"/>
        <v>0</v>
      </c>
      <c r="Q3176" s="12">
        <f t="shared" si="363"/>
        <v>0</v>
      </c>
      <c r="R3176" s="12">
        <f t="shared" si="364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57"/>
        <v>5149</v>
      </c>
      <c r="F3177" s="4">
        <f t="shared" si="358"/>
        <v>588</v>
      </c>
      <c r="G3177" s="4">
        <f t="shared" si="359"/>
        <v>210</v>
      </c>
      <c r="H3177" s="4">
        <f t="shared" si="360"/>
        <v>6</v>
      </c>
      <c r="I3177" s="5">
        <f t="shared" si="361"/>
        <v>2.9411764705882353E-2</v>
      </c>
      <c r="M3177" s="3">
        <v>182</v>
      </c>
      <c r="N3177" s="11">
        <f t="shared" si="365"/>
        <v>2</v>
      </c>
      <c r="O3177" s="3">
        <v>4</v>
      </c>
      <c r="P3177" s="11">
        <f t="shared" si="362"/>
        <v>0</v>
      </c>
      <c r="Q3177" s="12">
        <f t="shared" si="363"/>
        <v>24</v>
      </c>
      <c r="R3177" s="12">
        <f t="shared" si="364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57"/>
        <v>1058</v>
      </c>
      <c r="F3178" s="4">
        <f t="shared" si="358"/>
        <v>4</v>
      </c>
      <c r="G3178" s="4">
        <f t="shared" si="359"/>
        <v>48</v>
      </c>
      <c r="H3178" s="4">
        <f t="shared" si="360"/>
        <v>2</v>
      </c>
      <c r="I3178" s="5">
        <f t="shared" si="361"/>
        <v>4.3478260869565216E-2</v>
      </c>
      <c r="M3178" s="3">
        <v>0</v>
      </c>
      <c r="N3178" s="11">
        <f t="shared" si="365"/>
        <v>0</v>
      </c>
      <c r="O3178" s="3">
        <v>0</v>
      </c>
      <c r="P3178" s="11">
        <f t="shared" si="362"/>
        <v>0</v>
      </c>
      <c r="Q3178" s="12">
        <f t="shared" si="363"/>
        <v>48</v>
      </c>
      <c r="R3178" s="12">
        <f t="shared" si="364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57"/>
        <v>266</v>
      </c>
      <c r="F3179" s="4">
        <f t="shared" si="358"/>
        <v>15</v>
      </c>
      <c r="G3179" s="4">
        <f t="shared" si="359"/>
        <v>16</v>
      </c>
      <c r="H3179" s="4">
        <f t="shared" si="360"/>
        <v>-1</v>
      </c>
      <c r="I3179" s="5">
        <f t="shared" si="361"/>
        <v>-5.8823529411764705E-2</v>
      </c>
      <c r="M3179" s="3">
        <v>2</v>
      </c>
      <c r="N3179" s="11">
        <f t="shared" si="365"/>
        <v>0</v>
      </c>
      <c r="O3179" s="3">
        <v>0</v>
      </c>
      <c r="P3179" s="11">
        <f t="shared" si="362"/>
        <v>0</v>
      </c>
      <c r="Q3179" s="12">
        <f t="shared" si="363"/>
        <v>14</v>
      </c>
      <c r="R3179" s="12">
        <f t="shared" si="364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57"/>
        <v>582</v>
      </c>
      <c r="F3180" s="4">
        <f t="shared" si="358"/>
        <v>64</v>
      </c>
      <c r="G3180" s="4">
        <f t="shared" si="359"/>
        <v>16</v>
      </c>
      <c r="H3180" s="4">
        <f t="shared" si="360"/>
        <v>0</v>
      </c>
      <c r="I3180" s="5">
        <f t="shared" si="361"/>
        <v>0</v>
      </c>
      <c r="M3180" s="3">
        <v>13</v>
      </c>
      <c r="N3180" s="11">
        <f t="shared" si="365"/>
        <v>0</v>
      </c>
      <c r="O3180" s="3">
        <v>0</v>
      </c>
      <c r="P3180" s="11">
        <f t="shared" si="362"/>
        <v>0</v>
      </c>
      <c r="Q3180" s="12">
        <f t="shared" si="363"/>
        <v>3</v>
      </c>
      <c r="R3180" s="12">
        <f t="shared" si="364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57"/>
        <v>75</v>
      </c>
      <c r="F3181" s="4">
        <f t="shared" si="358"/>
        <v>6</v>
      </c>
      <c r="G3181" s="4">
        <f t="shared" si="359"/>
        <v>2</v>
      </c>
      <c r="H3181" s="4">
        <f t="shared" si="360"/>
        <v>0</v>
      </c>
      <c r="I3181" s="5">
        <f t="shared" si="361"/>
        <v>0</v>
      </c>
      <c r="M3181" s="3">
        <v>2</v>
      </c>
      <c r="N3181" s="11">
        <f t="shared" si="365"/>
        <v>0</v>
      </c>
      <c r="O3181" s="3">
        <v>0</v>
      </c>
      <c r="P3181" s="11">
        <f t="shared" si="362"/>
        <v>0</v>
      </c>
      <c r="Q3181" s="12">
        <f t="shared" si="363"/>
        <v>0</v>
      </c>
      <c r="R3181" s="12">
        <f t="shared" si="364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57"/>
        <v>332</v>
      </c>
      <c r="F3182" s="4">
        <f t="shared" si="358"/>
        <v>42</v>
      </c>
      <c r="G3182" s="4">
        <f t="shared" si="359"/>
        <v>12</v>
      </c>
      <c r="H3182" s="4">
        <f t="shared" si="360"/>
        <v>1</v>
      </c>
      <c r="I3182" s="5">
        <f t="shared" si="361"/>
        <v>9.0909090909090912E-2</v>
      </c>
      <c r="M3182" s="3">
        <v>7</v>
      </c>
      <c r="N3182" s="11">
        <f t="shared" si="365"/>
        <v>0</v>
      </c>
      <c r="O3182" s="3">
        <v>0</v>
      </c>
      <c r="P3182" s="11">
        <f t="shared" si="362"/>
        <v>0</v>
      </c>
      <c r="Q3182" s="12">
        <f t="shared" si="363"/>
        <v>5</v>
      </c>
      <c r="R3182" s="12">
        <f t="shared" si="364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57"/>
        <v>460</v>
      </c>
      <c r="F3183" s="4">
        <f t="shared" si="358"/>
        <v>22</v>
      </c>
      <c r="G3183" s="4">
        <f t="shared" si="359"/>
        <v>25</v>
      </c>
      <c r="H3183" s="4">
        <f t="shared" si="360"/>
        <v>0</v>
      </c>
      <c r="I3183" s="5">
        <f t="shared" si="361"/>
        <v>0</v>
      </c>
      <c r="M3183" s="3">
        <v>19</v>
      </c>
      <c r="N3183" s="11">
        <f t="shared" si="365"/>
        <v>0</v>
      </c>
      <c r="O3183" s="3">
        <v>0</v>
      </c>
      <c r="P3183" s="11">
        <f t="shared" si="362"/>
        <v>0</v>
      </c>
      <c r="Q3183" s="12">
        <f t="shared" si="363"/>
        <v>6</v>
      </c>
      <c r="R3183" s="12">
        <f t="shared" si="364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57"/>
        <v>641</v>
      </c>
      <c r="F3184" s="4">
        <f t="shared" si="358"/>
        <v>7</v>
      </c>
      <c r="G3184" s="4">
        <f t="shared" si="359"/>
        <v>37</v>
      </c>
      <c r="H3184" s="4">
        <f t="shared" si="360"/>
        <v>2</v>
      </c>
      <c r="I3184" s="5">
        <f t="shared" si="361"/>
        <v>5.7142857142857141E-2</v>
      </c>
      <c r="M3184" s="3">
        <v>17</v>
      </c>
      <c r="N3184" s="11">
        <f t="shared" si="365"/>
        <v>0</v>
      </c>
      <c r="O3184" s="3">
        <v>3</v>
      </c>
      <c r="P3184" s="11">
        <f t="shared" si="362"/>
        <v>0</v>
      </c>
      <c r="Q3184" s="12">
        <f t="shared" si="363"/>
        <v>17</v>
      </c>
      <c r="R3184" s="12">
        <f t="shared" si="364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57"/>
        <v>2165</v>
      </c>
      <c r="F3185" s="4">
        <f t="shared" si="358"/>
        <v>333</v>
      </c>
      <c r="G3185" s="4">
        <f t="shared" si="359"/>
        <v>99</v>
      </c>
      <c r="H3185" s="4">
        <f t="shared" si="360"/>
        <v>1</v>
      </c>
      <c r="I3185" s="5">
        <f t="shared" si="361"/>
        <v>1.020408163265306E-2</v>
      </c>
      <c r="M3185" s="3">
        <v>55</v>
      </c>
      <c r="N3185" s="11">
        <f t="shared" si="365"/>
        <v>3</v>
      </c>
      <c r="O3185" s="3">
        <v>1</v>
      </c>
      <c r="P3185" s="11">
        <f t="shared" si="362"/>
        <v>0</v>
      </c>
      <c r="Q3185" s="12">
        <f t="shared" si="363"/>
        <v>43</v>
      </c>
      <c r="R3185" s="12">
        <f t="shared" si="364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57"/>
        <v>482</v>
      </c>
      <c r="F3186" s="4">
        <f t="shared" si="358"/>
        <v>8</v>
      </c>
      <c r="G3186" s="4">
        <f t="shared" si="359"/>
        <v>28</v>
      </c>
      <c r="H3186" s="4">
        <f t="shared" si="360"/>
        <v>0</v>
      </c>
      <c r="I3186" s="5">
        <f t="shared" si="361"/>
        <v>0</v>
      </c>
      <c r="M3186" s="3">
        <v>21</v>
      </c>
      <c r="N3186" s="11">
        <f t="shared" si="365"/>
        <v>0</v>
      </c>
      <c r="O3186" s="3">
        <v>1</v>
      </c>
      <c r="P3186" s="11">
        <f t="shared" si="362"/>
        <v>0</v>
      </c>
      <c r="Q3186" s="12">
        <f t="shared" si="363"/>
        <v>6</v>
      </c>
      <c r="R3186" s="12">
        <f t="shared" si="364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57"/>
        <v>431</v>
      </c>
      <c r="F3187" s="4">
        <f t="shared" si="358"/>
        <v>39</v>
      </c>
      <c r="G3187" s="4">
        <f t="shared" si="359"/>
        <v>22</v>
      </c>
      <c r="H3187" s="4">
        <f t="shared" si="360"/>
        <v>0</v>
      </c>
      <c r="I3187" s="5">
        <f t="shared" si="361"/>
        <v>0</v>
      </c>
      <c r="M3187" s="3">
        <v>11</v>
      </c>
      <c r="N3187" s="11">
        <f t="shared" si="365"/>
        <v>0</v>
      </c>
      <c r="O3187" s="3">
        <v>1</v>
      </c>
      <c r="P3187" s="11">
        <f t="shared" si="362"/>
        <v>0</v>
      </c>
      <c r="Q3187" s="12">
        <f t="shared" si="363"/>
        <v>10</v>
      </c>
      <c r="R3187" s="12">
        <f t="shared" si="364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57"/>
        <v>1113</v>
      </c>
      <c r="F3188" s="4">
        <f t="shared" si="358"/>
        <v>55</v>
      </c>
      <c r="G3188" s="4">
        <f t="shared" si="359"/>
        <v>38</v>
      </c>
      <c r="H3188" s="4">
        <f t="shared" si="360"/>
        <v>2</v>
      </c>
      <c r="I3188" s="5">
        <f t="shared" si="361"/>
        <v>5.5555555555555552E-2</v>
      </c>
      <c r="M3188" s="3">
        <v>32</v>
      </c>
      <c r="N3188" s="11">
        <f t="shared" si="365"/>
        <v>2</v>
      </c>
      <c r="O3188" s="3">
        <v>0</v>
      </c>
      <c r="P3188" s="11">
        <f t="shared" si="362"/>
        <v>0</v>
      </c>
      <c r="Q3188" s="12">
        <f t="shared" si="363"/>
        <v>6</v>
      </c>
      <c r="R3188" s="12">
        <f t="shared" si="364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57"/>
        <v>831</v>
      </c>
      <c r="F3189" s="4">
        <f t="shared" si="358"/>
        <v>51</v>
      </c>
      <c r="G3189" s="4">
        <f t="shared" si="359"/>
        <v>10</v>
      </c>
      <c r="H3189" s="4">
        <f t="shared" si="360"/>
        <v>3</v>
      </c>
      <c r="I3189" s="5">
        <f t="shared" si="361"/>
        <v>0.42857142857142855</v>
      </c>
      <c r="M3189" s="3">
        <v>4</v>
      </c>
      <c r="N3189" s="11">
        <f t="shared" si="365"/>
        <v>0</v>
      </c>
      <c r="O3189" s="3">
        <v>0</v>
      </c>
      <c r="P3189" s="11">
        <f t="shared" si="362"/>
        <v>0</v>
      </c>
      <c r="Q3189" s="12">
        <f t="shared" si="363"/>
        <v>6</v>
      </c>
      <c r="R3189" s="12">
        <f t="shared" si="364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57"/>
        <v>260</v>
      </c>
      <c r="F3190" s="4">
        <f t="shared" si="358"/>
        <v>18</v>
      </c>
      <c r="G3190" s="4">
        <f t="shared" si="359"/>
        <v>11</v>
      </c>
      <c r="H3190" s="4">
        <f t="shared" si="360"/>
        <v>0</v>
      </c>
      <c r="I3190" s="5">
        <f t="shared" si="361"/>
        <v>0</v>
      </c>
      <c r="M3190" s="3">
        <v>7</v>
      </c>
      <c r="N3190" s="11">
        <f t="shared" si="365"/>
        <v>0</v>
      </c>
      <c r="O3190" s="3">
        <v>0</v>
      </c>
      <c r="P3190" s="11">
        <f t="shared" si="362"/>
        <v>0</v>
      </c>
      <c r="Q3190" s="12">
        <f t="shared" si="363"/>
        <v>4</v>
      </c>
      <c r="R3190" s="12">
        <f t="shared" si="364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57"/>
        <v>126</v>
      </c>
      <c r="F3191" s="4">
        <f t="shared" si="358"/>
        <v>4</v>
      </c>
      <c r="G3191" s="4">
        <f t="shared" si="359"/>
        <v>5</v>
      </c>
      <c r="H3191" s="4">
        <f t="shared" si="360"/>
        <v>0</v>
      </c>
      <c r="I3191" s="5">
        <f t="shared" si="361"/>
        <v>0</v>
      </c>
      <c r="M3191" s="3">
        <v>2</v>
      </c>
      <c r="N3191" s="11">
        <f t="shared" si="365"/>
        <v>0</v>
      </c>
      <c r="O3191" s="3">
        <v>0</v>
      </c>
      <c r="P3191" s="11">
        <f t="shared" si="362"/>
        <v>0</v>
      </c>
      <c r="Q3191" s="12">
        <f t="shared" si="363"/>
        <v>3</v>
      </c>
      <c r="R3191" s="12">
        <f t="shared" si="364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57"/>
        <v>353</v>
      </c>
      <c r="F3192" s="4">
        <f t="shared" si="358"/>
        <v>14</v>
      </c>
      <c r="G3192" s="4">
        <f t="shared" si="359"/>
        <v>12</v>
      </c>
      <c r="H3192" s="4">
        <f t="shared" si="360"/>
        <v>0</v>
      </c>
      <c r="I3192" s="5">
        <f t="shared" si="361"/>
        <v>0</v>
      </c>
      <c r="M3192" s="3">
        <v>9</v>
      </c>
      <c r="N3192" s="11">
        <f t="shared" si="365"/>
        <v>0</v>
      </c>
      <c r="O3192" s="3">
        <v>1</v>
      </c>
      <c r="P3192" s="11">
        <f t="shared" si="362"/>
        <v>0</v>
      </c>
      <c r="Q3192" s="12">
        <f t="shared" si="363"/>
        <v>2</v>
      </c>
      <c r="R3192" s="12">
        <f t="shared" si="364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57"/>
        <v>2579</v>
      </c>
      <c r="F3193" s="4">
        <f t="shared" si="358"/>
        <v>202</v>
      </c>
      <c r="G3193" s="4">
        <f t="shared" si="359"/>
        <v>134</v>
      </c>
      <c r="H3193" s="4">
        <f t="shared" si="360"/>
        <v>2</v>
      </c>
      <c r="I3193" s="5">
        <f t="shared" si="361"/>
        <v>1.5151515151515152E-2</v>
      </c>
      <c r="M3193" s="3">
        <v>64</v>
      </c>
      <c r="N3193" s="11">
        <f t="shared" si="365"/>
        <v>1</v>
      </c>
      <c r="O3193" s="3">
        <v>2</v>
      </c>
      <c r="P3193" s="11">
        <f t="shared" si="362"/>
        <v>0</v>
      </c>
      <c r="Q3193" s="12">
        <f t="shared" si="363"/>
        <v>68</v>
      </c>
      <c r="R3193" s="12">
        <f t="shared" si="364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57"/>
        <v>120</v>
      </c>
      <c r="F3194" s="4">
        <f t="shared" si="358"/>
        <v>11</v>
      </c>
      <c r="G3194" s="4">
        <f t="shared" si="359"/>
        <v>3</v>
      </c>
      <c r="H3194" s="4">
        <f t="shared" si="360"/>
        <v>0</v>
      </c>
      <c r="I3194" s="5">
        <f t="shared" si="361"/>
        <v>0</v>
      </c>
      <c r="M3194" s="3">
        <v>0</v>
      </c>
      <c r="N3194" s="11">
        <f t="shared" si="365"/>
        <v>0</v>
      </c>
      <c r="O3194" s="3">
        <v>0</v>
      </c>
      <c r="P3194" s="11">
        <f t="shared" si="362"/>
        <v>0</v>
      </c>
      <c r="Q3194" s="12">
        <f t="shared" si="363"/>
        <v>3</v>
      </c>
      <c r="R3194" s="12">
        <f t="shared" si="364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366">SUM(C3195:D3195)</f>
        <v>214</v>
      </c>
      <c r="F3195" s="4">
        <f t="shared" ref="F3195:F3227" si="367">E3195-SUMIFS(E:E,A:A,A3195-1,B:B,B3195)</f>
        <v>27</v>
      </c>
      <c r="G3195" s="4">
        <f t="shared" ref="G3195:G3227" si="368">C3195</f>
        <v>6</v>
      </c>
      <c r="H3195" s="4">
        <f t="shared" ref="H3195:H3227" si="369">G3195-SUMIFS(G:G,A:A,A3195-1,B:B,B3195)</f>
        <v>1</v>
      </c>
      <c r="I3195" s="5">
        <f t="shared" ref="I3195:I3227" si="370">IFERROR((G3195-SUMIFS(G:G,A:A,A3195-1,B:B,B3195))/SUMIFS(G:G,A:A,A3195-1,B:B,B3195),0)</f>
        <v>0.2</v>
      </c>
      <c r="M3195" s="3">
        <v>6</v>
      </c>
      <c r="N3195" s="11">
        <f t="shared" si="365"/>
        <v>1</v>
      </c>
      <c r="O3195" s="3">
        <v>0</v>
      </c>
      <c r="P3195" s="11">
        <f t="shared" ref="P3195:P3227" si="371">O3195-SUMIFS(O:O,B:B,B3195,A:A,A3195-1)</f>
        <v>0</v>
      </c>
      <c r="Q3195" s="12">
        <f t="shared" ref="Q3195:Q3227" si="372">G3195-O3195-M3195</f>
        <v>0</v>
      </c>
      <c r="R3195" s="12">
        <f t="shared" ref="R3195:R3227" si="373"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66"/>
        <v>268</v>
      </c>
      <c r="F3196" s="4">
        <f t="shared" si="367"/>
        <v>7</v>
      </c>
      <c r="G3196" s="4">
        <f t="shared" si="368"/>
        <v>12</v>
      </c>
      <c r="H3196" s="4">
        <f t="shared" si="369"/>
        <v>0</v>
      </c>
      <c r="I3196" s="5">
        <f t="shared" si="370"/>
        <v>0</v>
      </c>
      <c r="M3196" s="3">
        <v>3</v>
      </c>
      <c r="N3196" s="11">
        <f t="shared" si="365"/>
        <v>0</v>
      </c>
      <c r="O3196" s="3">
        <v>1</v>
      </c>
      <c r="P3196" s="11">
        <f t="shared" si="371"/>
        <v>0</v>
      </c>
      <c r="Q3196" s="12">
        <f t="shared" si="372"/>
        <v>8</v>
      </c>
      <c r="R3196" s="12">
        <f t="shared" si="373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66"/>
        <v>518</v>
      </c>
      <c r="F3197" s="4">
        <f t="shared" si="367"/>
        <v>17</v>
      </c>
      <c r="G3197" s="4">
        <f t="shared" si="368"/>
        <v>7</v>
      </c>
      <c r="H3197" s="4">
        <f t="shared" si="369"/>
        <v>0</v>
      </c>
      <c r="I3197" s="5">
        <f t="shared" si="370"/>
        <v>0</v>
      </c>
      <c r="M3197" s="3">
        <v>5</v>
      </c>
      <c r="N3197" s="11">
        <f t="shared" si="365"/>
        <v>0</v>
      </c>
      <c r="O3197" s="3">
        <v>0</v>
      </c>
      <c r="P3197" s="11">
        <f t="shared" si="371"/>
        <v>0</v>
      </c>
      <c r="Q3197" s="12">
        <f t="shared" si="372"/>
        <v>2</v>
      </c>
      <c r="R3197" s="12">
        <f t="shared" si="373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66"/>
        <v>70</v>
      </c>
      <c r="F3198" s="4">
        <f t="shared" si="367"/>
        <v>3</v>
      </c>
      <c r="G3198" s="4">
        <f t="shared" si="368"/>
        <v>8</v>
      </c>
      <c r="H3198" s="4">
        <f t="shared" si="369"/>
        <v>0</v>
      </c>
      <c r="I3198" s="5">
        <f t="shared" si="370"/>
        <v>0</v>
      </c>
      <c r="M3198" s="3">
        <v>3</v>
      </c>
      <c r="N3198" s="11">
        <f t="shared" si="365"/>
        <v>0</v>
      </c>
      <c r="O3198" s="3">
        <v>0</v>
      </c>
      <c r="P3198" s="11">
        <f t="shared" si="371"/>
        <v>0</v>
      </c>
      <c r="Q3198" s="12">
        <f t="shared" si="372"/>
        <v>5</v>
      </c>
      <c r="R3198" s="12">
        <f t="shared" si="373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66"/>
        <v>155</v>
      </c>
      <c r="F3199" s="4">
        <f t="shared" si="367"/>
        <v>8</v>
      </c>
      <c r="G3199" s="4">
        <f t="shared" si="368"/>
        <v>0</v>
      </c>
      <c r="H3199" s="4">
        <f t="shared" si="369"/>
        <v>0</v>
      </c>
      <c r="I3199" s="5">
        <f t="shared" si="370"/>
        <v>0</v>
      </c>
      <c r="M3199" s="3">
        <v>0</v>
      </c>
      <c r="N3199" s="11">
        <f t="shared" si="365"/>
        <v>0</v>
      </c>
      <c r="O3199" s="3">
        <v>0</v>
      </c>
      <c r="P3199" s="11">
        <f t="shared" si="371"/>
        <v>0</v>
      </c>
      <c r="Q3199" s="12">
        <f t="shared" si="372"/>
        <v>0</v>
      </c>
      <c r="R3199" s="12">
        <f t="shared" si="373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66"/>
        <v>105</v>
      </c>
      <c r="F3200" s="4">
        <f t="shared" si="367"/>
        <v>4</v>
      </c>
      <c r="G3200" s="4">
        <f t="shared" si="368"/>
        <v>6</v>
      </c>
      <c r="H3200" s="4">
        <f t="shared" si="369"/>
        <v>0</v>
      </c>
      <c r="I3200" s="5">
        <f t="shared" si="370"/>
        <v>0</v>
      </c>
      <c r="M3200" s="3">
        <v>4</v>
      </c>
      <c r="N3200" s="11">
        <f t="shared" si="365"/>
        <v>0</v>
      </c>
      <c r="O3200" s="3">
        <v>0</v>
      </c>
      <c r="P3200" s="11">
        <f t="shared" si="371"/>
        <v>0</v>
      </c>
      <c r="Q3200" s="12">
        <f t="shared" si="372"/>
        <v>2</v>
      </c>
      <c r="R3200" s="12">
        <f t="shared" si="373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66"/>
        <v>1453</v>
      </c>
      <c r="F3201" s="4">
        <f t="shared" si="367"/>
        <v>127</v>
      </c>
      <c r="G3201" s="4">
        <f t="shared" si="368"/>
        <v>106</v>
      </c>
      <c r="H3201" s="4">
        <f t="shared" si="369"/>
        <v>5</v>
      </c>
      <c r="I3201" s="5">
        <f t="shared" si="370"/>
        <v>4.9504950495049507E-2</v>
      </c>
      <c r="M3201" s="3">
        <v>76</v>
      </c>
      <c r="N3201" s="11">
        <f t="shared" si="365"/>
        <v>-1</v>
      </c>
      <c r="O3201" s="3">
        <v>5</v>
      </c>
      <c r="P3201" s="11">
        <f t="shared" si="371"/>
        <v>1</v>
      </c>
      <c r="Q3201" s="12">
        <f t="shared" si="372"/>
        <v>25</v>
      </c>
      <c r="R3201" s="12">
        <f t="shared" si="373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66"/>
        <v>342</v>
      </c>
      <c r="F3202" s="4">
        <f t="shared" si="367"/>
        <v>26</v>
      </c>
      <c r="G3202" s="4">
        <f t="shared" si="368"/>
        <v>3</v>
      </c>
      <c r="H3202" s="4">
        <f t="shared" si="369"/>
        <v>0</v>
      </c>
      <c r="I3202" s="5">
        <f t="shared" si="370"/>
        <v>0</v>
      </c>
      <c r="M3202" s="3">
        <v>3</v>
      </c>
      <c r="N3202" s="11">
        <f t="shared" si="365"/>
        <v>0</v>
      </c>
      <c r="O3202" s="3">
        <v>0</v>
      </c>
      <c r="P3202" s="11">
        <f t="shared" si="371"/>
        <v>0</v>
      </c>
      <c r="Q3202" s="12">
        <f t="shared" si="372"/>
        <v>0</v>
      </c>
      <c r="R3202" s="12">
        <f t="shared" si="373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66"/>
        <v>1240</v>
      </c>
      <c r="F3203" s="4">
        <f t="shared" si="367"/>
        <v>55</v>
      </c>
      <c r="G3203" s="4">
        <f t="shared" si="368"/>
        <v>7</v>
      </c>
      <c r="H3203" s="4">
        <f t="shared" si="369"/>
        <v>-1</v>
      </c>
      <c r="I3203" s="5">
        <f t="shared" si="370"/>
        <v>-0.125</v>
      </c>
      <c r="M3203" s="3">
        <v>7</v>
      </c>
      <c r="N3203" s="11">
        <f t="shared" si="365"/>
        <v>-1</v>
      </c>
      <c r="O3203" s="3">
        <v>0</v>
      </c>
      <c r="P3203" s="11">
        <f t="shared" si="371"/>
        <v>0</v>
      </c>
      <c r="Q3203" s="12">
        <f t="shared" si="372"/>
        <v>0</v>
      </c>
      <c r="R3203" s="12">
        <f t="shared" si="373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66"/>
        <v>1370</v>
      </c>
      <c r="F3204" s="4">
        <f t="shared" si="367"/>
        <v>40</v>
      </c>
      <c r="G3204" s="4">
        <f t="shared" si="368"/>
        <v>127</v>
      </c>
      <c r="H3204" s="4">
        <f t="shared" si="369"/>
        <v>2</v>
      </c>
      <c r="I3204" s="5">
        <f t="shared" si="370"/>
        <v>1.6E-2</v>
      </c>
      <c r="M3204" s="3">
        <v>87</v>
      </c>
      <c r="N3204" s="11">
        <f t="shared" si="365"/>
        <v>3</v>
      </c>
      <c r="O3204" s="3">
        <v>0</v>
      </c>
      <c r="P3204" s="11">
        <f t="shared" si="371"/>
        <v>0</v>
      </c>
      <c r="Q3204" s="12">
        <f t="shared" si="372"/>
        <v>40</v>
      </c>
      <c r="R3204" s="12">
        <f t="shared" si="373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66"/>
        <v>4071</v>
      </c>
      <c r="F3205" s="4">
        <f t="shared" si="367"/>
        <v>239</v>
      </c>
      <c r="G3205" s="4">
        <f t="shared" si="368"/>
        <v>387</v>
      </c>
      <c r="H3205" s="4">
        <f t="shared" si="369"/>
        <v>23</v>
      </c>
      <c r="I3205" s="5">
        <f t="shared" si="370"/>
        <v>6.3186813186813184E-2</v>
      </c>
      <c r="M3205" s="3">
        <v>175</v>
      </c>
      <c r="N3205" s="11">
        <f t="shared" si="365"/>
        <v>-1</v>
      </c>
      <c r="O3205" s="3">
        <v>8</v>
      </c>
      <c r="P3205" s="11">
        <f t="shared" si="371"/>
        <v>1</v>
      </c>
      <c r="Q3205" s="12">
        <f t="shared" si="372"/>
        <v>204</v>
      </c>
      <c r="R3205" s="12">
        <f t="shared" si="373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66"/>
        <v>224</v>
      </c>
      <c r="F3206" s="4">
        <f t="shared" si="367"/>
        <v>15</v>
      </c>
      <c r="G3206" s="4">
        <f t="shared" si="368"/>
        <v>11</v>
      </c>
      <c r="H3206" s="4">
        <f t="shared" si="369"/>
        <v>0</v>
      </c>
      <c r="I3206" s="5">
        <f t="shared" si="370"/>
        <v>0</v>
      </c>
      <c r="M3206" s="3">
        <v>11</v>
      </c>
      <c r="N3206" s="11">
        <f t="shared" si="365"/>
        <v>1</v>
      </c>
      <c r="O3206" s="3">
        <v>0</v>
      </c>
      <c r="P3206" s="11">
        <f t="shared" si="371"/>
        <v>0</v>
      </c>
      <c r="Q3206" s="12">
        <f t="shared" si="372"/>
        <v>0</v>
      </c>
      <c r="R3206" s="12">
        <f t="shared" si="373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66"/>
        <v>263</v>
      </c>
      <c r="F3207" s="4">
        <f t="shared" si="367"/>
        <v>24</v>
      </c>
      <c r="G3207" s="4">
        <f t="shared" si="368"/>
        <v>4</v>
      </c>
      <c r="H3207" s="4">
        <f t="shared" si="369"/>
        <v>1</v>
      </c>
      <c r="I3207" s="5">
        <f t="shared" si="370"/>
        <v>0.33333333333333331</v>
      </c>
      <c r="M3207" s="3">
        <v>3</v>
      </c>
      <c r="N3207" s="11">
        <f t="shared" si="365"/>
        <v>0</v>
      </c>
      <c r="O3207" s="3">
        <v>0</v>
      </c>
      <c r="P3207" s="11">
        <f t="shared" si="371"/>
        <v>0</v>
      </c>
      <c r="Q3207" s="12">
        <f t="shared" si="372"/>
        <v>1</v>
      </c>
      <c r="R3207" s="12">
        <f t="shared" si="373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66"/>
        <v>1261</v>
      </c>
      <c r="F3208" s="4">
        <f t="shared" si="367"/>
        <v>110</v>
      </c>
      <c r="G3208" s="4">
        <f t="shared" si="368"/>
        <v>42</v>
      </c>
      <c r="H3208" s="4">
        <f t="shared" si="369"/>
        <v>7</v>
      </c>
      <c r="I3208" s="5">
        <f t="shared" si="370"/>
        <v>0.2</v>
      </c>
      <c r="M3208" s="3">
        <v>24</v>
      </c>
      <c r="N3208" s="11">
        <f t="shared" si="365"/>
        <v>1</v>
      </c>
      <c r="O3208" s="3">
        <v>1</v>
      </c>
      <c r="P3208" s="11">
        <f t="shared" si="371"/>
        <v>0</v>
      </c>
      <c r="Q3208" s="12">
        <f t="shared" si="372"/>
        <v>17</v>
      </c>
      <c r="R3208" s="12">
        <f t="shared" si="373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66"/>
        <v>16315</v>
      </c>
      <c r="F3209" s="4">
        <f t="shared" si="367"/>
        <v>1508</v>
      </c>
      <c r="G3209" s="4">
        <f t="shared" si="368"/>
        <v>2086</v>
      </c>
      <c r="H3209" s="4">
        <f t="shared" si="369"/>
        <v>85</v>
      </c>
      <c r="I3209" s="5">
        <f t="shared" si="370"/>
        <v>4.2478760619690158E-2</v>
      </c>
      <c r="M3209" s="3">
        <v>1007</v>
      </c>
      <c r="N3209" s="11">
        <f t="shared" si="365"/>
        <v>51</v>
      </c>
      <c r="O3209" s="3">
        <v>43</v>
      </c>
      <c r="P3209" s="11">
        <f t="shared" si="371"/>
        <v>1</v>
      </c>
      <c r="Q3209" s="12">
        <f t="shared" si="372"/>
        <v>1036</v>
      </c>
      <c r="R3209" s="12">
        <f t="shared" si="373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66"/>
        <v>332</v>
      </c>
      <c r="F3210" s="4">
        <f t="shared" si="367"/>
        <v>10</v>
      </c>
      <c r="G3210" s="4">
        <f t="shared" si="368"/>
        <v>19</v>
      </c>
      <c r="H3210" s="4">
        <f t="shared" si="369"/>
        <v>0</v>
      </c>
      <c r="I3210" s="5">
        <f t="shared" si="370"/>
        <v>0</v>
      </c>
      <c r="M3210" s="3">
        <v>4</v>
      </c>
      <c r="N3210" s="11">
        <f t="shared" si="365"/>
        <v>0</v>
      </c>
      <c r="O3210" s="3">
        <v>1</v>
      </c>
      <c r="P3210" s="11">
        <f t="shared" si="371"/>
        <v>0</v>
      </c>
      <c r="Q3210" s="12">
        <f t="shared" si="372"/>
        <v>14</v>
      </c>
      <c r="R3210" s="12">
        <f t="shared" si="373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66"/>
        <v>149</v>
      </c>
      <c r="F3211" s="4">
        <f t="shared" si="367"/>
        <v>5</v>
      </c>
      <c r="G3211" s="4">
        <f t="shared" si="368"/>
        <v>6</v>
      </c>
      <c r="H3211" s="4">
        <f t="shared" si="369"/>
        <v>0</v>
      </c>
      <c r="I3211" s="5">
        <f t="shared" si="370"/>
        <v>0</v>
      </c>
      <c r="M3211" s="3">
        <v>2</v>
      </c>
      <c r="N3211" s="11">
        <f t="shared" si="365"/>
        <v>0</v>
      </c>
      <c r="O3211" s="3">
        <v>0</v>
      </c>
      <c r="P3211" s="11">
        <f t="shared" si="371"/>
        <v>0</v>
      </c>
      <c r="Q3211" s="12">
        <f t="shared" si="372"/>
        <v>4</v>
      </c>
      <c r="R3211" s="12">
        <f t="shared" si="373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66"/>
        <v>925</v>
      </c>
      <c r="F3212" s="4">
        <f t="shared" si="367"/>
        <v>87</v>
      </c>
      <c r="G3212" s="4">
        <f t="shared" si="368"/>
        <v>48</v>
      </c>
      <c r="H3212" s="4">
        <f t="shared" si="369"/>
        <v>1</v>
      </c>
      <c r="I3212" s="5">
        <f t="shared" si="370"/>
        <v>2.1276595744680851E-2</v>
      </c>
      <c r="M3212" s="3">
        <v>42</v>
      </c>
      <c r="N3212" s="11">
        <f t="shared" si="365"/>
        <v>1</v>
      </c>
      <c r="O3212" s="3">
        <v>1</v>
      </c>
      <c r="P3212" s="11">
        <f t="shared" si="371"/>
        <v>0</v>
      </c>
      <c r="Q3212" s="12">
        <f t="shared" si="372"/>
        <v>5</v>
      </c>
      <c r="R3212" s="12">
        <f t="shared" si="373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66"/>
        <v>3478</v>
      </c>
      <c r="F3213" s="4">
        <f t="shared" si="367"/>
        <v>111</v>
      </c>
      <c r="G3213" s="4">
        <f t="shared" si="368"/>
        <v>584</v>
      </c>
      <c r="H3213" s="4">
        <f t="shared" si="369"/>
        <v>11</v>
      </c>
      <c r="I3213" s="5">
        <f t="shared" si="370"/>
        <v>1.9197207678883072E-2</v>
      </c>
      <c r="M3213" s="3">
        <v>316</v>
      </c>
      <c r="N3213" s="11">
        <f t="shared" si="365"/>
        <v>-1</v>
      </c>
      <c r="O3213" s="3">
        <v>34</v>
      </c>
      <c r="P3213" s="11">
        <f t="shared" si="371"/>
        <v>2</v>
      </c>
      <c r="Q3213" s="12">
        <f t="shared" si="372"/>
        <v>234</v>
      </c>
      <c r="R3213" s="12">
        <f t="shared" si="373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66"/>
        <v>1144</v>
      </c>
      <c r="F3214" s="4">
        <f t="shared" si="367"/>
        <v>62</v>
      </c>
      <c r="G3214" s="4">
        <f t="shared" si="368"/>
        <v>91</v>
      </c>
      <c r="H3214" s="4">
        <f t="shared" si="369"/>
        <v>3</v>
      </c>
      <c r="I3214" s="5">
        <f t="shared" si="370"/>
        <v>3.4090909090909088E-2</v>
      </c>
      <c r="M3214" s="3">
        <v>41</v>
      </c>
      <c r="N3214" s="11">
        <f t="shared" si="365"/>
        <v>0</v>
      </c>
      <c r="O3214" s="3">
        <v>0</v>
      </c>
      <c r="P3214" s="11">
        <f t="shared" si="371"/>
        <v>0</v>
      </c>
      <c r="Q3214" s="12">
        <f t="shared" si="372"/>
        <v>50</v>
      </c>
      <c r="R3214" s="12">
        <f t="shared" si="373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66"/>
        <v>309</v>
      </c>
      <c r="F3215" s="4">
        <f t="shared" si="367"/>
        <v>115</v>
      </c>
      <c r="G3215" s="4">
        <f t="shared" si="368"/>
        <v>47</v>
      </c>
      <c r="H3215" s="4">
        <f t="shared" si="369"/>
        <v>18</v>
      </c>
      <c r="I3215" s="5">
        <f t="shared" si="370"/>
        <v>0.62068965517241381</v>
      </c>
      <c r="M3215" s="3">
        <v>9</v>
      </c>
      <c r="N3215" s="11">
        <f t="shared" si="365"/>
        <v>1</v>
      </c>
      <c r="O3215" s="3">
        <v>1</v>
      </c>
      <c r="P3215" s="11">
        <f t="shared" si="371"/>
        <v>0</v>
      </c>
      <c r="Q3215" s="12">
        <f t="shared" si="372"/>
        <v>37</v>
      </c>
      <c r="R3215" s="12">
        <f t="shared" si="373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66"/>
        <v>128</v>
      </c>
      <c r="F3216" s="4">
        <f t="shared" si="367"/>
        <v>9</v>
      </c>
      <c r="G3216" s="4">
        <f t="shared" si="368"/>
        <v>1</v>
      </c>
      <c r="H3216" s="4">
        <f t="shared" si="369"/>
        <v>0</v>
      </c>
      <c r="I3216" s="5">
        <f t="shared" si="370"/>
        <v>0</v>
      </c>
      <c r="M3216" s="3">
        <v>1</v>
      </c>
      <c r="N3216" s="11">
        <f t="shared" si="365"/>
        <v>0</v>
      </c>
      <c r="O3216" s="3">
        <v>0</v>
      </c>
      <c r="P3216" s="11">
        <f t="shared" si="371"/>
        <v>0</v>
      </c>
      <c r="Q3216" s="12">
        <f t="shared" si="372"/>
        <v>0</v>
      </c>
      <c r="R3216" s="12">
        <f t="shared" si="373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66"/>
        <v>187</v>
      </c>
      <c r="F3217" s="4">
        <f t="shared" si="367"/>
        <v>10</v>
      </c>
      <c r="G3217" s="4">
        <f t="shared" si="368"/>
        <v>3</v>
      </c>
      <c r="H3217" s="4">
        <f t="shared" si="369"/>
        <v>0</v>
      </c>
      <c r="I3217" s="5">
        <f t="shared" si="370"/>
        <v>0</v>
      </c>
      <c r="M3217" s="3">
        <v>2</v>
      </c>
      <c r="N3217" s="11">
        <f t="shared" si="365"/>
        <v>0</v>
      </c>
      <c r="O3217" s="3">
        <v>0</v>
      </c>
      <c r="P3217" s="11">
        <f t="shared" si="371"/>
        <v>0</v>
      </c>
      <c r="Q3217" s="12">
        <f t="shared" si="372"/>
        <v>1</v>
      </c>
      <c r="R3217" s="12">
        <f t="shared" si="373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66"/>
        <v>157</v>
      </c>
      <c r="F3218" s="4">
        <f t="shared" si="367"/>
        <v>7</v>
      </c>
      <c r="G3218" s="4">
        <f t="shared" si="368"/>
        <v>2</v>
      </c>
      <c r="H3218" s="4">
        <f t="shared" si="369"/>
        <v>1</v>
      </c>
      <c r="I3218" s="5">
        <f t="shared" si="370"/>
        <v>1</v>
      </c>
      <c r="M3218" s="3">
        <v>0</v>
      </c>
      <c r="N3218" s="11">
        <f t="shared" si="365"/>
        <v>0</v>
      </c>
      <c r="O3218" s="3">
        <v>0</v>
      </c>
      <c r="P3218" s="11">
        <f t="shared" si="371"/>
        <v>0</v>
      </c>
      <c r="Q3218" s="12">
        <f t="shared" si="372"/>
        <v>2</v>
      </c>
      <c r="R3218" s="12">
        <f t="shared" si="373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66"/>
        <v>517</v>
      </c>
      <c r="F3219" s="4">
        <f t="shared" si="367"/>
        <v>59</v>
      </c>
      <c r="G3219" s="4">
        <f t="shared" si="368"/>
        <v>5</v>
      </c>
      <c r="H3219" s="4">
        <f t="shared" si="369"/>
        <v>0</v>
      </c>
      <c r="I3219" s="5">
        <f t="shared" si="370"/>
        <v>0</v>
      </c>
      <c r="M3219" s="3">
        <v>3</v>
      </c>
      <c r="N3219" s="11">
        <f t="shared" si="365"/>
        <v>0</v>
      </c>
      <c r="O3219" s="3">
        <v>0</v>
      </c>
      <c r="P3219" s="11">
        <f t="shared" si="371"/>
        <v>0</v>
      </c>
      <c r="Q3219" s="12">
        <f t="shared" si="372"/>
        <v>2</v>
      </c>
      <c r="R3219" s="12">
        <f t="shared" si="373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66"/>
        <v>1403</v>
      </c>
      <c r="F3220" s="4">
        <f t="shared" si="367"/>
        <v>96</v>
      </c>
      <c r="G3220" s="4">
        <f t="shared" si="368"/>
        <v>49</v>
      </c>
      <c r="H3220" s="4">
        <f t="shared" si="369"/>
        <v>3</v>
      </c>
      <c r="I3220" s="5">
        <f t="shared" si="370"/>
        <v>6.5217391304347824E-2</v>
      </c>
      <c r="M3220" s="3">
        <v>44</v>
      </c>
      <c r="N3220" s="11">
        <f t="shared" si="365"/>
        <v>2</v>
      </c>
      <c r="O3220" s="3">
        <v>0</v>
      </c>
      <c r="P3220" s="11">
        <f t="shared" si="371"/>
        <v>0</v>
      </c>
      <c r="Q3220" s="12">
        <f t="shared" si="372"/>
        <v>5</v>
      </c>
      <c r="R3220" s="12">
        <f t="shared" si="373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66"/>
        <v>234</v>
      </c>
      <c r="F3221" s="4">
        <f t="shared" si="367"/>
        <v>92</v>
      </c>
      <c r="G3221" s="4">
        <f t="shared" si="368"/>
        <v>2</v>
      </c>
      <c r="H3221" s="4">
        <f t="shared" si="369"/>
        <v>0</v>
      </c>
      <c r="I3221" s="5">
        <f t="shared" si="370"/>
        <v>0</v>
      </c>
      <c r="M3221" s="3">
        <v>2</v>
      </c>
      <c r="N3221" s="11">
        <f t="shared" si="365"/>
        <v>0</v>
      </c>
      <c r="O3221" s="3">
        <v>0</v>
      </c>
      <c r="P3221" s="11">
        <f t="shared" si="371"/>
        <v>0</v>
      </c>
      <c r="Q3221" s="12">
        <f t="shared" si="372"/>
        <v>0</v>
      </c>
      <c r="R3221" s="12">
        <f t="shared" si="373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66"/>
        <v>390</v>
      </c>
      <c r="F3222" s="4">
        <f t="shared" si="367"/>
        <v>34</v>
      </c>
      <c r="G3222" s="4">
        <f t="shared" si="368"/>
        <v>16</v>
      </c>
      <c r="H3222" s="4">
        <f t="shared" si="369"/>
        <v>6</v>
      </c>
      <c r="I3222" s="5">
        <f t="shared" si="370"/>
        <v>0.6</v>
      </c>
      <c r="M3222" s="3">
        <v>4</v>
      </c>
      <c r="N3222" s="11">
        <f t="shared" si="365"/>
        <v>0</v>
      </c>
      <c r="O3222" s="3">
        <v>0</v>
      </c>
      <c r="P3222" s="11">
        <f t="shared" si="371"/>
        <v>0</v>
      </c>
      <c r="Q3222" s="12">
        <f t="shared" si="372"/>
        <v>12</v>
      </c>
      <c r="R3222" s="12">
        <f t="shared" si="373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66"/>
        <v>447</v>
      </c>
      <c r="F3223" s="4">
        <f t="shared" si="367"/>
        <v>37</v>
      </c>
      <c r="G3223" s="4">
        <f t="shared" si="368"/>
        <v>4</v>
      </c>
      <c r="H3223" s="4">
        <f t="shared" si="369"/>
        <v>0</v>
      </c>
      <c r="I3223" s="5">
        <f t="shared" si="370"/>
        <v>0</v>
      </c>
      <c r="M3223" s="3">
        <v>4</v>
      </c>
      <c r="N3223" s="11">
        <f t="shared" si="365"/>
        <v>0</v>
      </c>
      <c r="O3223" s="3">
        <v>0</v>
      </c>
      <c r="P3223" s="11">
        <f t="shared" si="371"/>
        <v>0</v>
      </c>
      <c r="Q3223" s="12">
        <f t="shared" si="372"/>
        <v>0</v>
      </c>
      <c r="R3223" s="12">
        <f t="shared" si="373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66"/>
        <v>4398</v>
      </c>
      <c r="F3224" s="4">
        <f t="shared" si="367"/>
        <v>230</v>
      </c>
      <c r="G3224" s="4">
        <f t="shared" si="368"/>
        <v>381</v>
      </c>
      <c r="H3224" s="4">
        <f t="shared" si="369"/>
        <v>4</v>
      </c>
      <c r="I3224" s="5">
        <f t="shared" si="370"/>
        <v>1.0610079575596816E-2</v>
      </c>
      <c r="M3224" s="3">
        <v>258</v>
      </c>
      <c r="N3224" s="11">
        <f t="shared" si="365"/>
        <v>3</v>
      </c>
      <c r="O3224" s="3">
        <v>7</v>
      </c>
      <c r="P3224" s="11">
        <f t="shared" si="371"/>
        <v>0</v>
      </c>
      <c r="Q3224" s="12">
        <f t="shared" si="372"/>
        <v>116</v>
      </c>
      <c r="R3224" s="12">
        <f t="shared" si="373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66"/>
        <v>2327</v>
      </c>
      <c r="F3225" s="4">
        <f t="shared" si="367"/>
        <v>73</v>
      </c>
      <c r="G3225" s="4">
        <f t="shared" si="368"/>
        <v>199</v>
      </c>
      <c r="H3225" s="4">
        <f t="shared" si="369"/>
        <v>2</v>
      </c>
      <c r="I3225" s="5">
        <f t="shared" si="370"/>
        <v>1.015228426395939E-2</v>
      </c>
      <c r="M3225" s="3">
        <v>119</v>
      </c>
      <c r="N3225" s="11">
        <f t="shared" si="365"/>
        <v>2</v>
      </c>
      <c r="O3225" s="3">
        <v>3</v>
      </c>
      <c r="P3225" s="11">
        <f t="shared" si="371"/>
        <v>2</v>
      </c>
      <c r="Q3225" s="12">
        <f t="shared" si="372"/>
        <v>77</v>
      </c>
      <c r="R3225" s="12">
        <f t="shared" si="373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66"/>
        <v>23359</v>
      </c>
      <c r="F3226" s="4">
        <f t="shared" si="367"/>
        <v>1544</v>
      </c>
      <c r="G3226" s="4">
        <f t="shared" si="368"/>
        <v>307</v>
      </c>
      <c r="H3226" s="4">
        <f t="shared" si="369"/>
        <v>47</v>
      </c>
      <c r="I3226" s="5">
        <f t="shared" si="370"/>
        <v>0.18076923076923077</v>
      </c>
      <c r="M3226" s="3">
        <v>131</v>
      </c>
      <c r="N3226" s="11">
        <f t="shared" si="365"/>
        <v>4</v>
      </c>
      <c r="O3226" s="3">
        <v>2</v>
      </c>
      <c r="P3226" s="11">
        <f t="shared" si="371"/>
        <v>1</v>
      </c>
      <c r="Q3226" s="12">
        <f t="shared" si="372"/>
        <v>174</v>
      </c>
      <c r="R3226" s="12">
        <f t="shared" si="373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66"/>
        <v>16793</v>
      </c>
      <c r="F3227" s="4">
        <f t="shared" si="367"/>
        <v>948</v>
      </c>
      <c r="G3227" s="4">
        <f t="shared" si="368"/>
        <v>48</v>
      </c>
      <c r="H3227" s="4">
        <f t="shared" si="369"/>
        <v>29</v>
      </c>
      <c r="I3227" s="5">
        <f t="shared" si="370"/>
        <v>1.5263157894736843</v>
      </c>
      <c r="M3227" s="3">
        <v>0</v>
      </c>
      <c r="N3227" s="11">
        <f t="shared" si="365"/>
        <v>0</v>
      </c>
      <c r="O3227" s="3">
        <v>0</v>
      </c>
      <c r="P3227" s="11">
        <f t="shared" si="371"/>
        <v>0</v>
      </c>
      <c r="Q3227" s="12">
        <f t="shared" si="372"/>
        <v>48</v>
      </c>
      <c r="R3227" s="12">
        <f t="shared" si="373"/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374">SUM(C3228:D3228)</f>
        <v>1284</v>
      </c>
      <c r="F3228" s="4">
        <f t="shared" ref="F3228:F3291" si="375">E3228-SUMIFS(E:E,A:A,A3228-1,B:B,B3228)</f>
        <v>42</v>
      </c>
      <c r="G3228" s="4">
        <f t="shared" ref="G3228:G3291" si="376">C3228</f>
        <v>25</v>
      </c>
      <c r="H3228" s="4">
        <f t="shared" ref="H3228:H3291" si="377">G3228-SUMIFS(G:G,A:A,A3228-1,B:B,B3228)</f>
        <v>1</v>
      </c>
      <c r="I3228" s="5">
        <f t="shared" ref="I3228:I3291" si="378">IFERROR((G3228-SUMIFS(G:G,A:A,A3228-1,B:B,B3228))/SUMIFS(G:G,A:A,A3228-1,B:B,B3228),0)</f>
        <v>4.1666666666666664E-2</v>
      </c>
      <c r="M3228" s="3">
        <v>16</v>
      </c>
      <c r="N3228" s="11">
        <f t="shared" si="365"/>
        <v>0</v>
      </c>
      <c r="O3228" s="3">
        <v>1</v>
      </c>
      <c r="P3228" s="11">
        <f t="shared" ref="P3228:P3291" si="379">O3228-SUMIFS(O:O,B:B,B3228,A:A,A3228-1)</f>
        <v>0</v>
      </c>
      <c r="Q3228" s="12">
        <f t="shared" ref="Q3228:Q3291" si="380">G3228-O3228-M3228</f>
        <v>8</v>
      </c>
      <c r="R3228" s="12">
        <f t="shared" ref="R3228:R3291" si="381"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374"/>
        <v>1214</v>
      </c>
      <c r="F3229" s="4">
        <f t="shared" si="375"/>
        <v>108</v>
      </c>
      <c r="G3229" s="4">
        <f t="shared" si="376"/>
        <v>159</v>
      </c>
      <c r="H3229" s="4">
        <f t="shared" si="377"/>
        <v>9</v>
      </c>
      <c r="I3229" s="5">
        <f t="shared" si="378"/>
        <v>0.06</v>
      </c>
      <c r="M3229" s="3">
        <v>20</v>
      </c>
      <c r="N3229" s="11">
        <f t="shared" si="365"/>
        <v>2</v>
      </c>
      <c r="O3229" s="3">
        <v>2</v>
      </c>
      <c r="P3229" s="11">
        <f t="shared" si="379"/>
        <v>0</v>
      </c>
      <c r="Q3229" s="12">
        <f t="shared" si="380"/>
        <v>137</v>
      </c>
      <c r="R3229" s="12">
        <f t="shared" si="381"/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374"/>
        <v>173</v>
      </c>
      <c r="F3230" s="4">
        <f t="shared" si="375"/>
        <v>14</v>
      </c>
      <c r="G3230" s="4">
        <f t="shared" si="376"/>
        <v>6</v>
      </c>
      <c r="H3230" s="4">
        <f t="shared" si="377"/>
        <v>0</v>
      </c>
      <c r="I3230" s="5">
        <f t="shared" si="378"/>
        <v>0</v>
      </c>
      <c r="M3230" s="3">
        <v>4</v>
      </c>
      <c r="N3230" s="11">
        <f t="shared" si="365"/>
        <v>0</v>
      </c>
      <c r="O3230" s="3">
        <v>1</v>
      </c>
      <c r="P3230" s="11">
        <f t="shared" si="379"/>
        <v>0</v>
      </c>
      <c r="Q3230" s="12">
        <f t="shared" si="380"/>
        <v>1</v>
      </c>
      <c r="R3230" s="12">
        <f t="shared" si="381"/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374"/>
        <v>3124</v>
      </c>
      <c r="F3231" s="4">
        <f t="shared" si="375"/>
        <v>12</v>
      </c>
      <c r="G3231" s="4">
        <f t="shared" si="376"/>
        <v>588</v>
      </c>
      <c r="H3231" s="4">
        <f t="shared" si="377"/>
        <v>2</v>
      </c>
      <c r="I3231" s="5">
        <f t="shared" si="378"/>
        <v>3.4129692832764505E-3</v>
      </c>
      <c r="M3231" s="3">
        <v>8</v>
      </c>
      <c r="N3231" s="11">
        <f t="shared" si="365"/>
        <v>2</v>
      </c>
      <c r="O3231" s="3">
        <v>0</v>
      </c>
      <c r="P3231" s="11">
        <f t="shared" si="379"/>
        <v>0</v>
      </c>
      <c r="Q3231" s="12">
        <f t="shared" si="380"/>
        <v>580</v>
      </c>
      <c r="R3231" s="12">
        <f t="shared" si="381"/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374"/>
        <v>1021</v>
      </c>
      <c r="F3232" s="4">
        <f t="shared" si="375"/>
        <v>46</v>
      </c>
      <c r="G3232" s="4">
        <f t="shared" si="376"/>
        <v>53</v>
      </c>
      <c r="H3232" s="4">
        <f t="shared" si="377"/>
        <v>0</v>
      </c>
      <c r="I3232" s="5">
        <f t="shared" si="378"/>
        <v>0</v>
      </c>
      <c r="M3232" s="3">
        <v>41</v>
      </c>
      <c r="N3232" s="11">
        <f t="shared" si="365"/>
        <v>0</v>
      </c>
      <c r="O3232" s="3">
        <v>3</v>
      </c>
      <c r="P3232" s="11">
        <f t="shared" si="379"/>
        <v>0</v>
      </c>
      <c r="Q3232" s="12">
        <f t="shared" si="380"/>
        <v>9</v>
      </c>
      <c r="R3232" s="12">
        <f t="shared" si="381"/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374"/>
        <v>721</v>
      </c>
      <c r="F3233" s="4">
        <f t="shared" si="375"/>
        <v>38</v>
      </c>
      <c r="G3233" s="4">
        <f t="shared" si="376"/>
        <v>43</v>
      </c>
      <c r="H3233" s="4">
        <f t="shared" si="377"/>
        <v>2</v>
      </c>
      <c r="I3233" s="5">
        <f t="shared" si="378"/>
        <v>4.878048780487805E-2</v>
      </c>
      <c r="M3233" s="3">
        <v>37</v>
      </c>
      <c r="N3233" s="11">
        <f t="shared" si="365"/>
        <v>1</v>
      </c>
      <c r="O3233" s="3">
        <v>1</v>
      </c>
      <c r="P3233" s="11">
        <f t="shared" si="379"/>
        <v>0</v>
      </c>
      <c r="Q3233" s="12">
        <f t="shared" si="380"/>
        <v>5</v>
      </c>
      <c r="R3233" s="12">
        <f t="shared" si="381"/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374"/>
        <v>305</v>
      </c>
      <c r="F3234" s="4">
        <f t="shared" si="375"/>
        <v>31</v>
      </c>
      <c r="G3234" s="4">
        <f t="shared" si="376"/>
        <v>14</v>
      </c>
      <c r="H3234" s="4">
        <f t="shared" si="377"/>
        <v>1</v>
      </c>
      <c r="I3234" s="5">
        <f t="shared" si="378"/>
        <v>7.6923076923076927E-2</v>
      </c>
      <c r="M3234" s="3">
        <v>12</v>
      </c>
      <c r="N3234" s="11">
        <f t="shared" si="365"/>
        <v>0</v>
      </c>
      <c r="O3234" s="3">
        <v>1</v>
      </c>
      <c r="P3234" s="11">
        <f t="shared" si="379"/>
        <v>0</v>
      </c>
      <c r="Q3234" s="12">
        <f t="shared" si="380"/>
        <v>1</v>
      </c>
      <c r="R3234" s="12">
        <f t="shared" si="381"/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374"/>
        <v>232</v>
      </c>
      <c r="F3235" s="4">
        <f t="shared" si="375"/>
        <v>2</v>
      </c>
      <c r="G3235" s="4">
        <f t="shared" si="376"/>
        <v>10</v>
      </c>
      <c r="H3235" s="4">
        <f t="shared" si="377"/>
        <v>0</v>
      </c>
      <c r="I3235" s="5">
        <f t="shared" si="378"/>
        <v>0</v>
      </c>
      <c r="M3235" s="3">
        <v>6</v>
      </c>
      <c r="N3235" s="11">
        <f t="shared" si="365"/>
        <v>0</v>
      </c>
      <c r="O3235" s="3">
        <v>0</v>
      </c>
      <c r="P3235" s="11">
        <f t="shared" si="379"/>
        <v>0</v>
      </c>
      <c r="Q3235" s="12">
        <f t="shared" si="380"/>
        <v>4</v>
      </c>
      <c r="R3235" s="12">
        <f t="shared" si="381"/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374"/>
        <v>400</v>
      </c>
      <c r="F3236" s="4">
        <f t="shared" si="375"/>
        <v>9</v>
      </c>
      <c r="G3236" s="4">
        <f t="shared" si="376"/>
        <v>16</v>
      </c>
      <c r="H3236" s="4">
        <f t="shared" si="377"/>
        <v>0</v>
      </c>
      <c r="I3236" s="5">
        <f t="shared" si="378"/>
        <v>0</v>
      </c>
      <c r="M3236" s="3">
        <v>11</v>
      </c>
      <c r="N3236" s="11">
        <f t="shared" si="365"/>
        <v>0</v>
      </c>
      <c r="O3236" s="3">
        <v>1</v>
      </c>
      <c r="P3236" s="11">
        <f t="shared" si="379"/>
        <v>0</v>
      </c>
      <c r="Q3236" s="12">
        <f t="shared" si="380"/>
        <v>4</v>
      </c>
      <c r="R3236" s="12">
        <f t="shared" si="381"/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374"/>
        <v>397</v>
      </c>
      <c r="F3237" s="4">
        <f t="shared" si="375"/>
        <v>29</v>
      </c>
      <c r="G3237" s="4">
        <f t="shared" si="376"/>
        <v>12</v>
      </c>
      <c r="H3237" s="4">
        <f t="shared" si="377"/>
        <v>2</v>
      </c>
      <c r="I3237" s="5">
        <f t="shared" si="378"/>
        <v>0.2</v>
      </c>
      <c r="M3237" s="3">
        <v>5</v>
      </c>
      <c r="N3237" s="11">
        <f t="shared" si="365"/>
        <v>1</v>
      </c>
      <c r="O3237" s="3">
        <v>1</v>
      </c>
      <c r="P3237" s="11">
        <f t="shared" si="379"/>
        <v>0</v>
      </c>
      <c r="Q3237" s="12">
        <f t="shared" si="380"/>
        <v>6</v>
      </c>
      <c r="R3237" s="12">
        <f t="shared" si="381"/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374"/>
        <v>746</v>
      </c>
      <c r="F3238" s="4">
        <f t="shared" si="375"/>
        <v>35</v>
      </c>
      <c r="G3238" s="4">
        <f t="shared" si="376"/>
        <v>36</v>
      </c>
      <c r="H3238" s="4">
        <f t="shared" si="377"/>
        <v>0</v>
      </c>
      <c r="I3238" s="5">
        <f t="shared" si="378"/>
        <v>0</v>
      </c>
      <c r="M3238" s="3">
        <v>23</v>
      </c>
      <c r="N3238" s="11">
        <f t="shared" ref="N3238:N3301" si="382">M3238-SUMIFS(M:M,B:B,B3238,A:A,A3238-1)</f>
        <v>0</v>
      </c>
      <c r="O3238" s="3">
        <v>0</v>
      </c>
      <c r="P3238" s="11">
        <f t="shared" si="379"/>
        <v>0</v>
      </c>
      <c r="Q3238" s="12">
        <f t="shared" si="380"/>
        <v>13</v>
      </c>
      <c r="R3238" s="12">
        <f t="shared" si="381"/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374"/>
        <v>251</v>
      </c>
      <c r="F3239" s="4">
        <f t="shared" si="375"/>
        <v>3</v>
      </c>
      <c r="G3239" s="4">
        <f t="shared" si="376"/>
        <v>10</v>
      </c>
      <c r="H3239" s="4">
        <f t="shared" si="377"/>
        <v>0</v>
      </c>
      <c r="I3239" s="5">
        <f t="shared" si="378"/>
        <v>0</v>
      </c>
      <c r="M3239" s="3">
        <v>5</v>
      </c>
      <c r="N3239" s="11">
        <f t="shared" si="382"/>
        <v>0</v>
      </c>
      <c r="O3239" s="3">
        <v>0</v>
      </c>
      <c r="P3239" s="11">
        <f t="shared" si="379"/>
        <v>0</v>
      </c>
      <c r="Q3239" s="12">
        <f t="shared" si="380"/>
        <v>5</v>
      </c>
      <c r="R3239" s="12">
        <f t="shared" si="381"/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374"/>
        <v>179</v>
      </c>
      <c r="F3240" s="4">
        <f t="shared" si="375"/>
        <v>4</v>
      </c>
      <c r="G3240" s="4">
        <f t="shared" si="376"/>
        <v>5</v>
      </c>
      <c r="H3240" s="4">
        <f t="shared" si="377"/>
        <v>0</v>
      </c>
      <c r="I3240" s="5">
        <f t="shared" si="378"/>
        <v>0</v>
      </c>
      <c r="M3240" s="3">
        <v>5</v>
      </c>
      <c r="N3240" s="11">
        <f t="shared" si="382"/>
        <v>1</v>
      </c>
      <c r="O3240" s="3">
        <v>0</v>
      </c>
      <c r="P3240" s="11">
        <f t="shared" si="379"/>
        <v>0</v>
      </c>
      <c r="Q3240" s="12">
        <f t="shared" si="380"/>
        <v>0</v>
      </c>
      <c r="R3240" s="12">
        <f t="shared" si="381"/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374"/>
        <v>214</v>
      </c>
      <c r="F3241" s="4">
        <f t="shared" si="375"/>
        <v>6</v>
      </c>
      <c r="G3241" s="4">
        <f t="shared" si="376"/>
        <v>5</v>
      </c>
      <c r="H3241" s="4">
        <f t="shared" si="377"/>
        <v>0</v>
      </c>
      <c r="I3241" s="5">
        <f t="shared" si="378"/>
        <v>0</v>
      </c>
      <c r="M3241" s="3">
        <v>3</v>
      </c>
      <c r="N3241" s="11">
        <f t="shared" si="382"/>
        <v>0</v>
      </c>
      <c r="O3241" s="3">
        <v>0</v>
      </c>
      <c r="P3241" s="11">
        <f t="shared" si="379"/>
        <v>0</v>
      </c>
      <c r="Q3241" s="12">
        <f t="shared" si="380"/>
        <v>2</v>
      </c>
      <c r="R3241" s="12">
        <f t="shared" si="381"/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374"/>
        <v>302</v>
      </c>
      <c r="F3242" s="4">
        <f t="shared" si="375"/>
        <v>38</v>
      </c>
      <c r="G3242" s="4">
        <f t="shared" si="376"/>
        <v>14</v>
      </c>
      <c r="H3242" s="4">
        <f t="shared" si="377"/>
        <v>0</v>
      </c>
      <c r="I3242" s="5">
        <f t="shared" si="378"/>
        <v>0</v>
      </c>
      <c r="M3242" s="3">
        <v>13</v>
      </c>
      <c r="N3242" s="11">
        <f t="shared" si="382"/>
        <v>1</v>
      </c>
      <c r="O3242" s="3">
        <v>0</v>
      </c>
      <c r="P3242" s="11">
        <f t="shared" si="379"/>
        <v>0</v>
      </c>
      <c r="Q3242" s="12">
        <f t="shared" si="380"/>
        <v>1</v>
      </c>
      <c r="R3242" s="12">
        <f t="shared" si="381"/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374"/>
        <v>932</v>
      </c>
      <c r="F3243" s="4">
        <f t="shared" si="375"/>
        <v>51</v>
      </c>
      <c r="G3243" s="4">
        <f t="shared" si="376"/>
        <v>32</v>
      </c>
      <c r="H3243" s="4">
        <f t="shared" si="377"/>
        <v>1</v>
      </c>
      <c r="I3243" s="5">
        <f t="shared" si="378"/>
        <v>3.2258064516129031E-2</v>
      </c>
      <c r="M3243" s="3">
        <v>9</v>
      </c>
      <c r="N3243" s="11">
        <f t="shared" si="382"/>
        <v>0</v>
      </c>
      <c r="O3243" s="3">
        <v>0</v>
      </c>
      <c r="P3243" s="11">
        <f t="shared" si="379"/>
        <v>0</v>
      </c>
      <c r="Q3243" s="12">
        <f t="shared" si="380"/>
        <v>23</v>
      </c>
      <c r="R3243" s="12">
        <f t="shared" si="381"/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374"/>
        <v>277</v>
      </c>
      <c r="F3244" s="4">
        <f t="shared" si="375"/>
        <v>3</v>
      </c>
      <c r="G3244" s="4">
        <f t="shared" si="376"/>
        <v>7</v>
      </c>
      <c r="H3244" s="4">
        <f t="shared" si="377"/>
        <v>0</v>
      </c>
      <c r="I3244" s="5">
        <f t="shared" si="378"/>
        <v>0</v>
      </c>
      <c r="M3244" s="3">
        <v>1</v>
      </c>
      <c r="N3244" s="11">
        <f t="shared" si="382"/>
        <v>0</v>
      </c>
      <c r="O3244" s="3">
        <v>0</v>
      </c>
      <c r="P3244" s="11">
        <f t="shared" si="379"/>
        <v>0</v>
      </c>
      <c r="Q3244" s="12">
        <f t="shared" si="380"/>
        <v>6</v>
      </c>
      <c r="R3244" s="12">
        <f t="shared" si="381"/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374"/>
        <v>1412</v>
      </c>
      <c r="F3245" s="4">
        <f t="shared" si="375"/>
        <v>80</v>
      </c>
      <c r="G3245" s="4">
        <f t="shared" si="376"/>
        <v>67</v>
      </c>
      <c r="H3245" s="4">
        <f t="shared" si="377"/>
        <v>1</v>
      </c>
      <c r="I3245" s="5">
        <f t="shared" si="378"/>
        <v>1.5151515151515152E-2</v>
      </c>
      <c r="M3245" s="3">
        <v>37</v>
      </c>
      <c r="N3245" s="11">
        <f t="shared" si="382"/>
        <v>0</v>
      </c>
      <c r="O3245" s="3">
        <v>0</v>
      </c>
      <c r="P3245" s="11">
        <f t="shared" si="379"/>
        <v>0</v>
      </c>
      <c r="Q3245" s="12">
        <f t="shared" si="380"/>
        <v>30</v>
      </c>
      <c r="R3245" s="12">
        <f t="shared" si="381"/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374"/>
        <v>14915</v>
      </c>
      <c r="F3246" s="4">
        <f t="shared" si="375"/>
        <v>473</v>
      </c>
      <c r="G3246" s="4">
        <f t="shared" si="376"/>
        <v>2236</v>
      </c>
      <c r="H3246" s="4">
        <f t="shared" si="377"/>
        <v>100</v>
      </c>
      <c r="I3246" s="5">
        <f t="shared" si="378"/>
        <v>4.6816479400749067E-2</v>
      </c>
      <c r="M3246" s="3">
        <v>1032</v>
      </c>
      <c r="N3246" s="11">
        <f t="shared" si="382"/>
        <v>3</v>
      </c>
      <c r="O3246" s="3">
        <v>23</v>
      </c>
      <c r="P3246" s="11">
        <f t="shared" si="379"/>
        <v>1</v>
      </c>
      <c r="Q3246" s="12">
        <f t="shared" si="380"/>
        <v>1181</v>
      </c>
      <c r="R3246" s="12">
        <f t="shared" si="381"/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374"/>
        <v>131</v>
      </c>
      <c r="F3247" s="4">
        <f t="shared" si="375"/>
        <v>0</v>
      </c>
      <c r="G3247" s="4">
        <f t="shared" si="376"/>
        <v>4</v>
      </c>
      <c r="H3247" s="4">
        <f t="shared" si="377"/>
        <v>0</v>
      </c>
      <c r="I3247" s="5">
        <f t="shared" si="378"/>
        <v>0</v>
      </c>
      <c r="M3247" s="3">
        <v>2</v>
      </c>
      <c r="N3247" s="11">
        <f t="shared" si="382"/>
        <v>0</v>
      </c>
      <c r="O3247" s="3">
        <v>0</v>
      </c>
      <c r="P3247" s="11">
        <f t="shared" si="379"/>
        <v>0</v>
      </c>
      <c r="Q3247" s="12">
        <f t="shared" si="380"/>
        <v>2</v>
      </c>
      <c r="R3247" s="12">
        <f t="shared" si="381"/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374"/>
        <v>517</v>
      </c>
      <c r="F3248" s="4">
        <f t="shared" si="375"/>
        <v>67</v>
      </c>
      <c r="G3248" s="4">
        <f t="shared" si="376"/>
        <v>13</v>
      </c>
      <c r="H3248" s="4">
        <f t="shared" si="377"/>
        <v>2</v>
      </c>
      <c r="I3248" s="5">
        <f t="shared" si="378"/>
        <v>0.18181818181818182</v>
      </c>
      <c r="M3248" s="3">
        <v>8</v>
      </c>
      <c r="N3248" s="11">
        <f t="shared" si="382"/>
        <v>0</v>
      </c>
      <c r="O3248" s="3">
        <v>0</v>
      </c>
      <c r="P3248" s="11">
        <f t="shared" si="379"/>
        <v>0</v>
      </c>
      <c r="Q3248" s="12">
        <f t="shared" si="380"/>
        <v>5</v>
      </c>
      <c r="R3248" s="12">
        <f t="shared" si="381"/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374"/>
        <v>896</v>
      </c>
      <c r="F3249" s="4">
        <f t="shared" si="375"/>
        <v>74</v>
      </c>
      <c r="G3249" s="4">
        <f t="shared" si="376"/>
        <v>66</v>
      </c>
      <c r="H3249" s="4">
        <f t="shared" si="377"/>
        <v>2</v>
      </c>
      <c r="I3249" s="5">
        <f t="shared" si="378"/>
        <v>3.125E-2</v>
      </c>
      <c r="M3249" s="3">
        <v>35</v>
      </c>
      <c r="N3249" s="11">
        <f t="shared" si="382"/>
        <v>0</v>
      </c>
      <c r="O3249" s="3">
        <v>0</v>
      </c>
      <c r="P3249" s="11">
        <f t="shared" si="379"/>
        <v>0</v>
      </c>
      <c r="Q3249" s="12">
        <f t="shared" si="380"/>
        <v>31</v>
      </c>
      <c r="R3249" s="12">
        <f t="shared" si="381"/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374"/>
        <v>560</v>
      </c>
      <c r="F3250" s="4">
        <f t="shared" si="375"/>
        <v>18</v>
      </c>
      <c r="G3250" s="4">
        <f t="shared" si="376"/>
        <v>31</v>
      </c>
      <c r="H3250" s="4">
        <f t="shared" si="377"/>
        <v>0</v>
      </c>
      <c r="I3250" s="5">
        <f t="shared" si="378"/>
        <v>0</v>
      </c>
      <c r="M3250" s="3">
        <v>13</v>
      </c>
      <c r="N3250" s="11">
        <f t="shared" si="382"/>
        <v>0</v>
      </c>
      <c r="O3250" s="3">
        <v>0</v>
      </c>
      <c r="P3250" s="11">
        <f t="shared" si="379"/>
        <v>0</v>
      </c>
      <c r="Q3250" s="12">
        <f t="shared" si="380"/>
        <v>18</v>
      </c>
      <c r="R3250" s="12">
        <f t="shared" si="381"/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374"/>
        <v>919</v>
      </c>
      <c r="F3251" s="4">
        <f t="shared" si="375"/>
        <v>40</v>
      </c>
      <c r="G3251" s="4">
        <f t="shared" si="376"/>
        <v>52</v>
      </c>
      <c r="H3251" s="4">
        <f t="shared" si="377"/>
        <v>1</v>
      </c>
      <c r="I3251" s="5">
        <f t="shared" si="378"/>
        <v>1.9607843137254902E-2</v>
      </c>
      <c r="M3251" s="3">
        <v>28</v>
      </c>
      <c r="N3251" s="11">
        <f t="shared" si="382"/>
        <v>0</v>
      </c>
      <c r="O3251" s="3">
        <v>1</v>
      </c>
      <c r="P3251" s="11">
        <f t="shared" si="379"/>
        <v>0</v>
      </c>
      <c r="Q3251" s="12">
        <f t="shared" si="380"/>
        <v>23</v>
      </c>
      <c r="R3251" s="12">
        <f t="shared" si="381"/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374"/>
        <v>211</v>
      </c>
      <c r="F3252" s="4">
        <f t="shared" si="375"/>
        <v>4</v>
      </c>
      <c r="G3252" s="4">
        <f t="shared" si="376"/>
        <v>4</v>
      </c>
      <c r="H3252" s="4">
        <f t="shared" si="377"/>
        <v>0</v>
      </c>
      <c r="I3252" s="5">
        <f t="shared" si="378"/>
        <v>0</v>
      </c>
      <c r="M3252" s="3">
        <v>1</v>
      </c>
      <c r="N3252" s="11">
        <f t="shared" si="382"/>
        <v>0</v>
      </c>
      <c r="O3252" s="3">
        <v>0</v>
      </c>
      <c r="P3252" s="11">
        <f t="shared" si="379"/>
        <v>0</v>
      </c>
      <c r="Q3252" s="12">
        <f t="shared" si="380"/>
        <v>3</v>
      </c>
      <c r="R3252" s="12">
        <f t="shared" si="381"/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374"/>
        <v>801</v>
      </c>
      <c r="F3253" s="4">
        <f t="shared" si="375"/>
        <v>47</v>
      </c>
      <c r="G3253" s="4">
        <f t="shared" si="376"/>
        <v>29</v>
      </c>
      <c r="H3253" s="4">
        <f t="shared" si="377"/>
        <v>0</v>
      </c>
      <c r="I3253" s="5">
        <f t="shared" si="378"/>
        <v>0</v>
      </c>
      <c r="M3253" s="3">
        <v>24</v>
      </c>
      <c r="N3253" s="11">
        <f t="shared" si="382"/>
        <v>0</v>
      </c>
      <c r="O3253" s="3">
        <v>1</v>
      </c>
      <c r="P3253" s="11">
        <f t="shared" si="379"/>
        <v>0</v>
      </c>
      <c r="Q3253" s="12">
        <f t="shared" si="380"/>
        <v>4</v>
      </c>
      <c r="R3253" s="12">
        <f t="shared" si="381"/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374"/>
        <v>838</v>
      </c>
      <c r="F3254" s="4">
        <f t="shared" si="375"/>
        <v>35</v>
      </c>
      <c r="G3254" s="4">
        <f t="shared" si="376"/>
        <v>38</v>
      </c>
      <c r="H3254" s="4">
        <f t="shared" si="377"/>
        <v>3</v>
      </c>
      <c r="I3254" s="5">
        <f t="shared" si="378"/>
        <v>8.5714285714285715E-2</v>
      </c>
      <c r="M3254" s="3">
        <v>17</v>
      </c>
      <c r="N3254" s="11">
        <f t="shared" si="382"/>
        <v>0</v>
      </c>
      <c r="O3254" s="3">
        <v>1</v>
      </c>
      <c r="P3254" s="11">
        <f t="shared" si="379"/>
        <v>0</v>
      </c>
      <c r="Q3254" s="12">
        <f t="shared" si="380"/>
        <v>20</v>
      </c>
      <c r="R3254" s="12">
        <f t="shared" si="381"/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374"/>
        <v>345</v>
      </c>
      <c r="F3255" s="4">
        <f t="shared" si="375"/>
        <v>12</v>
      </c>
      <c r="G3255" s="4">
        <f t="shared" si="376"/>
        <v>5</v>
      </c>
      <c r="H3255" s="4">
        <f t="shared" si="377"/>
        <v>0</v>
      </c>
      <c r="I3255" s="5">
        <f t="shared" si="378"/>
        <v>0</v>
      </c>
      <c r="M3255" s="3">
        <v>3</v>
      </c>
      <c r="N3255" s="11">
        <f t="shared" si="382"/>
        <v>0</v>
      </c>
      <c r="O3255" s="3">
        <v>0</v>
      </c>
      <c r="P3255" s="11">
        <f t="shared" si="379"/>
        <v>0</v>
      </c>
      <c r="Q3255" s="12">
        <f t="shared" si="380"/>
        <v>2</v>
      </c>
      <c r="R3255" s="12">
        <f t="shared" si="381"/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374"/>
        <v>249</v>
      </c>
      <c r="F3256" s="4">
        <f t="shared" si="375"/>
        <v>4</v>
      </c>
      <c r="G3256" s="4">
        <f t="shared" si="376"/>
        <v>4</v>
      </c>
      <c r="H3256" s="4">
        <f t="shared" si="377"/>
        <v>0</v>
      </c>
      <c r="I3256" s="5">
        <f t="shared" si="378"/>
        <v>0</v>
      </c>
      <c r="M3256" s="3">
        <v>4</v>
      </c>
      <c r="N3256" s="11">
        <f t="shared" si="382"/>
        <v>0</v>
      </c>
      <c r="O3256" s="3">
        <v>0</v>
      </c>
      <c r="P3256" s="11">
        <f t="shared" si="379"/>
        <v>0</v>
      </c>
      <c r="Q3256" s="12">
        <f t="shared" si="380"/>
        <v>0</v>
      </c>
      <c r="R3256" s="12">
        <f t="shared" si="381"/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374"/>
        <v>670</v>
      </c>
      <c r="F3257" s="4">
        <f t="shared" si="375"/>
        <v>65</v>
      </c>
      <c r="G3257" s="4">
        <f t="shared" si="376"/>
        <v>41</v>
      </c>
      <c r="H3257" s="4">
        <f t="shared" si="377"/>
        <v>0</v>
      </c>
      <c r="I3257" s="5">
        <f t="shared" si="378"/>
        <v>0</v>
      </c>
      <c r="M3257" s="3">
        <v>25</v>
      </c>
      <c r="N3257" s="11">
        <f t="shared" si="382"/>
        <v>0</v>
      </c>
      <c r="O3257" s="3">
        <v>2</v>
      </c>
      <c r="P3257" s="11">
        <f t="shared" si="379"/>
        <v>0</v>
      </c>
      <c r="Q3257" s="12">
        <f t="shared" si="380"/>
        <v>14</v>
      </c>
      <c r="R3257" s="12">
        <f t="shared" si="381"/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374"/>
        <v>310</v>
      </c>
      <c r="F3258" s="4">
        <f t="shared" si="375"/>
        <v>12</v>
      </c>
      <c r="G3258" s="4">
        <f t="shared" si="376"/>
        <v>28</v>
      </c>
      <c r="H3258" s="4">
        <f t="shared" si="377"/>
        <v>0</v>
      </c>
      <c r="I3258" s="5">
        <f t="shared" si="378"/>
        <v>0</v>
      </c>
      <c r="M3258" s="3">
        <v>20</v>
      </c>
      <c r="N3258" s="11">
        <f t="shared" si="382"/>
        <v>0</v>
      </c>
      <c r="O3258" s="3">
        <v>1</v>
      </c>
      <c r="P3258" s="11">
        <f t="shared" si="379"/>
        <v>0</v>
      </c>
      <c r="Q3258" s="12">
        <f t="shared" si="380"/>
        <v>7</v>
      </c>
      <c r="R3258" s="12">
        <f t="shared" si="381"/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374"/>
        <v>479</v>
      </c>
      <c r="F3259" s="4">
        <f t="shared" si="375"/>
        <v>38</v>
      </c>
      <c r="G3259" s="4">
        <f t="shared" si="376"/>
        <v>15</v>
      </c>
      <c r="H3259" s="4">
        <f t="shared" si="377"/>
        <v>1</v>
      </c>
      <c r="I3259" s="5">
        <f t="shared" si="378"/>
        <v>7.1428571428571425E-2</v>
      </c>
      <c r="M3259" s="3">
        <v>5</v>
      </c>
      <c r="N3259" s="11">
        <f t="shared" si="382"/>
        <v>0</v>
      </c>
      <c r="O3259" s="3">
        <v>2</v>
      </c>
      <c r="P3259" s="11">
        <f t="shared" si="379"/>
        <v>0</v>
      </c>
      <c r="Q3259" s="12">
        <f t="shared" si="380"/>
        <v>8</v>
      </c>
      <c r="R3259" s="12">
        <f t="shared" si="381"/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374"/>
        <v>1975</v>
      </c>
      <c r="F3260" s="4">
        <f t="shared" si="375"/>
        <v>36</v>
      </c>
      <c r="G3260" s="4">
        <f t="shared" si="376"/>
        <v>141</v>
      </c>
      <c r="H3260" s="4">
        <f t="shared" si="377"/>
        <v>1</v>
      </c>
      <c r="I3260" s="5">
        <f t="shared" si="378"/>
        <v>7.1428571428571426E-3</v>
      </c>
      <c r="M3260" s="3">
        <v>80</v>
      </c>
      <c r="N3260" s="11">
        <f t="shared" si="382"/>
        <v>0</v>
      </c>
      <c r="O3260" s="3">
        <v>13</v>
      </c>
      <c r="P3260" s="11">
        <f t="shared" si="379"/>
        <v>0</v>
      </c>
      <c r="Q3260" s="12">
        <f t="shared" si="380"/>
        <v>48</v>
      </c>
      <c r="R3260" s="12">
        <f t="shared" si="381"/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374"/>
        <v>32</v>
      </c>
      <c r="F3261" s="4">
        <f t="shared" si="375"/>
        <v>5</v>
      </c>
      <c r="G3261" s="4">
        <f t="shared" si="376"/>
        <v>0</v>
      </c>
      <c r="H3261" s="4">
        <f t="shared" si="377"/>
        <v>0</v>
      </c>
      <c r="I3261" s="5">
        <f t="shared" si="378"/>
        <v>0</v>
      </c>
      <c r="M3261" s="3">
        <v>0</v>
      </c>
      <c r="N3261" s="11">
        <f t="shared" si="382"/>
        <v>0</v>
      </c>
      <c r="O3261" s="3">
        <v>0</v>
      </c>
      <c r="P3261" s="11">
        <f t="shared" si="379"/>
        <v>0</v>
      </c>
      <c r="Q3261" s="12">
        <f t="shared" si="380"/>
        <v>0</v>
      </c>
      <c r="R3261" s="12">
        <f t="shared" si="381"/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374"/>
        <v>317</v>
      </c>
      <c r="F3262" s="4">
        <f t="shared" si="375"/>
        <v>15</v>
      </c>
      <c r="G3262" s="4">
        <f t="shared" si="376"/>
        <v>11</v>
      </c>
      <c r="H3262" s="4">
        <f t="shared" si="377"/>
        <v>0</v>
      </c>
      <c r="I3262" s="5">
        <f t="shared" si="378"/>
        <v>0</v>
      </c>
      <c r="M3262" s="3">
        <v>7</v>
      </c>
      <c r="N3262" s="11">
        <f t="shared" si="382"/>
        <v>0</v>
      </c>
      <c r="O3262" s="3">
        <v>0</v>
      </c>
      <c r="P3262" s="11">
        <f t="shared" si="379"/>
        <v>0</v>
      </c>
      <c r="Q3262" s="12">
        <f t="shared" si="380"/>
        <v>4</v>
      </c>
      <c r="R3262" s="12">
        <f t="shared" si="381"/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374"/>
        <v>769</v>
      </c>
      <c r="F3263" s="4">
        <f t="shared" si="375"/>
        <v>18</v>
      </c>
      <c r="G3263" s="4">
        <f t="shared" si="376"/>
        <v>5</v>
      </c>
      <c r="H3263" s="4">
        <f t="shared" si="377"/>
        <v>0</v>
      </c>
      <c r="I3263" s="5">
        <f t="shared" si="378"/>
        <v>0</v>
      </c>
      <c r="M3263" s="3">
        <v>3</v>
      </c>
      <c r="N3263" s="11">
        <f t="shared" si="382"/>
        <v>0</v>
      </c>
      <c r="O3263" s="3">
        <v>0</v>
      </c>
      <c r="P3263" s="11">
        <f t="shared" si="379"/>
        <v>0</v>
      </c>
      <c r="Q3263" s="12">
        <f t="shared" si="380"/>
        <v>2</v>
      </c>
      <c r="R3263" s="12">
        <f t="shared" si="381"/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374"/>
        <v>675</v>
      </c>
      <c r="F3264" s="4">
        <f t="shared" si="375"/>
        <v>33</v>
      </c>
      <c r="G3264" s="4">
        <f t="shared" si="376"/>
        <v>29</v>
      </c>
      <c r="H3264" s="4">
        <f t="shared" si="377"/>
        <v>0</v>
      </c>
      <c r="I3264" s="5">
        <f t="shared" si="378"/>
        <v>0</v>
      </c>
      <c r="M3264" s="3">
        <v>26</v>
      </c>
      <c r="N3264" s="11">
        <f t="shared" si="382"/>
        <v>0</v>
      </c>
      <c r="O3264" s="3">
        <v>2</v>
      </c>
      <c r="P3264" s="11">
        <f t="shared" si="379"/>
        <v>0</v>
      </c>
      <c r="Q3264" s="12">
        <f t="shared" si="380"/>
        <v>1</v>
      </c>
      <c r="R3264" s="12">
        <f t="shared" si="381"/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374"/>
        <v>287</v>
      </c>
      <c r="F3265" s="4">
        <f t="shared" si="375"/>
        <v>14</v>
      </c>
      <c r="G3265" s="4">
        <f t="shared" si="376"/>
        <v>18</v>
      </c>
      <c r="H3265" s="4">
        <f t="shared" si="377"/>
        <v>1</v>
      </c>
      <c r="I3265" s="5">
        <f t="shared" si="378"/>
        <v>5.8823529411764705E-2</v>
      </c>
      <c r="M3265" s="3">
        <v>7</v>
      </c>
      <c r="N3265" s="11">
        <f t="shared" si="382"/>
        <v>1</v>
      </c>
      <c r="O3265" s="3">
        <v>1</v>
      </c>
      <c r="P3265" s="11">
        <f t="shared" si="379"/>
        <v>0</v>
      </c>
      <c r="Q3265" s="12">
        <f t="shared" si="380"/>
        <v>10</v>
      </c>
      <c r="R3265" s="12">
        <f t="shared" si="381"/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374"/>
        <v>342</v>
      </c>
      <c r="F3266" s="4">
        <f t="shared" si="375"/>
        <v>10</v>
      </c>
      <c r="G3266" s="4">
        <f t="shared" si="376"/>
        <v>6</v>
      </c>
      <c r="H3266" s="4">
        <f t="shared" si="377"/>
        <v>1</v>
      </c>
      <c r="I3266" s="5">
        <f t="shared" si="378"/>
        <v>0.2</v>
      </c>
      <c r="M3266" s="3">
        <v>3</v>
      </c>
      <c r="N3266" s="11">
        <f t="shared" si="382"/>
        <v>0</v>
      </c>
      <c r="O3266" s="3">
        <v>0</v>
      </c>
      <c r="P3266" s="11">
        <f t="shared" si="379"/>
        <v>0</v>
      </c>
      <c r="Q3266" s="12">
        <f t="shared" si="380"/>
        <v>3</v>
      </c>
      <c r="R3266" s="12">
        <f t="shared" si="381"/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374"/>
        <v>454</v>
      </c>
      <c r="F3267" s="4">
        <f t="shared" si="375"/>
        <v>20</v>
      </c>
      <c r="G3267" s="4">
        <f t="shared" si="376"/>
        <v>11</v>
      </c>
      <c r="H3267" s="4">
        <f t="shared" si="377"/>
        <v>0</v>
      </c>
      <c r="I3267" s="5">
        <f t="shared" si="378"/>
        <v>0</v>
      </c>
      <c r="M3267" s="3">
        <v>6</v>
      </c>
      <c r="N3267" s="11">
        <f t="shared" si="382"/>
        <v>0</v>
      </c>
      <c r="O3267" s="3">
        <v>0</v>
      </c>
      <c r="P3267" s="11">
        <f t="shared" si="379"/>
        <v>0</v>
      </c>
      <c r="Q3267" s="12">
        <f t="shared" si="380"/>
        <v>5</v>
      </c>
      <c r="R3267" s="12">
        <f t="shared" si="381"/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374"/>
        <v>457</v>
      </c>
      <c r="F3268" s="4">
        <f t="shared" si="375"/>
        <v>22</v>
      </c>
      <c r="G3268" s="4">
        <f t="shared" si="376"/>
        <v>41</v>
      </c>
      <c r="H3268" s="4">
        <f t="shared" si="377"/>
        <v>1</v>
      </c>
      <c r="I3268" s="5">
        <f t="shared" si="378"/>
        <v>2.5000000000000001E-2</v>
      </c>
      <c r="M3268" s="3">
        <v>2</v>
      </c>
      <c r="N3268" s="11">
        <f t="shared" si="382"/>
        <v>0</v>
      </c>
      <c r="O3268" s="3">
        <v>0</v>
      </c>
      <c r="P3268" s="11">
        <f t="shared" si="379"/>
        <v>0</v>
      </c>
      <c r="Q3268" s="12">
        <f t="shared" si="380"/>
        <v>39</v>
      </c>
      <c r="R3268" s="12">
        <f t="shared" si="381"/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374"/>
        <v>147</v>
      </c>
      <c r="F3269" s="4">
        <f t="shared" si="375"/>
        <v>1</v>
      </c>
      <c r="G3269" s="4">
        <f t="shared" si="376"/>
        <v>4</v>
      </c>
      <c r="H3269" s="4">
        <f t="shared" si="377"/>
        <v>0</v>
      </c>
      <c r="I3269" s="5">
        <f t="shared" si="378"/>
        <v>0</v>
      </c>
      <c r="M3269" s="3">
        <v>4</v>
      </c>
      <c r="N3269" s="11">
        <f t="shared" si="382"/>
        <v>0</v>
      </c>
      <c r="O3269" s="3">
        <v>0</v>
      </c>
      <c r="P3269" s="11">
        <f t="shared" si="379"/>
        <v>0</v>
      </c>
      <c r="Q3269" s="12">
        <f t="shared" si="380"/>
        <v>0</v>
      </c>
      <c r="R3269" s="12">
        <f t="shared" si="381"/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374"/>
        <v>224</v>
      </c>
      <c r="F3270" s="4">
        <f t="shared" si="375"/>
        <v>4</v>
      </c>
      <c r="G3270" s="4">
        <f t="shared" si="376"/>
        <v>9</v>
      </c>
      <c r="H3270" s="4">
        <f t="shared" si="377"/>
        <v>0</v>
      </c>
      <c r="I3270" s="5">
        <f t="shared" si="378"/>
        <v>0</v>
      </c>
      <c r="M3270" s="3">
        <v>5</v>
      </c>
      <c r="N3270" s="11">
        <f t="shared" si="382"/>
        <v>1</v>
      </c>
      <c r="O3270" s="3">
        <v>1</v>
      </c>
      <c r="P3270" s="11">
        <f t="shared" si="379"/>
        <v>0</v>
      </c>
      <c r="Q3270" s="12">
        <f t="shared" si="380"/>
        <v>3</v>
      </c>
      <c r="R3270" s="12">
        <f t="shared" si="381"/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374"/>
        <v>255</v>
      </c>
      <c r="F3271" s="4">
        <f t="shared" si="375"/>
        <v>30</v>
      </c>
      <c r="G3271" s="4">
        <f t="shared" si="376"/>
        <v>7</v>
      </c>
      <c r="H3271" s="4">
        <f t="shared" si="377"/>
        <v>0</v>
      </c>
      <c r="I3271" s="5">
        <f t="shared" si="378"/>
        <v>0</v>
      </c>
      <c r="M3271" s="3">
        <v>6</v>
      </c>
      <c r="N3271" s="11">
        <f t="shared" si="382"/>
        <v>0</v>
      </c>
      <c r="O3271" s="3">
        <v>0</v>
      </c>
      <c r="P3271" s="11">
        <f t="shared" si="379"/>
        <v>0</v>
      </c>
      <c r="Q3271" s="12">
        <f t="shared" si="380"/>
        <v>1</v>
      </c>
      <c r="R3271" s="12">
        <f t="shared" si="381"/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374"/>
        <v>504</v>
      </c>
      <c r="F3272" s="4">
        <f t="shared" si="375"/>
        <v>36</v>
      </c>
      <c r="G3272" s="4">
        <f t="shared" si="376"/>
        <v>18</v>
      </c>
      <c r="H3272" s="4">
        <f t="shared" si="377"/>
        <v>1</v>
      </c>
      <c r="I3272" s="5">
        <f t="shared" si="378"/>
        <v>5.8823529411764705E-2</v>
      </c>
      <c r="M3272" s="3">
        <v>13</v>
      </c>
      <c r="N3272" s="11">
        <f t="shared" si="382"/>
        <v>0</v>
      </c>
      <c r="O3272" s="3">
        <v>0</v>
      </c>
      <c r="P3272" s="11">
        <f t="shared" si="379"/>
        <v>0</v>
      </c>
      <c r="Q3272" s="12">
        <f t="shared" si="380"/>
        <v>5</v>
      </c>
      <c r="R3272" s="12">
        <f t="shared" si="381"/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374"/>
        <v>59</v>
      </c>
      <c r="F3273" s="4">
        <f t="shared" si="375"/>
        <v>1</v>
      </c>
      <c r="G3273" s="4">
        <f t="shared" si="376"/>
        <v>2</v>
      </c>
      <c r="H3273" s="4">
        <f t="shared" si="377"/>
        <v>0</v>
      </c>
      <c r="I3273" s="5">
        <f t="shared" si="378"/>
        <v>0</v>
      </c>
      <c r="M3273" s="3">
        <v>2</v>
      </c>
      <c r="N3273" s="11">
        <f t="shared" si="382"/>
        <v>0</v>
      </c>
      <c r="O3273" s="3">
        <v>0</v>
      </c>
      <c r="P3273" s="11">
        <f t="shared" si="379"/>
        <v>0</v>
      </c>
      <c r="Q3273" s="12">
        <f t="shared" si="380"/>
        <v>0</v>
      </c>
      <c r="R3273" s="12">
        <f t="shared" si="381"/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374"/>
        <v>5243</v>
      </c>
      <c r="F3274" s="4">
        <f t="shared" si="375"/>
        <v>94</v>
      </c>
      <c r="G3274" s="4">
        <f t="shared" si="376"/>
        <v>210</v>
      </c>
      <c r="H3274" s="4">
        <f t="shared" si="377"/>
        <v>0</v>
      </c>
      <c r="I3274" s="5">
        <f t="shared" si="378"/>
        <v>0</v>
      </c>
      <c r="M3274" s="3">
        <v>182</v>
      </c>
      <c r="N3274" s="11">
        <f t="shared" si="382"/>
        <v>0</v>
      </c>
      <c r="O3274" s="3">
        <v>4</v>
      </c>
      <c r="P3274" s="11">
        <f t="shared" si="379"/>
        <v>0</v>
      </c>
      <c r="Q3274" s="12">
        <f t="shared" si="380"/>
        <v>24</v>
      </c>
      <c r="R3274" s="12">
        <f t="shared" si="381"/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374"/>
        <v>1058</v>
      </c>
      <c r="F3275" s="4">
        <f t="shared" si="375"/>
        <v>0</v>
      </c>
      <c r="G3275" s="4">
        <f t="shared" si="376"/>
        <v>48</v>
      </c>
      <c r="H3275" s="4">
        <f t="shared" si="377"/>
        <v>0</v>
      </c>
      <c r="I3275" s="5">
        <f t="shared" si="378"/>
        <v>0</v>
      </c>
      <c r="M3275" s="3">
        <v>0</v>
      </c>
      <c r="N3275" s="11">
        <f t="shared" si="382"/>
        <v>0</v>
      </c>
      <c r="O3275" s="3">
        <v>0</v>
      </c>
      <c r="P3275" s="11">
        <f t="shared" si="379"/>
        <v>0</v>
      </c>
      <c r="Q3275" s="12">
        <f t="shared" si="380"/>
        <v>48</v>
      </c>
      <c r="R3275" s="12">
        <f t="shared" si="381"/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374"/>
        <v>280</v>
      </c>
      <c r="F3276" s="4">
        <f t="shared" si="375"/>
        <v>14</v>
      </c>
      <c r="G3276" s="4">
        <f t="shared" si="376"/>
        <v>18</v>
      </c>
      <c r="H3276" s="4">
        <f t="shared" si="377"/>
        <v>2</v>
      </c>
      <c r="I3276" s="5">
        <f t="shared" si="378"/>
        <v>0.125</v>
      </c>
      <c r="M3276" s="3">
        <v>2</v>
      </c>
      <c r="N3276" s="11">
        <f t="shared" si="382"/>
        <v>0</v>
      </c>
      <c r="O3276" s="3">
        <v>0</v>
      </c>
      <c r="P3276" s="11">
        <f t="shared" si="379"/>
        <v>0</v>
      </c>
      <c r="Q3276" s="12">
        <f t="shared" si="380"/>
        <v>16</v>
      </c>
      <c r="R3276" s="12">
        <f t="shared" si="381"/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374"/>
        <v>615</v>
      </c>
      <c r="F3277" s="4">
        <f t="shared" si="375"/>
        <v>33</v>
      </c>
      <c r="G3277" s="4">
        <f t="shared" si="376"/>
        <v>16</v>
      </c>
      <c r="H3277" s="4">
        <f t="shared" si="377"/>
        <v>0</v>
      </c>
      <c r="I3277" s="5">
        <f t="shared" si="378"/>
        <v>0</v>
      </c>
      <c r="M3277" s="3">
        <v>13</v>
      </c>
      <c r="N3277" s="11">
        <f t="shared" si="382"/>
        <v>0</v>
      </c>
      <c r="O3277" s="3">
        <v>0</v>
      </c>
      <c r="P3277" s="11">
        <f t="shared" si="379"/>
        <v>0</v>
      </c>
      <c r="Q3277" s="12">
        <f t="shared" si="380"/>
        <v>3</v>
      </c>
      <c r="R3277" s="12">
        <f t="shared" si="381"/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374"/>
        <v>80</v>
      </c>
      <c r="F3278" s="4">
        <f t="shared" si="375"/>
        <v>5</v>
      </c>
      <c r="G3278" s="4">
        <f t="shared" si="376"/>
        <v>2</v>
      </c>
      <c r="H3278" s="4">
        <f t="shared" si="377"/>
        <v>0</v>
      </c>
      <c r="I3278" s="5">
        <f t="shared" si="378"/>
        <v>0</v>
      </c>
      <c r="M3278" s="3">
        <v>2</v>
      </c>
      <c r="N3278" s="11">
        <f t="shared" si="382"/>
        <v>0</v>
      </c>
      <c r="O3278" s="3">
        <v>0</v>
      </c>
      <c r="P3278" s="11">
        <f t="shared" si="379"/>
        <v>0</v>
      </c>
      <c r="Q3278" s="12">
        <f t="shared" si="380"/>
        <v>0</v>
      </c>
      <c r="R3278" s="12">
        <f t="shared" si="381"/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374"/>
        <v>368</v>
      </c>
      <c r="F3279" s="4">
        <f t="shared" si="375"/>
        <v>36</v>
      </c>
      <c r="G3279" s="4">
        <f t="shared" si="376"/>
        <v>12</v>
      </c>
      <c r="H3279" s="4">
        <f t="shared" si="377"/>
        <v>0</v>
      </c>
      <c r="I3279" s="5">
        <f t="shared" si="378"/>
        <v>0</v>
      </c>
      <c r="M3279" s="3">
        <v>7</v>
      </c>
      <c r="N3279" s="11">
        <f t="shared" si="382"/>
        <v>0</v>
      </c>
      <c r="O3279" s="3">
        <v>0</v>
      </c>
      <c r="P3279" s="11">
        <f t="shared" si="379"/>
        <v>0</v>
      </c>
      <c r="Q3279" s="12">
        <f t="shared" si="380"/>
        <v>5</v>
      </c>
      <c r="R3279" s="12">
        <f t="shared" si="381"/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374"/>
        <v>468</v>
      </c>
      <c r="F3280" s="4">
        <f t="shared" si="375"/>
        <v>8</v>
      </c>
      <c r="G3280" s="4">
        <f t="shared" si="376"/>
        <v>27</v>
      </c>
      <c r="H3280" s="4">
        <f t="shared" si="377"/>
        <v>2</v>
      </c>
      <c r="I3280" s="5">
        <f t="shared" si="378"/>
        <v>0.08</v>
      </c>
      <c r="M3280" s="3">
        <v>21</v>
      </c>
      <c r="N3280" s="11">
        <f t="shared" si="382"/>
        <v>2</v>
      </c>
      <c r="O3280" s="3">
        <v>0</v>
      </c>
      <c r="P3280" s="11">
        <f t="shared" si="379"/>
        <v>0</v>
      </c>
      <c r="Q3280" s="12">
        <f t="shared" si="380"/>
        <v>6</v>
      </c>
      <c r="R3280" s="12">
        <f t="shared" si="381"/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374"/>
        <v>659</v>
      </c>
      <c r="F3281" s="4">
        <f t="shared" si="375"/>
        <v>18</v>
      </c>
      <c r="G3281" s="4">
        <f t="shared" si="376"/>
        <v>38</v>
      </c>
      <c r="H3281" s="4">
        <f t="shared" si="377"/>
        <v>1</v>
      </c>
      <c r="I3281" s="5">
        <f t="shared" si="378"/>
        <v>2.7027027027027029E-2</v>
      </c>
      <c r="M3281" s="3">
        <v>17</v>
      </c>
      <c r="N3281" s="11">
        <f t="shared" si="382"/>
        <v>0</v>
      </c>
      <c r="O3281" s="3">
        <v>3</v>
      </c>
      <c r="P3281" s="11">
        <f t="shared" si="379"/>
        <v>0</v>
      </c>
      <c r="Q3281" s="12">
        <f t="shared" si="380"/>
        <v>18</v>
      </c>
      <c r="R3281" s="12">
        <f t="shared" si="381"/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374"/>
        <v>2214</v>
      </c>
      <c r="F3282" s="4">
        <f t="shared" si="375"/>
        <v>49</v>
      </c>
      <c r="G3282" s="4">
        <f t="shared" si="376"/>
        <v>101</v>
      </c>
      <c r="H3282" s="4">
        <f t="shared" si="377"/>
        <v>2</v>
      </c>
      <c r="I3282" s="5">
        <f t="shared" si="378"/>
        <v>2.0202020202020204E-2</v>
      </c>
      <c r="M3282" s="3">
        <v>58</v>
      </c>
      <c r="N3282" s="11">
        <f t="shared" si="382"/>
        <v>3</v>
      </c>
      <c r="O3282" s="3">
        <v>1</v>
      </c>
      <c r="P3282" s="11">
        <f t="shared" si="379"/>
        <v>0</v>
      </c>
      <c r="Q3282" s="12">
        <f t="shared" si="380"/>
        <v>42</v>
      </c>
      <c r="R3282" s="12">
        <f t="shared" si="381"/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374"/>
        <v>497</v>
      </c>
      <c r="F3283" s="4">
        <f t="shared" si="375"/>
        <v>15</v>
      </c>
      <c r="G3283" s="4">
        <f t="shared" si="376"/>
        <v>28</v>
      </c>
      <c r="H3283" s="4">
        <f t="shared" si="377"/>
        <v>0</v>
      </c>
      <c r="I3283" s="5">
        <f t="shared" si="378"/>
        <v>0</v>
      </c>
      <c r="M3283" s="3">
        <v>22</v>
      </c>
      <c r="N3283" s="11">
        <f t="shared" si="382"/>
        <v>1</v>
      </c>
      <c r="O3283" s="3">
        <v>1</v>
      </c>
      <c r="P3283" s="11">
        <f t="shared" si="379"/>
        <v>0</v>
      </c>
      <c r="Q3283" s="12">
        <f t="shared" si="380"/>
        <v>5</v>
      </c>
      <c r="R3283" s="12">
        <f t="shared" si="381"/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374"/>
        <v>463</v>
      </c>
      <c r="F3284" s="4">
        <f t="shared" si="375"/>
        <v>32</v>
      </c>
      <c r="G3284" s="4">
        <f t="shared" si="376"/>
        <v>22</v>
      </c>
      <c r="H3284" s="4">
        <f t="shared" si="377"/>
        <v>0</v>
      </c>
      <c r="I3284" s="5">
        <f t="shared" si="378"/>
        <v>0</v>
      </c>
      <c r="M3284" s="3">
        <v>11</v>
      </c>
      <c r="N3284" s="11">
        <f t="shared" si="382"/>
        <v>0</v>
      </c>
      <c r="O3284" s="3">
        <v>1</v>
      </c>
      <c r="P3284" s="11">
        <f t="shared" si="379"/>
        <v>0</v>
      </c>
      <c r="Q3284" s="12">
        <f t="shared" si="380"/>
        <v>10</v>
      </c>
      <c r="R3284" s="12">
        <f t="shared" si="381"/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374"/>
        <v>1165</v>
      </c>
      <c r="F3285" s="4">
        <f t="shared" si="375"/>
        <v>52</v>
      </c>
      <c r="G3285" s="4">
        <f t="shared" si="376"/>
        <v>40</v>
      </c>
      <c r="H3285" s="4">
        <f t="shared" si="377"/>
        <v>2</v>
      </c>
      <c r="I3285" s="5">
        <f t="shared" si="378"/>
        <v>5.2631578947368418E-2</v>
      </c>
      <c r="M3285" s="3">
        <v>33</v>
      </c>
      <c r="N3285" s="11">
        <f t="shared" si="382"/>
        <v>1</v>
      </c>
      <c r="O3285" s="3">
        <v>0</v>
      </c>
      <c r="P3285" s="11">
        <f t="shared" si="379"/>
        <v>0</v>
      </c>
      <c r="Q3285" s="12">
        <f t="shared" si="380"/>
        <v>7</v>
      </c>
      <c r="R3285" s="12">
        <f t="shared" si="381"/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374"/>
        <v>867</v>
      </c>
      <c r="F3286" s="4">
        <f t="shared" si="375"/>
        <v>36</v>
      </c>
      <c r="G3286" s="4">
        <f t="shared" si="376"/>
        <v>14</v>
      </c>
      <c r="H3286" s="4">
        <f t="shared" si="377"/>
        <v>4</v>
      </c>
      <c r="I3286" s="5">
        <f t="shared" si="378"/>
        <v>0.4</v>
      </c>
      <c r="M3286" s="3">
        <v>4</v>
      </c>
      <c r="N3286" s="11">
        <f t="shared" si="382"/>
        <v>0</v>
      </c>
      <c r="O3286" s="3">
        <v>0</v>
      </c>
      <c r="P3286" s="11">
        <f t="shared" si="379"/>
        <v>0</v>
      </c>
      <c r="Q3286" s="12">
        <f t="shared" si="380"/>
        <v>10</v>
      </c>
      <c r="R3286" s="12">
        <f t="shared" si="381"/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374"/>
        <v>265</v>
      </c>
      <c r="F3287" s="4">
        <f t="shared" si="375"/>
        <v>5</v>
      </c>
      <c r="G3287" s="4">
        <f t="shared" si="376"/>
        <v>11</v>
      </c>
      <c r="H3287" s="4">
        <f t="shared" si="377"/>
        <v>0</v>
      </c>
      <c r="I3287" s="5">
        <f t="shared" si="378"/>
        <v>0</v>
      </c>
      <c r="M3287" s="3">
        <v>7</v>
      </c>
      <c r="N3287" s="11">
        <f t="shared" si="382"/>
        <v>0</v>
      </c>
      <c r="O3287" s="3">
        <v>0</v>
      </c>
      <c r="P3287" s="11">
        <f t="shared" si="379"/>
        <v>0</v>
      </c>
      <c r="Q3287" s="12">
        <f t="shared" si="380"/>
        <v>4</v>
      </c>
      <c r="R3287" s="12">
        <f t="shared" si="381"/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374"/>
        <v>132</v>
      </c>
      <c r="F3288" s="4">
        <f t="shared" si="375"/>
        <v>6</v>
      </c>
      <c r="G3288" s="4">
        <f t="shared" si="376"/>
        <v>6</v>
      </c>
      <c r="H3288" s="4">
        <f t="shared" si="377"/>
        <v>1</v>
      </c>
      <c r="I3288" s="5">
        <f t="shared" si="378"/>
        <v>0.2</v>
      </c>
      <c r="M3288" s="3">
        <v>3</v>
      </c>
      <c r="N3288" s="11">
        <f t="shared" si="382"/>
        <v>1</v>
      </c>
      <c r="O3288" s="3">
        <v>0</v>
      </c>
      <c r="P3288" s="11">
        <f t="shared" si="379"/>
        <v>0</v>
      </c>
      <c r="Q3288" s="12">
        <f t="shared" si="380"/>
        <v>3</v>
      </c>
      <c r="R3288" s="12">
        <f t="shared" si="381"/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374"/>
        <v>362</v>
      </c>
      <c r="F3289" s="4">
        <f t="shared" si="375"/>
        <v>9</v>
      </c>
      <c r="G3289" s="4">
        <f t="shared" si="376"/>
        <v>13</v>
      </c>
      <c r="H3289" s="4">
        <f t="shared" si="377"/>
        <v>1</v>
      </c>
      <c r="I3289" s="5">
        <f t="shared" si="378"/>
        <v>8.3333333333333329E-2</v>
      </c>
      <c r="M3289" s="3">
        <v>9</v>
      </c>
      <c r="N3289" s="11">
        <f t="shared" si="382"/>
        <v>0</v>
      </c>
      <c r="O3289" s="3">
        <v>1</v>
      </c>
      <c r="P3289" s="11">
        <f t="shared" si="379"/>
        <v>0</v>
      </c>
      <c r="Q3289" s="12">
        <f t="shared" si="380"/>
        <v>3</v>
      </c>
      <c r="R3289" s="12">
        <f t="shared" si="381"/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374"/>
        <v>2621</v>
      </c>
      <c r="F3290" s="4">
        <f t="shared" si="375"/>
        <v>42</v>
      </c>
      <c r="G3290" s="4">
        <f t="shared" si="376"/>
        <v>136</v>
      </c>
      <c r="H3290" s="4">
        <f t="shared" si="377"/>
        <v>2</v>
      </c>
      <c r="I3290" s="5">
        <f t="shared" si="378"/>
        <v>1.4925373134328358E-2</v>
      </c>
      <c r="M3290" s="3">
        <v>64</v>
      </c>
      <c r="N3290" s="11">
        <f t="shared" si="382"/>
        <v>0</v>
      </c>
      <c r="O3290" s="3">
        <v>2</v>
      </c>
      <c r="P3290" s="11">
        <f t="shared" si="379"/>
        <v>0</v>
      </c>
      <c r="Q3290" s="12">
        <f t="shared" si="380"/>
        <v>70</v>
      </c>
      <c r="R3290" s="12">
        <f t="shared" si="381"/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374"/>
        <v>129</v>
      </c>
      <c r="F3291" s="4">
        <f t="shared" si="375"/>
        <v>9</v>
      </c>
      <c r="G3291" s="4">
        <f t="shared" si="376"/>
        <v>3</v>
      </c>
      <c r="H3291" s="4">
        <f t="shared" si="377"/>
        <v>0</v>
      </c>
      <c r="I3291" s="5">
        <f t="shared" si="378"/>
        <v>0</v>
      </c>
      <c r="M3291" s="3">
        <v>0</v>
      </c>
      <c r="N3291" s="11">
        <f t="shared" si="382"/>
        <v>0</v>
      </c>
      <c r="O3291" s="3">
        <v>0</v>
      </c>
      <c r="P3291" s="11">
        <f t="shared" si="379"/>
        <v>0</v>
      </c>
      <c r="Q3291" s="12">
        <f t="shared" si="380"/>
        <v>3</v>
      </c>
      <c r="R3291" s="12">
        <f t="shared" si="381"/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24" si="383">SUM(C3292:D3292)</f>
        <v>219</v>
      </c>
      <c r="F3292" s="4">
        <f t="shared" ref="F3292:F3324" si="384">E3292-SUMIFS(E:E,A:A,A3292-1,B:B,B3292)</f>
        <v>5</v>
      </c>
      <c r="G3292" s="4">
        <f t="shared" ref="G3292:G3324" si="385">C3292</f>
        <v>6</v>
      </c>
      <c r="H3292" s="4">
        <f t="shared" ref="H3292:H3324" si="386">G3292-SUMIFS(G:G,A:A,A3292-1,B:B,B3292)</f>
        <v>0</v>
      </c>
      <c r="I3292" s="5">
        <f t="shared" ref="I3292:I3324" si="387">IFERROR((G3292-SUMIFS(G:G,A:A,A3292-1,B:B,B3292))/SUMIFS(G:G,A:A,A3292-1,B:B,B3292),0)</f>
        <v>0</v>
      </c>
      <c r="M3292" s="3">
        <v>6</v>
      </c>
      <c r="N3292" s="11">
        <f t="shared" si="382"/>
        <v>0</v>
      </c>
      <c r="O3292" s="3">
        <v>0</v>
      </c>
      <c r="P3292" s="11">
        <f t="shared" ref="P3292:P3324" si="388">O3292-SUMIFS(O:O,B:B,B3292,A:A,A3292-1)</f>
        <v>0</v>
      </c>
      <c r="Q3292" s="12">
        <f t="shared" ref="Q3292:Q3324" si="389">G3292-O3292-M3292</f>
        <v>0</v>
      </c>
      <c r="R3292" s="12">
        <f t="shared" ref="R3292:R3324" si="390"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383"/>
        <v>306</v>
      </c>
      <c r="F3293" s="4">
        <f t="shared" si="384"/>
        <v>38</v>
      </c>
      <c r="G3293" s="4">
        <f t="shared" si="385"/>
        <v>12</v>
      </c>
      <c r="H3293" s="4">
        <f t="shared" si="386"/>
        <v>0</v>
      </c>
      <c r="I3293" s="5">
        <f t="shared" si="387"/>
        <v>0</v>
      </c>
      <c r="M3293" s="3">
        <v>3</v>
      </c>
      <c r="N3293" s="11">
        <f t="shared" si="382"/>
        <v>0</v>
      </c>
      <c r="O3293" s="3">
        <v>1</v>
      </c>
      <c r="P3293" s="11">
        <f t="shared" si="388"/>
        <v>0</v>
      </c>
      <c r="Q3293" s="12">
        <f t="shared" si="389"/>
        <v>8</v>
      </c>
      <c r="R3293" s="12">
        <f t="shared" si="390"/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383"/>
        <v>523</v>
      </c>
      <c r="F3294" s="4">
        <f t="shared" si="384"/>
        <v>5</v>
      </c>
      <c r="G3294" s="4">
        <f t="shared" si="385"/>
        <v>7</v>
      </c>
      <c r="H3294" s="4">
        <f t="shared" si="386"/>
        <v>0</v>
      </c>
      <c r="I3294" s="5">
        <f t="shared" si="387"/>
        <v>0</v>
      </c>
      <c r="M3294" s="3">
        <v>5</v>
      </c>
      <c r="N3294" s="11">
        <f t="shared" si="382"/>
        <v>0</v>
      </c>
      <c r="O3294" s="3">
        <v>0</v>
      </c>
      <c r="P3294" s="11">
        <f t="shared" si="388"/>
        <v>0</v>
      </c>
      <c r="Q3294" s="12">
        <f t="shared" si="389"/>
        <v>2</v>
      </c>
      <c r="R3294" s="12">
        <f t="shared" si="390"/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383"/>
        <v>74</v>
      </c>
      <c r="F3295" s="4">
        <f t="shared" si="384"/>
        <v>4</v>
      </c>
      <c r="G3295" s="4">
        <f t="shared" si="385"/>
        <v>8</v>
      </c>
      <c r="H3295" s="4">
        <f t="shared" si="386"/>
        <v>0</v>
      </c>
      <c r="I3295" s="5">
        <f t="shared" si="387"/>
        <v>0</v>
      </c>
      <c r="M3295" s="3">
        <v>4</v>
      </c>
      <c r="N3295" s="11">
        <f t="shared" si="382"/>
        <v>1</v>
      </c>
      <c r="O3295" s="3">
        <v>0</v>
      </c>
      <c r="P3295" s="11">
        <f t="shared" si="388"/>
        <v>0</v>
      </c>
      <c r="Q3295" s="12">
        <f t="shared" si="389"/>
        <v>4</v>
      </c>
      <c r="R3295" s="12">
        <f t="shared" si="390"/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383"/>
        <v>160</v>
      </c>
      <c r="F3296" s="4">
        <f t="shared" si="384"/>
        <v>5</v>
      </c>
      <c r="G3296" s="4">
        <f t="shared" si="385"/>
        <v>0</v>
      </c>
      <c r="H3296" s="4">
        <f t="shared" si="386"/>
        <v>0</v>
      </c>
      <c r="I3296" s="5">
        <f t="shared" si="387"/>
        <v>0</v>
      </c>
      <c r="M3296" s="3">
        <v>0</v>
      </c>
      <c r="N3296" s="11">
        <f t="shared" si="382"/>
        <v>0</v>
      </c>
      <c r="O3296" s="3">
        <v>0</v>
      </c>
      <c r="P3296" s="11">
        <f t="shared" si="388"/>
        <v>0</v>
      </c>
      <c r="Q3296" s="12">
        <f t="shared" si="389"/>
        <v>0</v>
      </c>
      <c r="R3296" s="12">
        <f t="shared" si="390"/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383"/>
        <v>123</v>
      </c>
      <c r="F3297" s="4">
        <f t="shared" si="384"/>
        <v>18</v>
      </c>
      <c r="G3297" s="4">
        <f t="shared" si="385"/>
        <v>7</v>
      </c>
      <c r="H3297" s="4">
        <f t="shared" si="386"/>
        <v>1</v>
      </c>
      <c r="I3297" s="5">
        <f t="shared" si="387"/>
        <v>0.16666666666666666</v>
      </c>
      <c r="M3297" s="3">
        <v>4</v>
      </c>
      <c r="N3297" s="11">
        <f t="shared" si="382"/>
        <v>0</v>
      </c>
      <c r="O3297" s="3">
        <v>0</v>
      </c>
      <c r="P3297" s="11">
        <f t="shared" si="388"/>
        <v>0</v>
      </c>
      <c r="Q3297" s="12">
        <f t="shared" si="389"/>
        <v>3</v>
      </c>
      <c r="R3297" s="12">
        <f t="shared" si="390"/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383"/>
        <v>1573</v>
      </c>
      <c r="F3298" s="4">
        <f t="shared" si="384"/>
        <v>120</v>
      </c>
      <c r="G3298" s="4">
        <f t="shared" si="385"/>
        <v>109</v>
      </c>
      <c r="H3298" s="4">
        <f t="shared" si="386"/>
        <v>3</v>
      </c>
      <c r="I3298" s="5">
        <f t="shared" si="387"/>
        <v>2.8301886792452831E-2</v>
      </c>
      <c r="M3298" s="3">
        <v>76</v>
      </c>
      <c r="N3298" s="11">
        <f t="shared" si="382"/>
        <v>0</v>
      </c>
      <c r="O3298" s="3">
        <v>5</v>
      </c>
      <c r="P3298" s="11">
        <f t="shared" si="388"/>
        <v>0</v>
      </c>
      <c r="Q3298" s="12">
        <f t="shared" si="389"/>
        <v>28</v>
      </c>
      <c r="R3298" s="12">
        <f t="shared" si="390"/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383"/>
        <v>360</v>
      </c>
      <c r="F3299" s="4">
        <f t="shared" si="384"/>
        <v>18</v>
      </c>
      <c r="G3299" s="4">
        <f t="shared" si="385"/>
        <v>3</v>
      </c>
      <c r="H3299" s="4">
        <f t="shared" si="386"/>
        <v>0</v>
      </c>
      <c r="I3299" s="5">
        <f t="shared" si="387"/>
        <v>0</v>
      </c>
      <c r="M3299" s="3">
        <v>3</v>
      </c>
      <c r="N3299" s="11">
        <f t="shared" si="382"/>
        <v>0</v>
      </c>
      <c r="O3299" s="3">
        <v>0</v>
      </c>
      <c r="P3299" s="11">
        <f t="shared" si="388"/>
        <v>0</v>
      </c>
      <c r="Q3299" s="12">
        <f t="shared" si="389"/>
        <v>0</v>
      </c>
      <c r="R3299" s="12">
        <f t="shared" si="390"/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383"/>
        <v>1256</v>
      </c>
      <c r="F3300" s="4">
        <f t="shared" si="384"/>
        <v>16</v>
      </c>
      <c r="G3300" s="4">
        <f t="shared" si="385"/>
        <v>7</v>
      </c>
      <c r="H3300" s="4">
        <f t="shared" si="386"/>
        <v>0</v>
      </c>
      <c r="I3300" s="5">
        <f t="shared" si="387"/>
        <v>0</v>
      </c>
      <c r="M3300" s="3">
        <v>7</v>
      </c>
      <c r="N3300" s="11">
        <f t="shared" si="382"/>
        <v>0</v>
      </c>
      <c r="O3300" s="3">
        <v>0</v>
      </c>
      <c r="P3300" s="11">
        <f t="shared" si="388"/>
        <v>0</v>
      </c>
      <c r="Q3300" s="12">
        <f t="shared" si="389"/>
        <v>0</v>
      </c>
      <c r="R3300" s="12">
        <f t="shared" si="390"/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383"/>
        <v>1389</v>
      </c>
      <c r="F3301" s="4">
        <f t="shared" si="384"/>
        <v>19</v>
      </c>
      <c r="G3301" s="4">
        <f t="shared" si="385"/>
        <v>136</v>
      </c>
      <c r="H3301" s="4">
        <f t="shared" si="386"/>
        <v>9</v>
      </c>
      <c r="I3301" s="5">
        <f t="shared" si="387"/>
        <v>7.0866141732283464E-2</v>
      </c>
      <c r="M3301" s="3">
        <v>88</v>
      </c>
      <c r="N3301" s="11">
        <f t="shared" si="382"/>
        <v>1</v>
      </c>
      <c r="O3301" s="3">
        <v>0</v>
      </c>
      <c r="P3301" s="11">
        <f t="shared" si="388"/>
        <v>0</v>
      </c>
      <c r="Q3301" s="12">
        <f t="shared" si="389"/>
        <v>48</v>
      </c>
      <c r="R3301" s="12">
        <f t="shared" si="390"/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383"/>
        <v>4173</v>
      </c>
      <c r="F3302" s="4">
        <f t="shared" si="384"/>
        <v>102</v>
      </c>
      <c r="G3302" s="4">
        <f t="shared" si="385"/>
        <v>405</v>
      </c>
      <c r="H3302" s="4">
        <f t="shared" si="386"/>
        <v>18</v>
      </c>
      <c r="I3302" s="5">
        <f t="shared" si="387"/>
        <v>4.6511627906976744E-2</v>
      </c>
      <c r="M3302" s="3">
        <v>178</v>
      </c>
      <c r="N3302" s="11">
        <f t="shared" ref="N3302:N3324" si="391">M3302-SUMIFS(M:M,B:B,B3302,A:A,A3302-1)</f>
        <v>3</v>
      </c>
      <c r="O3302" s="3">
        <v>9</v>
      </c>
      <c r="P3302" s="11">
        <f t="shared" si="388"/>
        <v>1</v>
      </c>
      <c r="Q3302" s="12">
        <f t="shared" si="389"/>
        <v>218</v>
      </c>
      <c r="R3302" s="12">
        <f t="shared" si="390"/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383"/>
        <v>230</v>
      </c>
      <c r="F3303" s="4">
        <f t="shared" si="384"/>
        <v>6</v>
      </c>
      <c r="G3303" s="4">
        <f t="shared" si="385"/>
        <v>11</v>
      </c>
      <c r="H3303" s="4">
        <f t="shared" si="386"/>
        <v>0</v>
      </c>
      <c r="I3303" s="5">
        <f t="shared" si="387"/>
        <v>0</v>
      </c>
      <c r="M3303" s="3">
        <v>11</v>
      </c>
      <c r="N3303" s="11">
        <f t="shared" si="391"/>
        <v>0</v>
      </c>
      <c r="O3303" s="3">
        <v>0</v>
      </c>
      <c r="P3303" s="11">
        <f t="shared" si="388"/>
        <v>0</v>
      </c>
      <c r="Q3303" s="12">
        <f t="shared" si="389"/>
        <v>0</v>
      </c>
      <c r="R3303" s="12">
        <f t="shared" si="390"/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383"/>
        <v>311</v>
      </c>
      <c r="F3304" s="4">
        <f t="shared" si="384"/>
        <v>48</v>
      </c>
      <c r="G3304" s="4">
        <f t="shared" si="385"/>
        <v>5</v>
      </c>
      <c r="H3304" s="4">
        <f t="shared" si="386"/>
        <v>1</v>
      </c>
      <c r="I3304" s="5">
        <f t="shared" si="387"/>
        <v>0.25</v>
      </c>
      <c r="M3304" s="3">
        <v>3</v>
      </c>
      <c r="N3304" s="11">
        <f t="shared" si="391"/>
        <v>0</v>
      </c>
      <c r="O3304" s="3">
        <v>0</v>
      </c>
      <c r="P3304" s="11">
        <f t="shared" si="388"/>
        <v>0</v>
      </c>
      <c r="Q3304" s="12">
        <f t="shared" si="389"/>
        <v>2</v>
      </c>
      <c r="R3304" s="12">
        <f t="shared" si="390"/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383"/>
        <v>1329</v>
      </c>
      <c r="F3305" s="4">
        <f t="shared" si="384"/>
        <v>68</v>
      </c>
      <c r="G3305" s="4">
        <f t="shared" si="385"/>
        <v>45</v>
      </c>
      <c r="H3305" s="4">
        <f t="shared" si="386"/>
        <v>3</v>
      </c>
      <c r="I3305" s="5">
        <f t="shared" si="387"/>
        <v>7.1428571428571425E-2</v>
      </c>
      <c r="M3305" s="3">
        <v>25</v>
      </c>
      <c r="N3305" s="11">
        <f t="shared" si="391"/>
        <v>1</v>
      </c>
      <c r="O3305" s="3">
        <v>1</v>
      </c>
      <c r="P3305" s="11">
        <f t="shared" si="388"/>
        <v>0</v>
      </c>
      <c r="Q3305" s="12">
        <f t="shared" si="389"/>
        <v>19</v>
      </c>
      <c r="R3305" s="12">
        <f t="shared" si="390"/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383"/>
        <v>17874</v>
      </c>
      <c r="F3306" s="4">
        <f t="shared" si="384"/>
        <v>1559</v>
      </c>
      <c r="G3306" s="4">
        <f t="shared" si="385"/>
        <v>2296</v>
      </c>
      <c r="H3306" s="4">
        <f t="shared" si="386"/>
        <v>210</v>
      </c>
      <c r="I3306" s="5">
        <f t="shared" si="387"/>
        <v>0.10067114093959731</v>
      </c>
      <c r="M3306" s="3">
        <v>1029</v>
      </c>
      <c r="N3306" s="11">
        <f t="shared" si="391"/>
        <v>22</v>
      </c>
      <c r="O3306" s="3">
        <v>44</v>
      </c>
      <c r="P3306" s="11">
        <f t="shared" si="388"/>
        <v>1</v>
      </c>
      <c r="Q3306" s="12">
        <f t="shared" si="389"/>
        <v>1223</v>
      </c>
      <c r="R3306" s="12">
        <f t="shared" si="390"/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383"/>
        <v>335</v>
      </c>
      <c r="F3307" s="4">
        <f t="shared" si="384"/>
        <v>3</v>
      </c>
      <c r="G3307" s="4">
        <f t="shared" si="385"/>
        <v>19</v>
      </c>
      <c r="H3307" s="4">
        <f t="shared" si="386"/>
        <v>0</v>
      </c>
      <c r="I3307" s="5">
        <f t="shared" si="387"/>
        <v>0</v>
      </c>
      <c r="M3307" s="3">
        <v>4</v>
      </c>
      <c r="N3307" s="11">
        <f t="shared" si="391"/>
        <v>0</v>
      </c>
      <c r="O3307" s="3">
        <v>1</v>
      </c>
      <c r="P3307" s="11">
        <f t="shared" si="388"/>
        <v>0</v>
      </c>
      <c r="Q3307" s="12">
        <f t="shared" si="389"/>
        <v>14</v>
      </c>
      <c r="R3307" s="12">
        <f t="shared" si="390"/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383"/>
        <v>153</v>
      </c>
      <c r="F3308" s="4">
        <f t="shared" si="384"/>
        <v>4</v>
      </c>
      <c r="G3308" s="4">
        <f t="shared" si="385"/>
        <v>7</v>
      </c>
      <c r="H3308" s="4">
        <f t="shared" si="386"/>
        <v>1</v>
      </c>
      <c r="I3308" s="5">
        <f t="shared" si="387"/>
        <v>0.16666666666666666</v>
      </c>
      <c r="M3308" s="3">
        <v>2</v>
      </c>
      <c r="N3308" s="11">
        <f t="shared" si="391"/>
        <v>0</v>
      </c>
      <c r="O3308" s="3">
        <v>0</v>
      </c>
      <c r="P3308" s="11">
        <f t="shared" si="388"/>
        <v>0</v>
      </c>
      <c r="Q3308" s="12">
        <f t="shared" si="389"/>
        <v>5</v>
      </c>
      <c r="R3308" s="12">
        <f t="shared" si="390"/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383"/>
        <v>930</v>
      </c>
      <c r="F3309" s="4">
        <f t="shared" si="384"/>
        <v>5</v>
      </c>
      <c r="G3309" s="4">
        <f t="shared" si="385"/>
        <v>47</v>
      </c>
      <c r="H3309" s="4">
        <f t="shared" si="386"/>
        <v>-1</v>
      </c>
      <c r="I3309" s="5">
        <f t="shared" si="387"/>
        <v>-2.0833333333333332E-2</v>
      </c>
      <c r="M3309" s="3">
        <v>41</v>
      </c>
      <c r="N3309" s="11">
        <f t="shared" si="391"/>
        <v>-1</v>
      </c>
      <c r="O3309" s="3">
        <v>1</v>
      </c>
      <c r="P3309" s="11">
        <f t="shared" si="388"/>
        <v>0</v>
      </c>
      <c r="Q3309" s="12">
        <f t="shared" si="389"/>
        <v>5</v>
      </c>
      <c r="R3309" s="12">
        <f t="shared" si="390"/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383"/>
        <v>3522</v>
      </c>
      <c r="F3310" s="4">
        <f t="shared" si="384"/>
        <v>44</v>
      </c>
      <c r="G3310" s="4">
        <f t="shared" si="385"/>
        <v>593</v>
      </c>
      <c r="H3310" s="4">
        <f t="shared" si="386"/>
        <v>9</v>
      </c>
      <c r="I3310" s="5">
        <f t="shared" si="387"/>
        <v>1.5410958904109588E-2</v>
      </c>
      <c r="M3310" s="3">
        <v>316</v>
      </c>
      <c r="N3310" s="11">
        <f t="shared" si="391"/>
        <v>0</v>
      </c>
      <c r="O3310" s="3">
        <v>34</v>
      </c>
      <c r="P3310" s="11">
        <f t="shared" si="388"/>
        <v>0</v>
      </c>
      <c r="Q3310" s="12">
        <f t="shared" si="389"/>
        <v>243</v>
      </c>
      <c r="R3310" s="12">
        <f t="shared" si="390"/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383"/>
        <v>1182</v>
      </c>
      <c r="F3311" s="4">
        <f t="shared" si="384"/>
        <v>38</v>
      </c>
      <c r="G3311" s="4">
        <f t="shared" si="385"/>
        <v>94</v>
      </c>
      <c r="H3311" s="4">
        <f t="shared" si="386"/>
        <v>3</v>
      </c>
      <c r="I3311" s="5">
        <f t="shared" si="387"/>
        <v>3.2967032967032968E-2</v>
      </c>
      <c r="M3311" s="3">
        <v>42</v>
      </c>
      <c r="N3311" s="11">
        <f t="shared" si="391"/>
        <v>1</v>
      </c>
      <c r="O3311" s="3">
        <v>0</v>
      </c>
      <c r="P3311" s="11">
        <f t="shared" si="388"/>
        <v>0</v>
      </c>
      <c r="Q3311" s="12">
        <f t="shared" si="389"/>
        <v>52</v>
      </c>
      <c r="R3311" s="12">
        <f t="shared" si="390"/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383"/>
        <v>311</v>
      </c>
      <c r="F3312" s="4">
        <f t="shared" si="384"/>
        <v>2</v>
      </c>
      <c r="G3312" s="4">
        <f t="shared" si="385"/>
        <v>48</v>
      </c>
      <c r="H3312" s="4">
        <f t="shared" si="386"/>
        <v>1</v>
      </c>
      <c r="I3312" s="5">
        <f t="shared" si="387"/>
        <v>2.1276595744680851E-2</v>
      </c>
      <c r="M3312" s="3">
        <v>9</v>
      </c>
      <c r="N3312" s="11">
        <f t="shared" si="391"/>
        <v>0</v>
      </c>
      <c r="O3312" s="3">
        <v>1</v>
      </c>
      <c r="P3312" s="11">
        <f t="shared" si="388"/>
        <v>0</v>
      </c>
      <c r="Q3312" s="12">
        <f t="shared" si="389"/>
        <v>38</v>
      </c>
      <c r="R3312" s="12">
        <f t="shared" si="390"/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383"/>
        <v>134</v>
      </c>
      <c r="F3313" s="4">
        <f t="shared" si="384"/>
        <v>6</v>
      </c>
      <c r="G3313" s="4">
        <f t="shared" si="385"/>
        <v>1</v>
      </c>
      <c r="H3313" s="4">
        <f t="shared" si="386"/>
        <v>0</v>
      </c>
      <c r="I3313" s="5">
        <f t="shared" si="387"/>
        <v>0</v>
      </c>
      <c r="M3313" s="3">
        <v>1</v>
      </c>
      <c r="N3313" s="11">
        <f t="shared" si="391"/>
        <v>0</v>
      </c>
      <c r="O3313" s="3">
        <v>0</v>
      </c>
      <c r="P3313" s="11">
        <f t="shared" si="388"/>
        <v>0</v>
      </c>
      <c r="Q3313" s="12">
        <f t="shared" si="389"/>
        <v>0</v>
      </c>
      <c r="R3313" s="12">
        <f t="shared" si="390"/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383"/>
        <v>197</v>
      </c>
      <c r="F3314" s="4">
        <f t="shared" si="384"/>
        <v>10</v>
      </c>
      <c r="G3314" s="4">
        <f t="shared" si="385"/>
        <v>3</v>
      </c>
      <c r="H3314" s="4">
        <f t="shared" si="386"/>
        <v>0</v>
      </c>
      <c r="I3314" s="5">
        <f t="shared" si="387"/>
        <v>0</v>
      </c>
      <c r="M3314" s="3">
        <v>2</v>
      </c>
      <c r="N3314" s="11">
        <f t="shared" si="391"/>
        <v>0</v>
      </c>
      <c r="O3314" s="3">
        <v>0</v>
      </c>
      <c r="P3314" s="11">
        <f t="shared" si="388"/>
        <v>0</v>
      </c>
      <c r="Q3314" s="12">
        <f t="shared" si="389"/>
        <v>1</v>
      </c>
      <c r="R3314" s="12">
        <f t="shared" si="390"/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383"/>
        <v>158</v>
      </c>
      <c r="F3315" s="4">
        <f t="shared" si="384"/>
        <v>1</v>
      </c>
      <c r="G3315" s="4">
        <f t="shared" si="385"/>
        <v>2</v>
      </c>
      <c r="H3315" s="4">
        <f t="shared" si="386"/>
        <v>0</v>
      </c>
      <c r="I3315" s="5">
        <f t="shared" si="387"/>
        <v>0</v>
      </c>
      <c r="M3315" s="3">
        <v>0</v>
      </c>
      <c r="N3315" s="11">
        <f t="shared" si="391"/>
        <v>0</v>
      </c>
      <c r="O3315" s="3">
        <v>0</v>
      </c>
      <c r="P3315" s="11">
        <f t="shared" si="388"/>
        <v>0</v>
      </c>
      <c r="Q3315" s="12">
        <f t="shared" si="389"/>
        <v>2</v>
      </c>
      <c r="R3315" s="12">
        <f t="shared" si="390"/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383"/>
        <v>522</v>
      </c>
      <c r="F3316" s="4">
        <f t="shared" si="384"/>
        <v>5</v>
      </c>
      <c r="G3316" s="4">
        <f t="shared" si="385"/>
        <v>5</v>
      </c>
      <c r="H3316" s="4">
        <f t="shared" si="386"/>
        <v>0</v>
      </c>
      <c r="I3316" s="5">
        <f t="shared" si="387"/>
        <v>0</v>
      </c>
      <c r="M3316" s="3">
        <v>3</v>
      </c>
      <c r="N3316" s="11">
        <f t="shared" si="391"/>
        <v>0</v>
      </c>
      <c r="O3316" s="3">
        <v>0</v>
      </c>
      <c r="P3316" s="11">
        <f t="shared" si="388"/>
        <v>0</v>
      </c>
      <c r="Q3316" s="12">
        <f t="shared" si="389"/>
        <v>2</v>
      </c>
      <c r="R3316" s="12">
        <f t="shared" si="390"/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383"/>
        <v>1465</v>
      </c>
      <c r="F3317" s="4">
        <f t="shared" si="384"/>
        <v>62</v>
      </c>
      <c r="G3317" s="4">
        <f t="shared" si="385"/>
        <v>52</v>
      </c>
      <c r="H3317" s="4">
        <f t="shared" si="386"/>
        <v>3</v>
      </c>
      <c r="I3317" s="5">
        <f t="shared" si="387"/>
        <v>6.1224489795918366E-2</v>
      </c>
      <c r="M3317" s="3">
        <v>46</v>
      </c>
      <c r="N3317" s="11">
        <f t="shared" si="391"/>
        <v>2</v>
      </c>
      <c r="O3317" s="3">
        <v>0</v>
      </c>
      <c r="P3317" s="11">
        <f t="shared" si="388"/>
        <v>0</v>
      </c>
      <c r="Q3317" s="12">
        <f t="shared" si="389"/>
        <v>6</v>
      </c>
      <c r="R3317" s="12">
        <f t="shared" si="390"/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383"/>
        <v>239</v>
      </c>
      <c r="F3318" s="4">
        <f t="shared" si="384"/>
        <v>5</v>
      </c>
      <c r="G3318" s="4">
        <f t="shared" si="385"/>
        <v>2</v>
      </c>
      <c r="H3318" s="4">
        <f t="shared" si="386"/>
        <v>0</v>
      </c>
      <c r="I3318" s="5">
        <f t="shared" si="387"/>
        <v>0</v>
      </c>
      <c r="M3318" s="3">
        <v>2</v>
      </c>
      <c r="N3318" s="11">
        <f t="shared" si="391"/>
        <v>0</v>
      </c>
      <c r="O3318" s="3">
        <v>0</v>
      </c>
      <c r="P3318" s="11">
        <f t="shared" si="388"/>
        <v>0</v>
      </c>
      <c r="Q3318" s="12">
        <f t="shared" si="389"/>
        <v>0</v>
      </c>
      <c r="R3318" s="12">
        <f t="shared" si="390"/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383"/>
        <v>400</v>
      </c>
      <c r="F3319" s="4">
        <f t="shared" si="384"/>
        <v>10</v>
      </c>
      <c r="G3319" s="4">
        <f t="shared" si="385"/>
        <v>19</v>
      </c>
      <c r="H3319" s="4">
        <f t="shared" si="386"/>
        <v>3</v>
      </c>
      <c r="I3319" s="5">
        <f t="shared" si="387"/>
        <v>0.1875</v>
      </c>
      <c r="M3319" s="3">
        <v>6</v>
      </c>
      <c r="N3319" s="11">
        <f t="shared" si="391"/>
        <v>2</v>
      </c>
      <c r="O3319" s="3">
        <v>0</v>
      </c>
      <c r="P3319" s="11">
        <f t="shared" si="388"/>
        <v>0</v>
      </c>
      <c r="Q3319" s="12">
        <f t="shared" si="389"/>
        <v>13</v>
      </c>
      <c r="R3319" s="12">
        <f t="shared" si="390"/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383"/>
        <v>455</v>
      </c>
      <c r="F3320" s="4">
        <f t="shared" si="384"/>
        <v>8</v>
      </c>
      <c r="G3320" s="4">
        <f t="shared" si="385"/>
        <v>4</v>
      </c>
      <c r="H3320" s="4">
        <f t="shared" si="386"/>
        <v>0</v>
      </c>
      <c r="I3320" s="5">
        <f t="shared" si="387"/>
        <v>0</v>
      </c>
      <c r="M3320" s="3">
        <v>4</v>
      </c>
      <c r="N3320" s="11">
        <f t="shared" si="391"/>
        <v>0</v>
      </c>
      <c r="O3320" s="3">
        <v>0</v>
      </c>
      <c r="P3320" s="11">
        <f t="shared" si="388"/>
        <v>0</v>
      </c>
      <c r="Q3320" s="12">
        <f t="shared" si="389"/>
        <v>0</v>
      </c>
      <c r="R3320" s="12">
        <f t="shared" si="390"/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383"/>
        <v>4528</v>
      </c>
      <c r="F3321" s="4">
        <f t="shared" si="384"/>
        <v>130</v>
      </c>
      <c r="G3321" s="4">
        <f t="shared" si="385"/>
        <v>397</v>
      </c>
      <c r="H3321" s="4">
        <f t="shared" si="386"/>
        <v>16</v>
      </c>
      <c r="I3321" s="5">
        <f t="shared" si="387"/>
        <v>4.1994750656167978E-2</v>
      </c>
      <c r="M3321" s="3">
        <v>260</v>
      </c>
      <c r="N3321" s="11">
        <f t="shared" si="391"/>
        <v>2</v>
      </c>
      <c r="O3321" s="3">
        <v>7</v>
      </c>
      <c r="P3321" s="11">
        <f t="shared" si="388"/>
        <v>0</v>
      </c>
      <c r="Q3321" s="12">
        <f t="shared" si="389"/>
        <v>130</v>
      </c>
      <c r="R3321" s="12">
        <f t="shared" si="390"/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383"/>
        <v>2413</v>
      </c>
      <c r="F3322" s="4">
        <f t="shared" si="384"/>
        <v>86</v>
      </c>
      <c r="G3322" s="4">
        <f t="shared" si="385"/>
        <v>233</v>
      </c>
      <c r="H3322" s="4">
        <f t="shared" si="386"/>
        <v>34</v>
      </c>
      <c r="I3322" s="5">
        <f t="shared" si="387"/>
        <v>0.17085427135678391</v>
      </c>
      <c r="M3322" s="3">
        <v>123</v>
      </c>
      <c r="N3322" s="11">
        <f t="shared" si="391"/>
        <v>4</v>
      </c>
      <c r="O3322" s="3">
        <v>3</v>
      </c>
      <c r="P3322" s="11">
        <f t="shared" si="388"/>
        <v>0</v>
      </c>
      <c r="Q3322" s="12">
        <f t="shared" si="389"/>
        <v>107</v>
      </c>
      <c r="R3322" s="12">
        <f t="shared" si="390"/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383"/>
        <v>24398</v>
      </c>
      <c r="F3323" s="4">
        <f t="shared" si="384"/>
        <v>1039</v>
      </c>
      <c r="G3323" s="4">
        <f t="shared" si="385"/>
        <v>332</v>
      </c>
      <c r="H3323" s="4">
        <f t="shared" si="386"/>
        <v>25</v>
      </c>
      <c r="I3323" s="5">
        <f t="shared" si="387"/>
        <v>8.143322475570032E-2</v>
      </c>
      <c r="M3323" s="3">
        <v>132</v>
      </c>
      <c r="N3323" s="11">
        <f t="shared" si="391"/>
        <v>1</v>
      </c>
      <c r="O3323" s="3">
        <v>2</v>
      </c>
      <c r="P3323" s="11">
        <f t="shared" si="388"/>
        <v>0</v>
      </c>
      <c r="Q3323" s="12">
        <f t="shared" si="389"/>
        <v>198</v>
      </c>
      <c r="R3323" s="12">
        <f t="shared" si="390"/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383"/>
        <v>17224</v>
      </c>
      <c r="F3324" s="4">
        <f t="shared" si="384"/>
        <v>431</v>
      </c>
      <c r="G3324" s="4">
        <f t="shared" si="385"/>
        <v>37</v>
      </c>
      <c r="H3324" s="4">
        <f t="shared" si="386"/>
        <v>-11</v>
      </c>
      <c r="I3324" s="5">
        <f t="shared" si="387"/>
        <v>-0.22916666666666666</v>
      </c>
      <c r="M3324" s="3">
        <v>0</v>
      </c>
      <c r="N3324" s="11">
        <f t="shared" si="391"/>
        <v>0</v>
      </c>
      <c r="O3324" s="3">
        <v>0</v>
      </c>
      <c r="P3324" s="11">
        <f t="shared" si="388"/>
        <v>0</v>
      </c>
      <c r="Q3324" s="12">
        <f t="shared" si="389"/>
        <v>37</v>
      </c>
      <c r="R3324" s="12">
        <f t="shared" si="390"/>
        <v>-11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D77" sqref="D77"/>
    </sheetView>
  </sheetViews>
  <sheetFormatPr defaultColWidth="8.88671875" defaultRowHeight="14.4" x14ac:dyDescent="0.3"/>
  <cols>
    <col min="1" max="1" width="23.5546875" style="9" customWidth="1"/>
    <col min="2" max="2" width="17.5546875" style="9" customWidth="1"/>
    <col min="3" max="3" width="16.5546875" style="9" customWidth="1"/>
    <col min="4" max="4" width="15.5546875" style="9" customWidth="1"/>
    <col min="5" max="5" width="14.10937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1</v>
      </c>
      <c r="C2" s="9">
        <v>16</v>
      </c>
      <c r="D2" s="9">
        <v>25</v>
      </c>
      <c r="E2" s="9">
        <v>1259</v>
      </c>
    </row>
    <row r="3" spans="1:5" x14ac:dyDescent="0.3">
      <c r="A3" s="9" t="s">
        <v>52</v>
      </c>
      <c r="B3" s="9">
        <v>2</v>
      </c>
      <c r="C3" s="9">
        <v>20</v>
      </c>
      <c r="D3" s="9">
        <v>159</v>
      </c>
      <c r="E3" s="9">
        <v>1055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167</v>
      </c>
    </row>
    <row r="5" spans="1:5" x14ac:dyDescent="0.3">
      <c r="A5" s="9" t="s">
        <v>62</v>
      </c>
      <c r="B5" s="9">
        <v>0</v>
      </c>
      <c r="C5" s="9">
        <v>8</v>
      </c>
      <c r="D5" s="9">
        <v>588</v>
      </c>
      <c r="E5" s="9">
        <v>2536</v>
      </c>
    </row>
    <row r="6" spans="1:5" x14ac:dyDescent="0.3">
      <c r="A6" s="9" t="s">
        <v>20</v>
      </c>
      <c r="B6" s="9">
        <v>3</v>
      </c>
      <c r="C6" s="9">
        <v>41</v>
      </c>
      <c r="D6" s="9">
        <v>53</v>
      </c>
      <c r="E6" s="9">
        <v>968</v>
      </c>
    </row>
    <row r="7" spans="1:5" x14ac:dyDescent="0.3">
      <c r="A7" s="9" t="s">
        <v>21</v>
      </c>
      <c r="B7" s="9">
        <v>1</v>
      </c>
      <c r="C7" s="9">
        <v>37</v>
      </c>
      <c r="D7" s="9">
        <v>43</v>
      </c>
      <c r="E7" s="9">
        <v>678</v>
      </c>
    </row>
    <row r="8" spans="1:5" x14ac:dyDescent="0.3">
      <c r="A8" s="9" t="s">
        <v>10</v>
      </c>
      <c r="B8" s="9">
        <v>1</v>
      </c>
      <c r="C8" s="9">
        <v>12</v>
      </c>
      <c r="D8" s="9">
        <v>14</v>
      </c>
      <c r="E8" s="9">
        <v>291</v>
      </c>
    </row>
    <row r="9" spans="1:5" ht="14.4" customHeight="1" x14ac:dyDescent="0.3">
      <c r="A9" s="9" t="s">
        <v>57</v>
      </c>
      <c r="B9" s="9">
        <v>0</v>
      </c>
      <c r="C9" s="9">
        <v>6</v>
      </c>
      <c r="D9" s="9">
        <v>10</v>
      </c>
      <c r="E9" s="9">
        <v>222</v>
      </c>
    </row>
    <row r="10" spans="1:5" x14ac:dyDescent="0.3">
      <c r="A10" s="9" t="s">
        <v>28</v>
      </c>
      <c r="B10" s="9">
        <v>1</v>
      </c>
      <c r="C10" s="9">
        <v>11</v>
      </c>
      <c r="D10" s="9">
        <v>16</v>
      </c>
      <c r="E10" s="9">
        <v>384</v>
      </c>
    </row>
    <row r="11" spans="1:5" x14ac:dyDescent="0.3">
      <c r="A11" s="9" t="s">
        <v>63</v>
      </c>
      <c r="B11" s="9">
        <v>1</v>
      </c>
      <c r="C11" s="9">
        <v>5</v>
      </c>
      <c r="D11" s="9">
        <v>12</v>
      </c>
      <c r="E11" s="9">
        <v>385</v>
      </c>
    </row>
    <row r="12" spans="1:5" x14ac:dyDescent="0.3">
      <c r="A12" s="9" t="s">
        <v>12</v>
      </c>
      <c r="B12" s="9">
        <v>0</v>
      </c>
      <c r="C12" s="9">
        <v>23</v>
      </c>
      <c r="D12" s="9">
        <v>36</v>
      </c>
      <c r="E12" s="9">
        <v>710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241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174</v>
      </c>
    </row>
    <row r="15" spans="1:5" x14ac:dyDescent="0.3">
      <c r="A15" s="9" t="s">
        <v>82</v>
      </c>
      <c r="B15" s="9">
        <v>0</v>
      </c>
      <c r="C15" s="9">
        <v>3</v>
      </c>
      <c r="D15" s="9">
        <v>5</v>
      </c>
      <c r="E15" s="9">
        <v>209</v>
      </c>
    </row>
    <row r="16" spans="1:5" x14ac:dyDescent="0.3">
      <c r="A16" s="9" t="s">
        <v>29</v>
      </c>
      <c r="B16" s="9">
        <v>0</v>
      </c>
      <c r="C16" s="9">
        <v>13</v>
      </c>
      <c r="D16" s="9">
        <v>14</v>
      </c>
      <c r="E16" s="9">
        <v>288</v>
      </c>
    </row>
    <row r="17" spans="1:5" x14ac:dyDescent="0.3">
      <c r="A17" s="9" t="s">
        <v>70</v>
      </c>
      <c r="B17" s="9">
        <v>0</v>
      </c>
      <c r="C17" s="9">
        <v>9</v>
      </c>
      <c r="D17" s="9">
        <v>32</v>
      </c>
      <c r="E17" s="9">
        <v>900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270</v>
      </c>
    </row>
    <row r="19" spans="1:5" x14ac:dyDescent="0.3">
      <c r="A19" s="9" t="s">
        <v>15</v>
      </c>
      <c r="B19" s="9">
        <v>0</v>
      </c>
      <c r="C19" s="9">
        <v>37</v>
      </c>
      <c r="D19" s="9">
        <v>67</v>
      </c>
      <c r="E19" s="9">
        <v>1345</v>
      </c>
    </row>
    <row r="20" spans="1:5" x14ac:dyDescent="0.3">
      <c r="A20" s="9" t="s">
        <v>2</v>
      </c>
      <c r="B20" s="9">
        <v>23</v>
      </c>
      <c r="C20" s="9">
        <v>1032</v>
      </c>
      <c r="D20" s="9">
        <v>2236</v>
      </c>
      <c r="E20" s="9">
        <v>12679</v>
      </c>
    </row>
    <row r="21" spans="1:5" x14ac:dyDescent="0.3">
      <c r="A21" s="9" t="s">
        <v>84</v>
      </c>
      <c r="B21" s="9">
        <v>0</v>
      </c>
      <c r="C21" s="9">
        <v>2</v>
      </c>
      <c r="D21" s="9">
        <v>4</v>
      </c>
      <c r="E21" s="9">
        <v>127</v>
      </c>
    </row>
    <row r="22" spans="1:5" x14ac:dyDescent="0.3">
      <c r="A22" s="9" t="s">
        <v>64</v>
      </c>
      <c r="B22" s="9">
        <v>0</v>
      </c>
      <c r="C22" s="9">
        <v>8</v>
      </c>
      <c r="D22" s="9">
        <v>13</v>
      </c>
      <c r="E22" s="9">
        <v>504</v>
      </c>
    </row>
    <row r="23" spans="1:5" x14ac:dyDescent="0.3">
      <c r="A23" s="9" t="s">
        <v>22</v>
      </c>
      <c r="B23" s="9">
        <v>0</v>
      </c>
      <c r="C23" s="9">
        <v>35</v>
      </c>
      <c r="D23" s="9">
        <v>66</v>
      </c>
      <c r="E23" s="9">
        <v>830</v>
      </c>
    </row>
    <row r="24" spans="1:5" x14ac:dyDescent="0.3">
      <c r="A24" s="9" t="s">
        <v>16</v>
      </c>
      <c r="B24" s="9">
        <v>0</v>
      </c>
      <c r="C24" s="9">
        <v>13</v>
      </c>
      <c r="D24" s="9">
        <v>31</v>
      </c>
      <c r="E24" s="9">
        <v>529</v>
      </c>
    </row>
    <row r="25" spans="1:5" x14ac:dyDescent="0.3">
      <c r="A25" s="9" t="s">
        <v>30</v>
      </c>
      <c r="B25" s="9">
        <v>1</v>
      </c>
      <c r="C25" s="9">
        <v>28</v>
      </c>
      <c r="D25" s="9">
        <v>52</v>
      </c>
      <c r="E25" s="9">
        <v>867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207</v>
      </c>
    </row>
    <row r="27" spans="1:5" x14ac:dyDescent="0.3">
      <c r="A27" s="9" t="s">
        <v>36</v>
      </c>
      <c r="B27" s="9">
        <v>1</v>
      </c>
      <c r="C27" s="9">
        <v>24</v>
      </c>
      <c r="D27" s="9">
        <v>29</v>
      </c>
      <c r="E27" s="9">
        <v>772</v>
      </c>
    </row>
    <row r="28" spans="1:5" x14ac:dyDescent="0.3">
      <c r="A28" s="9" t="s">
        <v>37</v>
      </c>
      <c r="B28" s="9">
        <v>1</v>
      </c>
      <c r="C28" s="9">
        <v>17</v>
      </c>
      <c r="D28" s="9">
        <v>38</v>
      </c>
      <c r="E28" s="9">
        <v>800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340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245</v>
      </c>
    </row>
    <row r="31" spans="1:5" x14ac:dyDescent="0.3">
      <c r="A31" s="9" t="s">
        <v>23</v>
      </c>
      <c r="B31" s="9">
        <v>2</v>
      </c>
      <c r="C31" s="9">
        <v>25</v>
      </c>
      <c r="D31" s="9">
        <v>41</v>
      </c>
      <c r="E31" s="9">
        <v>629</v>
      </c>
    </row>
    <row r="32" spans="1:5" x14ac:dyDescent="0.3">
      <c r="A32" s="9" t="s">
        <v>49</v>
      </c>
      <c r="B32" s="9">
        <v>1</v>
      </c>
      <c r="C32" s="9">
        <v>20</v>
      </c>
      <c r="D32" s="9">
        <v>28</v>
      </c>
      <c r="E32" s="9">
        <v>282</v>
      </c>
    </row>
    <row r="33" spans="1:5" x14ac:dyDescent="0.3">
      <c r="A33" s="9" t="s">
        <v>24</v>
      </c>
      <c r="B33" s="9">
        <v>2</v>
      </c>
      <c r="C33" s="9">
        <v>5</v>
      </c>
      <c r="D33" s="9">
        <v>15</v>
      </c>
      <c r="E33" s="9">
        <v>464</v>
      </c>
    </row>
    <row r="34" spans="1:5" ht="14.4" customHeight="1" x14ac:dyDescent="0.3">
      <c r="A34" s="9" t="s">
        <v>7</v>
      </c>
      <c r="B34" s="9">
        <v>13</v>
      </c>
      <c r="C34" s="9">
        <v>80</v>
      </c>
      <c r="D34" s="9">
        <v>141</v>
      </c>
      <c r="E34" s="9">
        <v>1834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32</v>
      </c>
    </row>
    <row r="36" spans="1:5" x14ac:dyDescent="0.3">
      <c r="A36" s="9" t="s">
        <v>65</v>
      </c>
      <c r="B36" s="9">
        <v>0</v>
      </c>
      <c r="C36" s="9">
        <v>7</v>
      </c>
      <c r="D36" s="9">
        <v>11</v>
      </c>
      <c r="E36" s="9">
        <v>306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764</v>
      </c>
    </row>
    <row r="38" spans="1:5" x14ac:dyDescent="0.3">
      <c r="A38" s="9" t="s">
        <v>53</v>
      </c>
      <c r="B38" s="9">
        <v>2</v>
      </c>
      <c r="C38" s="9">
        <v>26</v>
      </c>
      <c r="D38" s="9">
        <v>29</v>
      </c>
      <c r="E38" s="9">
        <v>646</v>
      </c>
    </row>
    <row r="39" spans="1:5" x14ac:dyDescent="0.3">
      <c r="A39" s="9" t="s">
        <v>71</v>
      </c>
      <c r="B39" s="9">
        <v>1</v>
      </c>
      <c r="C39" s="9">
        <v>7</v>
      </c>
      <c r="D39" s="9">
        <v>18</v>
      </c>
      <c r="E39" s="9">
        <v>269</v>
      </c>
    </row>
    <row r="40" spans="1:5" ht="14.4" customHeight="1" x14ac:dyDescent="0.3">
      <c r="A40" s="9" t="s">
        <v>87</v>
      </c>
      <c r="B40" s="9">
        <v>0</v>
      </c>
      <c r="C40" s="9">
        <v>3</v>
      </c>
      <c r="D40" s="9">
        <v>6</v>
      </c>
      <c r="E40" s="9">
        <v>336</v>
      </c>
    </row>
    <row r="41" spans="1:5" x14ac:dyDescent="0.3">
      <c r="A41" s="9" t="s">
        <v>72</v>
      </c>
      <c r="B41" s="9">
        <v>0</v>
      </c>
      <c r="C41" s="9">
        <v>6</v>
      </c>
      <c r="D41" s="9">
        <v>11</v>
      </c>
      <c r="E41" s="9">
        <v>443</v>
      </c>
    </row>
    <row r="42" spans="1:5" x14ac:dyDescent="0.3">
      <c r="A42" s="9" t="s">
        <v>88</v>
      </c>
      <c r="B42" s="9">
        <v>0</v>
      </c>
      <c r="C42" s="9">
        <v>2</v>
      </c>
      <c r="D42" s="9">
        <v>41</v>
      </c>
      <c r="E42" s="9">
        <v>416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143</v>
      </c>
    </row>
    <row r="44" spans="1:5" x14ac:dyDescent="0.3">
      <c r="A44" s="9" t="s">
        <v>89</v>
      </c>
      <c r="B44" s="9">
        <v>1</v>
      </c>
      <c r="C44" s="9">
        <v>5</v>
      </c>
      <c r="D44" s="9">
        <v>9</v>
      </c>
      <c r="E44" s="9">
        <v>215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248</v>
      </c>
    </row>
    <row r="46" spans="1:5" x14ac:dyDescent="0.3">
      <c r="A46" s="9" t="s">
        <v>8</v>
      </c>
      <c r="B46" s="9">
        <v>0</v>
      </c>
      <c r="C46" s="9">
        <v>13</v>
      </c>
      <c r="D46" s="9">
        <v>18</v>
      </c>
      <c r="E46" s="9">
        <v>486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57</v>
      </c>
    </row>
    <row r="48" spans="1:5" x14ac:dyDescent="0.3">
      <c r="A48" s="9" t="s">
        <v>3</v>
      </c>
      <c r="B48" s="9">
        <v>4</v>
      </c>
      <c r="C48" s="9">
        <v>182</v>
      </c>
      <c r="D48" s="9">
        <v>210</v>
      </c>
      <c r="E48" s="9">
        <v>5033</v>
      </c>
    </row>
    <row r="49" spans="1:5" x14ac:dyDescent="0.3">
      <c r="A49" s="9" t="s">
        <v>91</v>
      </c>
      <c r="B49" s="9">
        <v>0</v>
      </c>
      <c r="C49" s="9">
        <v>0</v>
      </c>
      <c r="D49" s="9">
        <v>48</v>
      </c>
      <c r="E49" s="9">
        <v>1010</v>
      </c>
    </row>
    <row r="50" spans="1:5" x14ac:dyDescent="0.3">
      <c r="A50" s="9" t="s">
        <v>92</v>
      </c>
      <c r="B50" s="9">
        <v>0</v>
      </c>
      <c r="C50" s="9">
        <v>2</v>
      </c>
      <c r="D50" s="9">
        <v>18</v>
      </c>
      <c r="E50" s="9">
        <v>262</v>
      </c>
    </row>
    <row r="51" spans="1:5" x14ac:dyDescent="0.3">
      <c r="A51" s="9" t="s">
        <v>77</v>
      </c>
      <c r="B51" s="9">
        <v>0</v>
      </c>
      <c r="C51" s="9">
        <v>13</v>
      </c>
      <c r="D51" s="9">
        <v>16</v>
      </c>
      <c r="E51" s="9">
        <v>599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78</v>
      </c>
    </row>
    <row r="53" spans="1:5" x14ac:dyDescent="0.3">
      <c r="A53" s="9" t="s">
        <v>46</v>
      </c>
      <c r="B53" s="9">
        <v>0</v>
      </c>
      <c r="C53" s="9">
        <v>7</v>
      </c>
      <c r="D53" s="9">
        <v>12</v>
      </c>
      <c r="E53" s="9">
        <v>356</v>
      </c>
    </row>
    <row r="54" spans="1:5" ht="14.4" customHeight="1" x14ac:dyDescent="0.3">
      <c r="A54" s="9" t="s">
        <v>39</v>
      </c>
      <c r="B54" s="9">
        <v>0</v>
      </c>
      <c r="C54" s="9">
        <v>21</v>
      </c>
      <c r="D54" s="9">
        <v>27</v>
      </c>
      <c r="E54" s="9">
        <v>441</v>
      </c>
    </row>
    <row r="55" spans="1:5" x14ac:dyDescent="0.3">
      <c r="A55" s="9" t="s">
        <v>58</v>
      </c>
      <c r="B55" s="9">
        <v>3</v>
      </c>
      <c r="C55" s="9">
        <v>17</v>
      </c>
      <c r="D55" s="9">
        <v>38</v>
      </c>
      <c r="E55" s="9">
        <v>621</v>
      </c>
    </row>
    <row r="56" spans="1:5" x14ac:dyDescent="0.3">
      <c r="A56" s="9" t="s">
        <v>50</v>
      </c>
      <c r="B56" s="9">
        <v>1</v>
      </c>
      <c r="C56" s="9">
        <v>58</v>
      </c>
      <c r="D56" s="9">
        <v>101</v>
      </c>
      <c r="E56" s="9">
        <v>2113</v>
      </c>
    </row>
    <row r="57" spans="1:5" x14ac:dyDescent="0.3">
      <c r="A57" s="9" t="s">
        <v>40</v>
      </c>
      <c r="B57" s="9">
        <v>1</v>
      </c>
      <c r="C57" s="9">
        <v>22</v>
      </c>
      <c r="D57" s="9">
        <v>28</v>
      </c>
      <c r="E57" s="9">
        <v>469</v>
      </c>
    </row>
    <row r="58" spans="1:5" x14ac:dyDescent="0.3">
      <c r="A58" s="9" t="s">
        <v>78</v>
      </c>
      <c r="B58" s="9">
        <v>1</v>
      </c>
      <c r="C58" s="9">
        <v>11</v>
      </c>
      <c r="D58" s="9">
        <v>22</v>
      </c>
      <c r="E58" s="9">
        <v>441</v>
      </c>
    </row>
    <row r="59" spans="1:5" x14ac:dyDescent="0.3">
      <c r="A59" s="9" t="s">
        <v>25</v>
      </c>
      <c r="B59" s="9">
        <v>0</v>
      </c>
      <c r="C59" s="9">
        <v>33</v>
      </c>
      <c r="D59" s="9">
        <v>40</v>
      </c>
      <c r="E59" s="9">
        <v>1125</v>
      </c>
    </row>
    <row r="60" spans="1:5" x14ac:dyDescent="0.3">
      <c r="A60" s="9" t="s">
        <v>41</v>
      </c>
      <c r="B60" s="9">
        <v>0</v>
      </c>
      <c r="C60" s="9">
        <v>4</v>
      </c>
      <c r="D60" s="9">
        <v>14</v>
      </c>
      <c r="E60" s="9">
        <v>853</v>
      </c>
    </row>
    <row r="61" spans="1:5" x14ac:dyDescent="0.3">
      <c r="A61" s="9" t="s">
        <v>73</v>
      </c>
      <c r="B61" s="9">
        <v>0</v>
      </c>
      <c r="C61" s="9">
        <v>7</v>
      </c>
      <c r="D61" s="9">
        <v>11</v>
      </c>
      <c r="E61" s="9">
        <v>254</v>
      </c>
    </row>
    <row r="62" spans="1:5" x14ac:dyDescent="0.3">
      <c r="A62" s="9" t="s">
        <v>59</v>
      </c>
      <c r="B62" s="9">
        <v>0</v>
      </c>
      <c r="C62" s="9">
        <v>3</v>
      </c>
      <c r="D62" s="9">
        <v>6</v>
      </c>
      <c r="E62" s="9">
        <v>126</v>
      </c>
    </row>
    <row r="63" spans="1:5" x14ac:dyDescent="0.3">
      <c r="A63" s="9" t="s">
        <v>31</v>
      </c>
      <c r="B63" s="9">
        <v>1</v>
      </c>
      <c r="C63" s="9">
        <v>9</v>
      </c>
      <c r="D63" s="9">
        <v>13</v>
      </c>
      <c r="E63" s="9">
        <v>349</v>
      </c>
    </row>
    <row r="64" spans="1:5" x14ac:dyDescent="0.3">
      <c r="A64" s="9" t="s">
        <v>17</v>
      </c>
      <c r="B64" s="9">
        <v>2</v>
      </c>
      <c r="C64" s="9">
        <v>64</v>
      </c>
      <c r="D64" s="9">
        <v>136</v>
      </c>
      <c r="E64" s="9">
        <v>2485</v>
      </c>
    </row>
    <row r="65" spans="1:5" x14ac:dyDescent="0.3">
      <c r="A65" s="9" t="s">
        <v>93</v>
      </c>
      <c r="B65" s="9">
        <v>0</v>
      </c>
      <c r="C65" s="9">
        <v>0</v>
      </c>
      <c r="D65" s="9">
        <v>3</v>
      </c>
      <c r="E65" s="9">
        <v>126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213</v>
      </c>
    </row>
    <row r="67" spans="1:5" x14ac:dyDescent="0.3">
      <c r="A67" s="9" t="s">
        <v>74</v>
      </c>
      <c r="B67" s="9">
        <v>1</v>
      </c>
      <c r="C67" s="9">
        <v>3</v>
      </c>
      <c r="D67" s="9">
        <v>12</v>
      </c>
      <c r="E67" s="9">
        <v>294</v>
      </c>
    </row>
    <row r="68" spans="1:5" ht="14.4" customHeight="1" x14ac:dyDescent="0.3">
      <c r="A68" s="9" t="s">
        <v>51</v>
      </c>
      <c r="B68" s="9">
        <v>0</v>
      </c>
      <c r="C68" s="9">
        <v>5</v>
      </c>
      <c r="D68" s="9">
        <v>7</v>
      </c>
      <c r="E68" s="9">
        <v>516</v>
      </c>
    </row>
    <row r="69" spans="1:5" x14ac:dyDescent="0.3">
      <c r="A69" s="9" t="s">
        <v>42</v>
      </c>
      <c r="B69" s="9">
        <v>0</v>
      </c>
      <c r="C69" s="9">
        <v>4</v>
      </c>
      <c r="D69" s="9">
        <v>8</v>
      </c>
      <c r="E69" s="9">
        <v>66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160</v>
      </c>
    </row>
    <row r="71" spans="1:5" x14ac:dyDescent="0.3">
      <c r="A71" s="9" t="s">
        <v>95</v>
      </c>
      <c r="B71" s="9">
        <v>0</v>
      </c>
      <c r="C71" s="9">
        <v>4</v>
      </c>
      <c r="D71" s="9">
        <v>7</v>
      </c>
      <c r="E71" s="9">
        <v>116</v>
      </c>
    </row>
    <row r="72" spans="1:5" x14ac:dyDescent="0.3">
      <c r="A72" s="9" t="s">
        <v>32</v>
      </c>
      <c r="B72" s="9">
        <v>5</v>
      </c>
      <c r="C72" s="9">
        <v>76</v>
      </c>
      <c r="D72" s="9">
        <v>109</v>
      </c>
      <c r="E72" s="9">
        <v>1464</v>
      </c>
    </row>
    <row r="73" spans="1:5" x14ac:dyDescent="0.3">
      <c r="A73" s="9" t="s">
        <v>96</v>
      </c>
      <c r="B73" s="9">
        <v>0</v>
      </c>
      <c r="C73" s="9">
        <v>3</v>
      </c>
      <c r="D73" s="9">
        <v>3</v>
      </c>
      <c r="E73" s="9">
        <v>357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1249</v>
      </c>
    </row>
    <row r="75" spans="1:5" x14ac:dyDescent="0.3">
      <c r="A75" s="9" t="s">
        <v>13</v>
      </c>
      <c r="B75" s="9">
        <v>0</v>
      </c>
      <c r="C75" s="9">
        <v>88</v>
      </c>
      <c r="D75" s="9">
        <v>136</v>
      </c>
      <c r="E75" s="9">
        <v>1253</v>
      </c>
    </row>
    <row r="76" spans="1:5" x14ac:dyDescent="0.3">
      <c r="A76" s="9" t="s">
        <v>9</v>
      </c>
      <c r="B76" s="9">
        <v>9</v>
      </c>
      <c r="C76" s="9">
        <v>178</v>
      </c>
      <c r="D76" s="9">
        <v>405</v>
      </c>
      <c r="E76" s="9">
        <v>3768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219</v>
      </c>
    </row>
    <row r="78" spans="1:5" x14ac:dyDescent="0.3">
      <c r="A78" s="9" t="s">
        <v>97</v>
      </c>
      <c r="B78" s="9">
        <v>0</v>
      </c>
      <c r="C78" s="9">
        <v>3</v>
      </c>
      <c r="D78" s="9">
        <v>5</v>
      </c>
      <c r="E78" s="9">
        <v>306</v>
      </c>
    </row>
    <row r="79" spans="1:5" x14ac:dyDescent="0.3">
      <c r="A79" s="9" t="s">
        <v>11</v>
      </c>
      <c r="B79" s="9">
        <v>1</v>
      </c>
      <c r="C79" s="9">
        <v>25</v>
      </c>
      <c r="D79" s="9">
        <v>45</v>
      </c>
      <c r="E79" s="9">
        <v>1284</v>
      </c>
    </row>
    <row r="80" spans="1:5" x14ac:dyDescent="0.3">
      <c r="A80" s="9" t="s">
        <v>4</v>
      </c>
      <c r="B80" s="9">
        <v>44</v>
      </c>
      <c r="C80" s="9">
        <v>1029</v>
      </c>
      <c r="D80" s="9">
        <v>2296</v>
      </c>
      <c r="E80" s="9">
        <v>15578</v>
      </c>
    </row>
    <row r="81" spans="1:5" ht="14.4" customHeight="1" x14ac:dyDescent="0.3">
      <c r="A81" s="9" t="s">
        <v>61</v>
      </c>
      <c r="B81" s="9">
        <v>1</v>
      </c>
      <c r="C81" s="9">
        <v>4</v>
      </c>
      <c r="D81" s="9">
        <v>19</v>
      </c>
      <c r="E81" s="9">
        <v>316</v>
      </c>
    </row>
    <row r="82" spans="1:5" x14ac:dyDescent="0.3">
      <c r="A82" s="9" t="s">
        <v>98</v>
      </c>
      <c r="B82" s="9">
        <v>0</v>
      </c>
      <c r="C82" s="9">
        <v>2</v>
      </c>
      <c r="D82" s="9">
        <v>7</v>
      </c>
      <c r="E82" s="9">
        <v>146</v>
      </c>
    </row>
    <row r="83" spans="1:5" x14ac:dyDescent="0.3">
      <c r="A83" s="9" t="s">
        <v>5</v>
      </c>
      <c r="B83" s="9">
        <v>1</v>
      </c>
      <c r="C83" s="9">
        <v>41</v>
      </c>
      <c r="D83" s="9">
        <v>47</v>
      </c>
      <c r="E83" s="9">
        <v>883</v>
      </c>
    </row>
    <row r="84" spans="1:5" x14ac:dyDescent="0.3">
      <c r="A84" s="9" t="s">
        <v>14</v>
      </c>
      <c r="B84" s="9">
        <v>34</v>
      </c>
      <c r="C84" s="9">
        <v>316</v>
      </c>
      <c r="D84" s="9">
        <v>593</v>
      </c>
      <c r="E84" s="9">
        <v>2929</v>
      </c>
    </row>
    <row r="85" spans="1:5" x14ac:dyDescent="0.3">
      <c r="A85" s="9" t="s">
        <v>26</v>
      </c>
      <c r="B85" s="9">
        <v>0</v>
      </c>
      <c r="C85" s="9">
        <v>42</v>
      </c>
      <c r="D85" s="9">
        <v>94</v>
      </c>
      <c r="E85" s="9">
        <v>1088</v>
      </c>
    </row>
    <row r="86" spans="1:5" x14ac:dyDescent="0.3">
      <c r="A86" s="9" t="s">
        <v>68</v>
      </c>
      <c r="B86" s="9">
        <v>1</v>
      </c>
      <c r="C86" s="9">
        <v>9</v>
      </c>
      <c r="D86" s="9">
        <v>48</v>
      </c>
      <c r="E86" s="9">
        <v>263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133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194</v>
      </c>
    </row>
    <row r="89" spans="1:5" x14ac:dyDescent="0.3">
      <c r="A89" s="9" t="s">
        <v>99</v>
      </c>
      <c r="B89" s="9">
        <v>0</v>
      </c>
      <c r="C89" s="9">
        <v>0</v>
      </c>
      <c r="D89" s="9">
        <v>2</v>
      </c>
      <c r="E89" s="9">
        <v>156</v>
      </c>
    </row>
    <row r="90" spans="1:5" x14ac:dyDescent="0.3">
      <c r="A90" s="9" t="s">
        <v>79</v>
      </c>
      <c r="B90" s="9">
        <v>0</v>
      </c>
      <c r="C90" s="9">
        <v>3</v>
      </c>
      <c r="D90" s="9">
        <v>5</v>
      </c>
      <c r="E90" s="9">
        <v>517</v>
      </c>
    </row>
    <row r="91" spans="1:5" x14ac:dyDescent="0.3">
      <c r="A91" s="9" t="s">
        <v>27</v>
      </c>
      <c r="B91" s="9">
        <v>0</v>
      </c>
      <c r="C91" s="9">
        <v>46</v>
      </c>
      <c r="D91" s="9">
        <v>52</v>
      </c>
      <c r="E91" s="9">
        <v>1413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237</v>
      </c>
    </row>
    <row r="93" spans="1:5" x14ac:dyDescent="0.3">
      <c r="A93" s="9" t="s">
        <v>47</v>
      </c>
      <c r="B93" s="9">
        <v>0</v>
      </c>
      <c r="C93" s="9">
        <v>6</v>
      </c>
      <c r="D93" s="9">
        <v>19</v>
      </c>
      <c r="E93" s="9">
        <v>381</v>
      </c>
    </row>
    <row r="94" spans="1:5" x14ac:dyDescent="0.3">
      <c r="A94" s="9" t="s">
        <v>55</v>
      </c>
      <c r="B94" s="9">
        <v>0</v>
      </c>
      <c r="C94" s="9">
        <v>4</v>
      </c>
      <c r="D94" s="9">
        <v>4</v>
      </c>
      <c r="E94" s="9">
        <v>451</v>
      </c>
    </row>
    <row r="95" spans="1:5" x14ac:dyDescent="0.3">
      <c r="A95" s="9" t="s">
        <v>6</v>
      </c>
      <c r="B95" s="9">
        <v>7</v>
      </c>
      <c r="C95" s="9">
        <v>260</v>
      </c>
      <c r="D95" s="9">
        <v>397</v>
      </c>
      <c r="E95" s="9">
        <v>4131</v>
      </c>
    </row>
    <row r="96" spans="1:5" x14ac:dyDescent="0.3">
      <c r="A96" s="9" t="s">
        <v>18</v>
      </c>
      <c r="B96" s="9">
        <v>3</v>
      </c>
      <c r="C96" s="9">
        <v>123</v>
      </c>
      <c r="D96" s="9">
        <v>233</v>
      </c>
      <c r="E96" s="9">
        <v>2180</v>
      </c>
    </row>
    <row r="97" spans="1:5" x14ac:dyDescent="0.3">
      <c r="A97" s="9" t="s">
        <v>118</v>
      </c>
      <c r="B97" s="9">
        <v>2</v>
      </c>
      <c r="C97" s="9">
        <v>132</v>
      </c>
      <c r="D97" s="9">
        <v>332</v>
      </c>
      <c r="E97" s="9">
        <v>24066</v>
      </c>
    </row>
    <row r="98" spans="1:5" x14ac:dyDescent="0.3">
      <c r="A98" s="9" t="s">
        <v>48</v>
      </c>
      <c r="B98" s="9">
        <v>0</v>
      </c>
      <c r="C98" s="9">
        <v>0</v>
      </c>
      <c r="D98" s="9">
        <v>37</v>
      </c>
      <c r="E98" s="9">
        <v>17187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2020-04-26T19:34:51Z</dcterms:modified>
</cp:coreProperties>
</file>