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-320" yWindow="1380" windowWidth="38400" windowHeight="20120" tabRatio="500" activeTab="2"/>
  </bookViews>
  <sheets>
    <sheet name="Sheet1" sheetId="1" r:id="rId1"/>
    <sheet name="Nitrogen concentrations" sheetId="2" r:id="rId2"/>
    <sheet name="mineralization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O3" i="3" l="1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P3" i="2"/>
  <c r="O3" i="2"/>
  <c r="S3" i="3"/>
  <c r="S71" i="3"/>
  <c r="H3" i="1"/>
  <c r="N3" i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3" i="3"/>
  <c r="S69" i="3"/>
  <c r="S70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" i="3"/>
  <c r="S4" i="3"/>
  <c r="S5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N59" i="1"/>
  <c r="E9" i="1"/>
  <c r="G9" i="1"/>
  <c r="H9" i="1"/>
  <c r="E3" i="1"/>
  <c r="G3" i="1"/>
  <c r="E8" i="1"/>
  <c r="G8" i="1"/>
  <c r="H8" i="1"/>
  <c r="N8" i="1"/>
  <c r="E16" i="1"/>
  <c r="G16" i="1"/>
  <c r="H16" i="1"/>
  <c r="N16" i="1"/>
  <c r="E17" i="1"/>
  <c r="G17" i="1"/>
  <c r="H17" i="1"/>
  <c r="N17" i="1"/>
  <c r="E18" i="1"/>
  <c r="G18" i="1"/>
  <c r="H18" i="1"/>
  <c r="N18" i="1"/>
  <c r="E19" i="1"/>
  <c r="G19" i="1"/>
  <c r="H19" i="1"/>
  <c r="N19" i="1"/>
  <c r="E20" i="1"/>
  <c r="G20" i="1"/>
  <c r="H20" i="1"/>
  <c r="N20" i="1"/>
  <c r="E21" i="1"/>
  <c r="G21" i="1"/>
  <c r="H21" i="1"/>
  <c r="N21" i="1"/>
  <c r="E22" i="1"/>
  <c r="G22" i="1"/>
  <c r="H22" i="1"/>
  <c r="N22" i="1"/>
  <c r="E23" i="1"/>
  <c r="G23" i="1"/>
  <c r="H23" i="1"/>
  <c r="N23" i="1"/>
  <c r="E24" i="1"/>
  <c r="G24" i="1"/>
  <c r="H24" i="1"/>
  <c r="N24" i="1"/>
  <c r="E25" i="1"/>
  <c r="G25" i="1"/>
  <c r="H25" i="1"/>
  <c r="N25" i="1"/>
  <c r="E26" i="1"/>
  <c r="G26" i="1"/>
  <c r="H26" i="1"/>
  <c r="N26" i="1"/>
  <c r="E27" i="1"/>
  <c r="G27" i="1"/>
  <c r="H27" i="1"/>
  <c r="N27" i="1"/>
  <c r="E28" i="1"/>
  <c r="G28" i="1"/>
  <c r="H28" i="1"/>
  <c r="N28" i="1"/>
  <c r="E29" i="1"/>
  <c r="G29" i="1"/>
  <c r="H29" i="1"/>
  <c r="N29" i="1"/>
  <c r="E30" i="1"/>
  <c r="G30" i="1"/>
  <c r="H30" i="1"/>
  <c r="N30" i="1"/>
  <c r="E31" i="1"/>
  <c r="G31" i="1"/>
  <c r="H31" i="1"/>
  <c r="N31" i="1"/>
  <c r="E32" i="1"/>
  <c r="G32" i="1"/>
  <c r="H32" i="1"/>
  <c r="N32" i="1"/>
  <c r="E33" i="1"/>
  <c r="G33" i="1"/>
  <c r="H33" i="1"/>
  <c r="N33" i="1"/>
  <c r="E34" i="1"/>
  <c r="G34" i="1"/>
  <c r="H34" i="1"/>
  <c r="N34" i="1"/>
  <c r="E35" i="1"/>
  <c r="G35" i="1"/>
  <c r="H35" i="1"/>
  <c r="N35" i="1"/>
  <c r="E36" i="1"/>
  <c r="G36" i="1"/>
  <c r="H36" i="1"/>
  <c r="N36" i="1"/>
  <c r="E37" i="1"/>
  <c r="G37" i="1"/>
  <c r="H37" i="1"/>
  <c r="N37" i="1"/>
  <c r="E38" i="1"/>
  <c r="G38" i="1"/>
  <c r="H38" i="1"/>
  <c r="N38" i="1"/>
  <c r="E39" i="1"/>
  <c r="G39" i="1"/>
  <c r="H39" i="1"/>
  <c r="N39" i="1"/>
  <c r="E40" i="1"/>
  <c r="G40" i="1"/>
  <c r="H40" i="1"/>
  <c r="N40" i="1"/>
  <c r="E41" i="1"/>
  <c r="G41" i="1"/>
  <c r="H41" i="1"/>
  <c r="N41" i="1"/>
  <c r="E42" i="1"/>
  <c r="G42" i="1"/>
  <c r="H42" i="1"/>
  <c r="N42" i="1"/>
  <c r="E43" i="1"/>
  <c r="G43" i="1"/>
  <c r="H43" i="1"/>
  <c r="N43" i="1"/>
  <c r="E44" i="1"/>
  <c r="G44" i="1"/>
  <c r="H44" i="1"/>
  <c r="N44" i="1"/>
  <c r="E45" i="1"/>
  <c r="G45" i="1"/>
  <c r="H45" i="1"/>
  <c r="N45" i="1"/>
  <c r="E46" i="1"/>
  <c r="G46" i="1"/>
  <c r="H46" i="1"/>
  <c r="N46" i="1"/>
  <c r="E47" i="1"/>
  <c r="G47" i="1"/>
  <c r="H47" i="1"/>
  <c r="N47" i="1"/>
  <c r="E48" i="1"/>
  <c r="G48" i="1"/>
  <c r="H48" i="1"/>
  <c r="N48" i="1"/>
  <c r="E49" i="1"/>
  <c r="G49" i="1"/>
  <c r="H49" i="1"/>
  <c r="N49" i="1"/>
  <c r="E50" i="1"/>
  <c r="G50" i="1"/>
  <c r="H50" i="1"/>
  <c r="N50" i="1"/>
  <c r="E51" i="1"/>
  <c r="G51" i="1"/>
  <c r="H51" i="1"/>
  <c r="N51" i="1"/>
  <c r="E52" i="1"/>
  <c r="G52" i="1"/>
  <c r="H52" i="1"/>
  <c r="N52" i="1"/>
  <c r="E53" i="1"/>
  <c r="G53" i="1"/>
  <c r="H53" i="1"/>
  <c r="N53" i="1"/>
  <c r="E54" i="1"/>
  <c r="G54" i="1"/>
  <c r="H54" i="1"/>
  <c r="N54" i="1"/>
  <c r="E55" i="1"/>
  <c r="G55" i="1"/>
  <c r="H55" i="1"/>
  <c r="N55" i="1"/>
  <c r="E56" i="1"/>
  <c r="G56" i="1"/>
  <c r="H56" i="1"/>
  <c r="N56" i="1"/>
  <c r="E57" i="1"/>
  <c r="G57" i="1"/>
  <c r="H57" i="1"/>
  <c r="N57" i="1"/>
  <c r="E58" i="1"/>
  <c r="G58" i="1"/>
  <c r="H58" i="1"/>
  <c r="N58" i="1"/>
  <c r="E59" i="1"/>
  <c r="G59" i="1"/>
  <c r="H59" i="1"/>
  <c r="E60" i="1"/>
  <c r="G60" i="1"/>
  <c r="H60" i="1"/>
  <c r="N60" i="1"/>
  <c r="E61" i="1"/>
  <c r="G61" i="1"/>
  <c r="H61" i="1"/>
  <c r="N61" i="1"/>
  <c r="E62" i="1"/>
  <c r="G62" i="1"/>
  <c r="H62" i="1"/>
  <c r="N62" i="1"/>
  <c r="E63" i="1"/>
  <c r="G63" i="1"/>
  <c r="H63" i="1"/>
  <c r="N63" i="1"/>
  <c r="E64" i="1"/>
  <c r="G64" i="1"/>
  <c r="H64" i="1"/>
  <c r="N64" i="1"/>
  <c r="E65" i="1"/>
  <c r="G65" i="1"/>
  <c r="H65" i="1"/>
  <c r="N65" i="1"/>
  <c r="E66" i="1"/>
  <c r="G66" i="1"/>
  <c r="H66" i="1"/>
  <c r="N66" i="1"/>
  <c r="E67" i="1"/>
  <c r="G67" i="1"/>
  <c r="H67" i="1"/>
  <c r="N67" i="1"/>
  <c r="E68" i="1"/>
  <c r="G68" i="1"/>
  <c r="H68" i="1"/>
  <c r="N68" i="1"/>
  <c r="E69" i="1"/>
  <c r="G69" i="1"/>
  <c r="H69" i="1"/>
  <c r="N69" i="1"/>
  <c r="E70" i="1"/>
  <c r="G70" i="1"/>
  <c r="H70" i="1"/>
  <c r="N70" i="1"/>
  <c r="E71" i="1"/>
  <c r="G71" i="1"/>
  <c r="H71" i="1"/>
  <c r="N71" i="1"/>
  <c r="E72" i="1"/>
  <c r="G72" i="1"/>
  <c r="H72" i="1"/>
  <c r="N72" i="1"/>
  <c r="E73" i="1"/>
  <c r="G73" i="1"/>
  <c r="H73" i="1"/>
  <c r="N73" i="1"/>
  <c r="E74" i="1"/>
  <c r="G74" i="1"/>
  <c r="H74" i="1"/>
  <c r="N74" i="1"/>
  <c r="E75" i="1"/>
  <c r="G75" i="1"/>
  <c r="H75" i="1"/>
  <c r="N75" i="1"/>
  <c r="E76" i="1"/>
  <c r="G76" i="1"/>
  <c r="H76" i="1"/>
  <c r="N76" i="1"/>
  <c r="E77" i="1"/>
  <c r="G77" i="1"/>
  <c r="H77" i="1"/>
  <c r="N77" i="1"/>
  <c r="E78" i="1"/>
  <c r="G78" i="1"/>
  <c r="H78" i="1"/>
  <c r="N78" i="1"/>
  <c r="E79" i="1"/>
  <c r="G79" i="1"/>
  <c r="H79" i="1"/>
  <c r="N79" i="1"/>
  <c r="E80" i="1"/>
  <c r="G80" i="1"/>
  <c r="H80" i="1"/>
  <c r="N80" i="1"/>
  <c r="E81" i="1"/>
  <c r="G81" i="1"/>
  <c r="H81" i="1"/>
  <c r="N81" i="1"/>
  <c r="E82" i="1"/>
  <c r="G82" i="1"/>
  <c r="H82" i="1"/>
  <c r="N82" i="1"/>
  <c r="E83" i="1"/>
  <c r="G83" i="1"/>
  <c r="H83" i="1"/>
  <c r="N83" i="1"/>
  <c r="E84" i="1"/>
  <c r="G84" i="1"/>
  <c r="H84" i="1"/>
  <c r="N84" i="1"/>
  <c r="E85" i="1"/>
  <c r="G85" i="1"/>
  <c r="H85" i="1"/>
  <c r="N85" i="1"/>
  <c r="E86" i="1"/>
  <c r="G86" i="1"/>
  <c r="H86" i="1"/>
  <c r="N86" i="1"/>
  <c r="E87" i="1"/>
  <c r="G87" i="1"/>
  <c r="H87" i="1"/>
  <c r="N87" i="1"/>
  <c r="E88" i="1"/>
  <c r="G88" i="1"/>
  <c r="H88" i="1"/>
  <c r="N88" i="1"/>
  <c r="E89" i="1"/>
  <c r="G89" i="1"/>
  <c r="H89" i="1"/>
  <c r="N89" i="1"/>
  <c r="E90" i="1"/>
  <c r="G90" i="1"/>
  <c r="H90" i="1"/>
  <c r="N90" i="1"/>
  <c r="E91" i="1"/>
  <c r="G91" i="1"/>
  <c r="H91" i="1"/>
  <c r="N91" i="1"/>
  <c r="E92" i="1"/>
  <c r="G92" i="1"/>
  <c r="H92" i="1"/>
  <c r="N92" i="1"/>
  <c r="E4" i="1"/>
  <c r="G4" i="1"/>
  <c r="H4" i="1"/>
  <c r="N4" i="1"/>
  <c r="E5" i="1"/>
  <c r="G5" i="1"/>
  <c r="H5" i="1"/>
  <c r="N5" i="1"/>
  <c r="E6" i="1"/>
  <c r="G6" i="1"/>
  <c r="H6" i="1"/>
  <c r="N6" i="1"/>
  <c r="E7" i="1"/>
  <c r="G7" i="1"/>
  <c r="H7" i="1"/>
  <c r="N7" i="1"/>
  <c r="N9" i="1"/>
  <c r="E10" i="1"/>
  <c r="G10" i="1"/>
  <c r="H10" i="1"/>
  <c r="N10" i="1"/>
  <c r="E11" i="1"/>
  <c r="G11" i="1"/>
  <c r="H11" i="1"/>
  <c r="N11" i="1"/>
  <c r="E12" i="1"/>
  <c r="G12" i="1"/>
  <c r="H12" i="1"/>
  <c r="N12" i="1"/>
  <c r="E13" i="1"/>
  <c r="G13" i="1"/>
  <c r="H13" i="1"/>
  <c r="N13" i="1"/>
  <c r="E14" i="1"/>
  <c r="G14" i="1"/>
  <c r="H14" i="1"/>
  <c r="N14" i="1"/>
  <c r="E15" i="1"/>
  <c r="G15" i="1"/>
  <c r="H15" i="1"/>
  <c r="N15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9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T11" i="1"/>
</calcChain>
</file>

<file path=xl/sharedStrings.xml><?xml version="1.0" encoding="utf-8"?>
<sst xmlns="http://schemas.openxmlformats.org/spreadsheetml/2006/main" count="629" uniqueCount="215">
  <si>
    <t>Sample #</t>
  </si>
  <si>
    <t>Up3 RR 1m</t>
  </si>
  <si>
    <t>Up3 RR 3m</t>
  </si>
  <si>
    <t>Up3 RR 6m</t>
  </si>
  <si>
    <t>Up3 RR 20m</t>
  </si>
  <si>
    <t>Up3 RL 1m</t>
  </si>
  <si>
    <t>Up3 RR 10m</t>
  </si>
  <si>
    <t>Up3 RL 3m</t>
  </si>
  <si>
    <t>Up3 RL 6m</t>
  </si>
  <si>
    <t>Up3 RL 10m</t>
  </si>
  <si>
    <t>Up3 RL 20m</t>
  </si>
  <si>
    <t>Up1 RL 1m</t>
  </si>
  <si>
    <t>Up1 RL 6m</t>
  </si>
  <si>
    <t>Up1 RL 3m</t>
  </si>
  <si>
    <t>Up1 RL 10m</t>
  </si>
  <si>
    <t>Up1 RL 20m</t>
  </si>
  <si>
    <t>Up1 RR 1m</t>
  </si>
  <si>
    <t>Up1 RR 3m</t>
  </si>
  <si>
    <t>Up1 RR 6m</t>
  </si>
  <si>
    <t>Up1 RR 10m</t>
  </si>
  <si>
    <t>Up1 RR 20m</t>
  </si>
  <si>
    <t>Up2 RL 1m</t>
  </si>
  <si>
    <t>Up2 RL 3m</t>
  </si>
  <si>
    <t>Up2 RL 6m</t>
  </si>
  <si>
    <t xml:space="preserve">Up2 RL 10m </t>
  </si>
  <si>
    <t>Up2 RL 20m</t>
  </si>
  <si>
    <t>Up2 RR 1m</t>
  </si>
  <si>
    <t>Up2 RR 3m</t>
  </si>
  <si>
    <t>Up2 RR 10m</t>
  </si>
  <si>
    <t>Up2 RR 6m</t>
  </si>
  <si>
    <t>Up2 RR 20m</t>
  </si>
  <si>
    <t xml:space="preserve">Mid1 RL 1m </t>
  </si>
  <si>
    <t>Mid1 RL 3m</t>
  </si>
  <si>
    <t>Mid1 RL 10m</t>
  </si>
  <si>
    <t>Mid1 RL 6m</t>
  </si>
  <si>
    <t>Mid1 RL 20m</t>
  </si>
  <si>
    <t>Mid2 RL 1m</t>
  </si>
  <si>
    <t>Mid2 RL 3m</t>
  </si>
  <si>
    <t>Mid2 RL 10m</t>
  </si>
  <si>
    <t>Mid2 RL 6m</t>
  </si>
  <si>
    <t>Mid2 RL 20m</t>
  </si>
  <si>
    <t>Mid3 RR 1m</t>
  </si>
  <si>
    <t xml:space="preserve">Mid3 RR 3m </t>
  </si>
  <si>
    <t>Mid3 RR 6m</t>
  </si>
  <si>
    <t>Mid3 RR 10m</t>
  </si>
  <si>
    <t>Mid3 RR 20m</t>
  </si>
  <si>
    <t>Mid1 RR 1m</t>
  </si>
  <si>
    <t>Mid1 RR 3m</t>
  </si>
  <si>
    <t>Mid1 RR 6m</t>
  </si>
  <si>
    <t>Mid1 RR 10m</t>
  </si>
  <si>
    <t>Mid1 RR 20m</t>
  </si>
  <si>
    <t xml:space="preserve">Low3 RL 1m </t>
  </si>
  <si>
    <t>Low3 RL 3m</t>
  </si>
  <si>
    <t>Low3 RL 6m</t>
  </si>
  <si>
    <t>Low3 RL 10m</t>
  </si>
  <si>
    <t>Low3 RL 20m</t>
  </si>
  <si>
    <t>Low3 RR 1m</t>
  </si>
  <si>
    <t>Low3 RR 3m</t>
  </si>
  <si>
    <t>Low3 RR 6m</t>
  </si>
  <si>
    <t>Low3 RR 10m</t>
  </si>
  <si>
    <t>Low3 RR 20m</t>
  </si>
  <si>
    <t xml:space="preserve">Low1 RR 1m </t>
  </si>
  <si>
    <t>Low1 RR 3m</t>
  </si>
  <si>
    <t>Low1 RR 6m</t>
  </si>
  <si>
    <t>Low1 RR 10m</t>
  </si>
  <si>
    <t>Low1 RR 20m</t>
  </si>
  <si>
    <t xml:space="preserve">Mid3 RL 1m </t>
  </si>
  <si>
    <t>Mid3 RL 3m</t>
  </si>
  <si>
    <t>Mid3 RL 6m</t>
  </si>
  <si>
    <t>Mid3 RL 10m</t>
  </si>
  <si>
    <t>Mid3 RL 20m</t>
  </si>
  <si>
    <t>Mid2 RR 1m</t>
  </si>
  <si>
    <t>Mid2 RR 3m</t>
  </si>
  <si>
    <t>Mid2 RR 6m</t>
  </si>
  <si>
    <t>Mid2 RR 10m</t>
  </si>
  <si>
    <t>Mid2 RR 20m</t>
  </si>
  <si>
    <t>Low2 RR 1m</t>
  </si>
  <si>
    <t>Low2 RR 3m</t>
  </si>
  <si>
    <t>Low2 RR 6m</t>
  </si>
  <si>
    <t>Low2 RR 10m</t>
  </si>
  <si>
    <t>Low2 RR 20m</t>
  </si>
  <si>
    <t>Low2 RL 1m</t>
  </si>
  <si>
    <t>Low2 RL 6m</t>
  </si>
  <si>
    <t>Low2 RL 3m</t>
  </si>
  <si>
    <t>Low2 RL 10m</t>
  </si>
  <si>
    <t>Low2 RL 20m</t>
  </si>
  <si>
    <t>Low1 RL 1m</t>
  </si>
  <si>
    <t>Low1 RL 3m</t>
  </si>
  <si>
    <t>Low1 RL 6m</t>
  </si>
  <si>
    <t>Low1 RL 10m</t>
  </si>
  <si>
    <t>Low1 RL 20m</t>
  </si>
  <si>
    <t xml:space="preserve">Blank1 </t>
  </si>
  <si>
    <t>Blank2</t>
  </si>
  <si>
    <t>Blank3</t>
  </si>
  <si>
    <t>Blank1F</t>
  </si>
  <si>
    <t>Blank2F</t>
  </si>
  <si>
    <t>Blank3F</t>
  </si>
  <si>
    <t>Up3 RR 1m F</t>
  </si>
  <si>
    <t>Up3 RR 3m F</t>
  </si>
  <si>
    <t>Up3 RR 6m F</t>
  </si>
  <si>
    <t>Up3 RR 10m F</t>
  </si>
  <si>
    <t>Up3 RR 20m F</t>
  </si>
  <si>
    <t>Up3 RL 1m F</t>
  </si>
  <si>
    <t>Up3 RL 3m F</t>
  </si>
  <si>
    <t>Up3 RL 6m F</t>
  </si>
  <si>
    <t>Up3 RL 10m F</t>
  </si>
  <si>
    <t>Up3 RL 20m F</t>
  </si>
  <si>
    <t>Up1 RL 1m F</t>
  </si>
  <si>
    <t>Up1 RL 3m F</t>
  </si>
  <si>
    <t>Up1 RL 6m F</t>
  </si>
  <si>
    <t>Up1 RL 10m F</t>
  </si>
  <si>
    <t>Up1 RL 20m F</t>
  </si>
  <si>
    <t>Up1 RR 1m F</t>
  </si>
  <si>
    <t>Up1 RR 3m F</t>
  </si>
  <si>
    <t>Up1 RR 6m F</t>
  </si>
  <si>
    <t>Up1 RR 10m F</t>
  </si>
  <si>
    <t>Up1 RR 20m F</t>
  </si>
  <si>
    <t>Up2 RL 1m F</t>
  </si>
  <si>
    <t>Up2 RL 3m F</t>
  </si>
  <si>
    <t>Up2 RL 6m F</t>
  </si>
  <si>
    <t>Up2 RL 10m F</t>
  </si>
  <si>
    <t>Up2 RL 20m F</t>
  </si>
  <si>
    <t>Up2 RR 1m F</t>
  </si>
  <si>
    <t>Up2 RR 3m F</t>
  </si>
  <si>
    <t>Up2 RR 6m F</t>
  </si>
  <si>
    <t>Up2 RR 10m F</t>
  </si>
  <si>
    <t>Up2 RR 20m F</t>
  </si>
  <si>
    <t>Mid1 RL 3m F</t>
  </si>
  <si>
    <t>Mid1 RL 1m F</t>
  </si>
  <si>
    <t>Mid1 RL 6m F</t>
  </si>
  <si>
    <t>Mid1 RL 10m F</t>
  </si>
  <si>
    <t>Mid1 RL 20m F</t>
  </si>
  <si>
    <t>Mid2 RL 1m F</t>
  </si>
  <si>
    <t>Mid2 RL 3m F</t>
  </si>
  <si>
    <t>Mid2 RL 6m F</t>
  </si>
  <si>
    <t>Mid2 RL 10m F</t>
  </si>
  <si>
    <t>Mid2 RL 20m F</t>
  </si>
  <si>
    <t>Mid3 RR 1m F</t>
  </si>
  <si>
    <t>Mid3 RR 3m F</t>
  </si>
  <si>
    <t>Mid3 RR 6m F</t>
  </si>
  <si>
    <t>Mid3 RR 10m F</t>
  </si>
  <si>
    <t>Mid3 RR 20m F</t>
  </si>
  <si>
    <t>Mid1 RR 1m F</t>
  </si>
  <si>
    <t>Mid1 RR 3m F</t>
  </si>
  <si>
    <t>Mid1 RR 6m F</t>
  </si>
  <si>
    <t>Mid1 RR 10m F</t>
  </si>
  <si>
    <t>Mid1 RR 20m F</t>
  </si>
  <si>
    <t>Low3 RL 1m F</t>
  </si>
  <si>
    <t>Low3 RL 3m F</t>
  </si>
  <si>
    <t>Low3 RL 6m F</t>
  </si>
  <si>
    <t>Low3 RL 10m F</t>
  </si>
  <si>
    <t>Low3 RL 20m F</t>
  </si>
  <si>
    <t>Low3 RR 1m F</t>
  </si>
  <si>
    <t>Low3 RR 3m F</t>
  </si>
  <si>
    <t>Low3 RR 6m F</t>
  </si>
  <si>
    <t>Low3 RR 10m F</t>
  </si>
  <si>
    <t>Low3 RR 20m F</t>
  </si>
  <si>
    <t>Low1 RR 1m F</t>
  </si>
  <si>
    <t>Low1 RR 3m F</t>
  </si>
  <si>
    <t>Low1 RR 6m F</t>
  </si>
  <si>
    <t>Low1 RR 10m F</t>
  </si>
  <si>
    <t>Low1 RR 20m F</t>
  </si>
  <si>
    <t>Mid3 RL 1m F</t>
  </si>
  <si>
    <t>Mid3 RL 3m F</t>
  </si>
  <si>
    <t>Mid3 RL 6m F</t>
  </si>
  <si>
    <t>Mid3 RL 10m F</t>
  </si>
  <si>
    <t>Mid3 RL 20m F</t>
  </si>
  <si>
    <t>Mid2 RR 1m F</t>
  </si>
  <si>
    <t>Mid2 RR 3m F</t>
  </si>
  <si>
    <t>Mid2 RR 6m F</t>
  </si>
  <si>
    <t>Mid2 RR 10m F</t>
  </si>
  <si>
    <t>Mid2 RR 20m F</t>
  </si>
  <si>
    <t>Low2 RR 1m F</t>
  </si>
  <si>
    <t>Low2 RR 3m F</t>
  </si>
  <si>
    <t>Low2 RR 6m F</t>
  </si>
  <si>
    <t>Low2 RR 10m F</t>
  </si>
  <si>
    <t>Low2 RR 20m F</t>
  </si>
  <si>
    <t>Low2 RL 1m F</t>
  </si>
  <si>
    <t>Low2 RL 3m F</t>
  </si>
  <si>
    <t>Low2 RL 6m F</t>
  </si>
  <si>
    <t>Low2 RL 10m F</t>
  </si>
  <si>
    <t>Low2 RL 20m F</t>
  </si>
  <si>
    <t>Low1 RL 1m F</t>
  </si>
  <si>
    <t>Low1 RL 3m F</t>
  </si>
  <si>
    <t>Low1 RL 6m F</t>
  </si>
  <si>
    <t>Low1 RL 10m F</t>
  </si>
  <si>
    <t>Low1 RL 20m F</t>
  </si>
  <si>
    <t xml:space="preserve">Sample ID </t>
  </si>
  <si>
    <t>Soil lab #</t>
  </si>
  <si>
    <t>DI</t>
  </si>
  <si>
    <t>BLK-1 A(F)</t>
  </si>
  <si>
    <t>BLK-2A(F)</t>
  </si>
  <si>
    <t>BLK-3 IN</t>
  </si>
  <si>
    <t>BLK3 A(F)</t>
  </si>
  <si>
    <t>G-1</t>
  </si>
  <si>
    <t>NH4-N mg/L</t>
  </si>
  <si>
    <t>NO3-N mg/L</t>
  </si>
  <si>
    <t>Initial weight (wet in g)</t>
  </si>
  <si>
    <t>Soil wet weight and tin (g)</t>
  </si>
  <si>
    <t>Soil dry weight and tin (g)</t>
  </si>
  <si>
    <t>tin weights</t>
  </si>
  <si>
    <t xml:space="preserve">corrected </t>
  </si>
  <si>
    <t>corrected</t>
  </si>
  <si>
    <t>GV</t>
  </si>
  <si>
    <t>g water</t>
  </si>
  <si>
    <t xml:space="preserve">incubation time </t>
  </si>
  <si>
    <t xml:space="preserve">15 days </t>
  </si>
  <si>
    <t>wet weight without tin</t>
  </si>
  <si>
    <t>dry weight without tin</t>
  </si>
  <si>
    <t>ug/g dry soil [NH4]</t>
  </si>
  <si>
    <t>ug/g dry soil [NO3]</t>
  </si>
  <si>
    <t>[NH4] final</t>
  </si>
  <si>
    <t>[NO3] final</t>
  </si>
  <si>
    <t>net N mineralization</t>
  </si>
  <si>
    <t>net N nitrification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</si>
</sst>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2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9"/>
  <sheetViews>
    <sheetView topLeftCell="A56" zoomScale="112" workbookViewId="0">
      <selection activeCell="B71" sqref="B71"/>
    </sheetView>
  </sheetViews>
  <sheetFormatPr baseColWidth="10" defaultRowHeight="15" x14ac:dyDescent="0"/>
  <cols>
    <col min="3" max="3" width="12.83203125" customWidth="1"/>
    <col min="4" max="4" width="13.33203125" customWidth="1"/>
    <col min="5" max="5" width="10.83203125" customWidth="1"/>
    <col min="6" max="6" width="13.5" customWidth="1"/>
    <col min="7" max="7" width="10.83203125" customWidth="1"/>
    <col min="9" max="9" width="10.83203125" style="9"/>
    <col min="10" max="10" width="12.33203125" customWidth="1"/>
    <col min="11" max="11" width="13.6640625" customWidth="1"/>
    <col min="12" max="12" width="13" customWidth="1"/>
  </cols>
  <sheetData>
    <row r="1" spans="1:24" s="10" customFormat="1" ht="45">
      <c r="A1" s="10" t="s">
        <v>0</v>
      </c>
      <c r="B1" s="10" t="s">
        <v>187</v>
      </c>
      <c r="C1" s="10" t="s">
        <v>197</v>
      </c>
      <c r="D1" s="10" t="s">
        <v>198</v>
      </c>
      <c r="E1" s="10" t="s">
        <v>207</v>
      </c>
      <c r="F1" s="10" t="s">
        <v>199</v>
      </c>
      <c r="G1" s="10" t="s">
        <v>208</v>
      </c>
      <c r="H1" s="10" t="s">
        <v>204</v>
      </c>
      <c r="I1" s="11" t="s">
        <v>188</v>
      </c>
      <c r="J1" s="12" t="s">
        <v>195</v>
      </c>
      <c r="K1" s="12" t="s">
        <v>201</v>
      </c>
      <c r="L1" s="12" t="s">
        <v>196</v>
      </c>
      <c r="M1" s="12" t="s">
        <v>202</v>
      </c>
      <c r="N1" s="12" t="s">
        <v>203</v>
      </c>
      <c r="O1" s="12"/>
      <c r="P1" s="12"/>
      <c r="Q1" s="12"/>
      <c r="R1" s="12"/>
      <c r="T1" s="10" t="s">
        <v>200</v>
      </c>
      <c r="V1" s="10" t="s">
        <v>205</v>
      </c>
    </row>
    <row r="2" spans="1:24">
      <c r="I2" s="1" t="s">
        <v>189</v>
      </c>
      <c r="J2" s="1">
        <v>-0.04</v>
      </c>
      <c r="K2" s="1">
        <v>0</v>
      </c>
      <c r="L2" s="1">
        <v>0.01</v>
      </c>
      <c r="M2" s="1">
        <v>0</v>
      </c>
      <c r="N2" s="1"/>
      <c r="O2" s="1"/>
      <c r="P2" s="1"/>
      <c r="Q2" s="1"/>
      <c r="R2" s="1"/>
      <c r="T2">
        <v>3.081</v>
      </c>
      <c r="V2" t="s">
        <v>206</v>
      </c>
    </row>
    <row r="3" spans="1:24">
      <c r="A3">
        <v>1</v>
      </c>
      <c r="B3" t="s">
        <v>1</v>
      </c>
      <c r="C3">
        <v>10.336</v>
      </c>
      <c r="D3">
        <v>65.373000000000005</v>
      </c>
      <c r="E3">
        <f t="shared" ref="E3:E34" si="0">D3-3.104</f>
        <v>62.269000000000005</v>
      </c>
      <c r="F3">
        <v>21.202000000000002</v>
      </c>
      <c r="G3">
        <f t="shared" ref="G3:G34" si="1">F3-3.104</f>
        <v>18.098000000000003</v>
      </c>
      <c r="H3">
        <f>E3-G3</f>
        <v>44.171000000000006</v>
      </c>
      <c r="I3" s="1">
        <v>183</v>
      </c>
      <c r="J3" s="1">
        <v>0.56000000000000005</v>
      </c>
      <c r="K3" s="1">
        <f t="shared" ref="K3:K66" si="2">J3-0.01</f>
        <v>0.55000000000000004</v>
      </c>
      <c r="L3" s="1">
        <v>0.12</v>
      </c>
      <c r="M3" s="1">
        <f t="shared" ref="M3:M66" si="3">L3-0.04</f>
        <v>7.9999999999999988E-2</v>
      </c>
      <c r="N3" s="1">
        <f>H3/G3</f>
        <v>2.4406564261244337</v>
      </c>
      <c r="O3" s="1"/>
      <c r="P3" s="1"/>
      <c r="Q3" s="1"/>
      <c r="R3" s="1"/>
      <c r="S3" s="3"/>
      <c r="T3">
        <v>3.0979999999999999</v>
      </c>
    </row>
    <row r="4" spans="1:24">
      <c r="A4">
        <v>2</v>
      </c>
      <c r="B4" t="s">
        <v>2</v>
      </c>
      <c r="C4">
        <v>10.667</v>
      </c>
      <c r="D4">
        <v>72.507999999999996</v>
      </c>
      <c r="E4">
        <f t="shared" si="0"/>
        <v>69.403999999999996</v>
      </c>
      <c r="F4">
        <v>40.895000000000003</v>
      </c>
      <c r="G4">
        <f t="shared" si="1"/>
        <v>37.791000000000004</v>
      </c>
      <c r="H4">
        <f>E4-G4</f>
        <v>31.612999999999992</v>
      </c>
      <c r="I4" s="1">
        <v>177</v>
      </c>
      <c r="J4" s="1">
        <v>0.12</v>
      </c>
      <c r="K4" s="1">
        <f t="shared" si="2"/>
        <v>0.11</v>
      </c>
      <c r="L4" s="1">
        <v>0.06</v>
      </c>
      <c r="M4" s="1">
        <f t="shared" si="3"/>
        <v>1.9999999999999997E-2</v>
      </c>
      <c r="N4" s="1">
        <f t="shared" ref="N4:N67" si="4">H4/G4</f>
        <v>0.83652192320922947</v>
      </c>
      <c r="O4" s="1"/>
      <c r="P4" s="1"/>
      <c r="Q4" s="1"/>
      <c r="R4" s="1"/>
      <c r="T4">
        <v>3.1179999999999999</v>
      </c>
    </row>
    <row r="5" spans="1:24">
      <c r="A5">
        <v>3</v>
      </c>
      <c r="B5" t="s">
        <v>3</v>
      </c>
      <c r="C5">
        <v>10.605</v>
      </c>
      <c r="D5">
        <v>70.909000000000006</v>
      </c>
      <c r="E5">
        <f t="shared" si="0"/>
        <v>67.805000000000007</v>
      </c>
      <c r="F5">
        <v>36.142000000000003</v>
      </c>
      <c r="G5">
        <f t="shared" si="1"/>
        <v>33.038000000000004</v>
      </c>
      <c r="H5">
        <f t="shared" ref="H5:H67" si="5">E5-G5</f>
        <v>34.767000000000003</v>
      </c>
      <c r="I5" s="1">
        <v>182</v>
      </c>
      <c r="J5" s="1">
        <v>0.17</v>
      </c>
      <c r="K5" s="1">
        <f t="shared" si="2"/>
        <v>0.16</v>
      </c>
      <c r="L5" s="1">
        <v>0.11</v>
      </c>
      <c r="M5" s="1">
        <f t="shared" si="3"/>
        <v>7.0000000000000007E-2</v>
      </c>
      <c r="N5" s="1">
        <f t="shared" si="4"/>
        <v>1.0523336763726618</v>
      </c>
      <c r="O5" s="1"/>
      <c r="P5" s="1"/>
      <c r="Q5" s="1"/>
      <c r="R5" s="1"/>
      <c r="T5">
        <v>3.1230000000000002</v>
      </c>
    </row>
    <row r="6" spans="1:24">
      <c r="A6">
        <v>4</v>
      </c>
      <c r="B6" t="s">
        <v>6</v>
      </c>
      <c r="C6">
        <v>10.73</v>
      </c>
      <c r="D6">
        <v>63.540999999999997</v>
      </c>
      <c r="E6">
        <f t="shared" si="0"/>
        <v>60.436999999999998</v>
      </c>
      <c r="F6">
        <v>34.067</v>
      </c>
      <c r="G6">
        <f t="shared" si="1"/>
        <v>30.963000000000001</v>
      </c>
      <c r="H6">
        <f t="shared" si="5"/>
        <v>29.473999999999997</v>
      </c>
      <c r="I6" s="1">
        <v>164</v>
      </c>
      <c r="J6" s="1">
        <v>0.16</v>
      </c>
      <c r="K6" s="1">
        <f t="shared" si="2"/>
        <v>0.15</v>
      </c>
      <c r="L6" s="1">
        <v>0.59</v>
      </c>
      <c r="M6" s="1">
        <f t="shared" si="3"/>
        <v>0.54999999999999993</v>
      </c>
      <c r="N6" s="1">
        <f t="shared" si="4"/>
        <v>0.9519103446048508</v>
      </c>
      <c r="O6" s="1"/>
      <c r="P6" s="1"/>
      <c r="Q6" s="1"/>
      <c r="R6" s="1"/>
      <c r="T6">
        <v>3.0779999999999998</v>
      </c>
    </row>
    <row r="7" spans="1:24">
      <c r="A7">
        <v>5</v>
      </c>
      <c r="B7" t="s">
        <v>4</v>
      </c>
      <c r="C7">
        <v>10.11</v>
      </c>
      <c r="D7">
        <v>62.761000000000003</v>
      </c>
      <c r="E7">
        <f t="shared" si="0"/>
        <v>59.657000000000004</v>
      </c>
      <c r="F7">
        <v>21.134</v>
      </c>
      <c r="G7">
        <f t="shared" si="1"/>
        <v>18.03</v>
      </c>
      <c r="H7">
        <f t="shared" si="5"/>
        <v>41.627000000000002</v>
      </c>
      <c r="I7" s="1">
        <v>173</v>
      </c>
      <c r="J7" s="1">
        <v>0.49</v>
      </c>
      <c r="K7" s="1">
        <f t="shared" si="2"/>
        <v>0.48</v>
      </c>
      <c r="L7" s="1">
        <v>0.08</v>
      </c>
      <c r="M7" s="1">
        <f t="shared" si="3"/>
        <v>0.04</v>
      </c>
      <c r="N7" s="1">
        <f t="shared" si="4"/>
        <v>2.3087631724902939</v>
      </c>
      <c r="O7" s="1"/>
      <c r="P7" s="1"/>
      <c r="Q7" s="1"/>
      <c r="R7" s="1"/>
      <c r="T7">
        <v>3.1070000000000002</v>
      </c>
    </row>
    <row r="8" spans="1:24">
      <c r="A8">
        <v>6</v>
      </c>
      <c r="B8" t="s">
        <v>5</v>
      </c>
      <c r="C8">
        <v>12.401999999999999</v>
      </c>
      <c r="D8">
        <v>47.637999999999998</v>
      </c>
      <c r="E8">
        <f t="shared" si="0"/>
        <v>44.533999999999999</v>
      </c>
      <c r="F8">
        <v>26.64</v>
      </c>
      <c r="G8">
        <f t="shared" si="1"/>
        <v>23.536000000000001</v>
      </c>
      <c r="H8">
        <f t="shared" si="5"/>
        <v>20.997999999999998</v>
      </c>
      <c r="I8" s="1">
        <v>158</v>
      </c>
      <c r="J8" s="6">
        <v>0.31</v>
      </c>
      <c r="K8" s="1">
        <f t="shared" si="2"/>
        <v>0.3</v>
      </c>
      <c r="L8" s="1">
        <v>0.36</v>
      </c>
      <c r="M8" s="1">
        <f t="shared" si="3"/>
        <v>0.32</v>
      </c>
      <c r="N8" s="1">
        <f>H8/G8</f>
        <v>0.89216519374575098</v>
      </c>
      <c r="O8" s="1"/>
      <c r="P8" s="1"/>
      <c r="Q8" s="1"/>
      <c r="R8" s="1"/>
      <c r="T8">
        <v>3.0910000000000002</v>
      </c>
    </row>
    <row r="9" spans="1:24">
      <c r="A9">
        <v>7</v>
      </c>
      <c r="B9" t="s">
        <v>7</v>
      </c>
      <c r="C9">
        <v>10.63</v>
      </c>
      <c r="D9">
        <v>49.625999999999998</v>
      </c>
      <c r="E9">
        <f t="shared" si="0"/>
        <v>46.521999999999998</v>
      </c>
      <c r="F9">
        <v>24.817</v>
      </c>
      <c r="G9">
        <f t="shared" si="1"/>
        <v>21.713000000000001</v>
      </c>
      <c r="H9">
        <f>E9-G9</f>
        <v>24.808999999999997</v>
      </c>
      <c r="I9" s="1">
        <v>167</v>
      </c>
      <c r="J9" s="6">
        <v>0.39</v>
      </c>
      <c r="K9" s="1">
        <f t="shared" si="2"/>
        <v>0.38</v>
      </c>
      <c r="L9" s="1">
        <v>0.31</v>
      </c>
      <c r="M9" s="1">
        <f t="shared" si="3"/>
        <v>0.27</v>
      </c>
      <c r="N9" s="1">
        <f t="shared" si="4"/>
        <v>1.1425873900428314</v>
      </c>
      <c r="O9" s="1"/>
      <c r="P9" s="1"/>
      <c r="Q9" s="1"/>
      <c r="R9" s="1"/>
      <c r="T9">
        <v>3.129</v>
      </c>
    </row>
    <row r="10" spans="1:24">
      <c r="A10">
        <v>8</v>
      </c>
      <c r="B10" t="s">
        <v>8</v>
      </c>
      <c r="C10">
        <v>10.297000000000001</v>
      </c>
      <c r="D10">
        <v>63.543999999999997</v>
      </c>
      <c r="E10">
        <f t="shared" si="0"/>
        <v>60.44</v>
      </c>
      <c r="F10">
        <v>23.305</v>
      </c>
      <c r="G10">
        <f t="shared" si="1"/>
        <v>20.201000000000001</v>
      </c>
      <c r="H10">
        <f t="shared" si="5"/>
        <v>40.238999999999997</v>
      </c>
      <c r="I10" s="1">
        <v>166</v>
      </c>
      <c r="J10" s="6">
        <v>0.37</v>
      </c>
      <c r="K10" s="1">
        <f t="shared" si="2"/>
        <v>0.36</v>
      </c>
      <c r="L10" s="1">
        <v>0.06</v>
      </c>
      <c r="M10" s="1">
        <f t="shared" si="3"/>
        <v>1.9999999999999997E-2</v>
      </c>
      <c r="N10" s="1">
        <f t="shared" si="4"/>
        <v>1.9919310925201721</v>
      </c>
      <c r="O10" s="1"/>
      <c r="P10" s="1"/>
      <c r="Q10" s="1"/>
      <c r="R10" s="1"/>
      <c r="T10">
        <v>3.1080000000000001</v>
      </c>
    </row>
    <row r="11" spans="1:24">
      <c r="A11">
        <v>9</v>
      </c>
      <c r="B11" t="s">
        <v>9</v>
      </c>
      <c r="C11">
        <v>10.039</v>
      </c>
      <c r="D11">
        <v>58.243000000000002</v>
      </c>
      <c r="E11">
        <f t="shared" si="0"/>
        <v>55.139000000000003</v>
      </c>
      <c r="F11">
        <v>31.62</v>
      </c>
      <c r="G11">
        <f t="shared" si="1"/>
        <v>28.516000000000002</v>
      </c>
      <c r="H11">
        <f t="shared" si="5"/>
        <v>26.623000000000001</v>
      </c>
      <c r="I11" s="6">
        <v>145</v>
      </c>
      <c r="J11" s="1">
        <v>0.38</v>
      </c>
      <c r="K11" s="1">
        <f t="shared" si="2"/>
        <v>0.37</v>
      </c>
      <c r="L11" s="1">
        <v>0.09</v>
      </c>
      <c r="M11" s="1">
        <f t="shared" si="3"/>
        <v>4.9999999999999996E-2</v>
      </c>
      <c r="N11" s="1">
        <f t="shared" si="4"/>
        <v>0.93361621545798845</v>
      </c>
      <c r="O11" s="1"/>
      <c r="P11" s="1"/>
      <c r="Q11" s="1"/>
      <c r="R11" s="1"/>
      <c r="T11">
        <f>AVERAGE(T2:T10)</f>
        <v>3.1036666666666672</v>
      </c>
    </row>
    <row r="12" spans="1:24">
      <c r="A12">
        <v>10</v>
      </c>
      <c r="B12" t="s">
        <v>10</v>
      </c>
      <c r="C12">
        <v>10.286</v>
      </c>
      <c r="D12">
        <v>52.188000000000002</v>
      </c>
      <c r="E12">
        <f t="shared" si="0"/>
        <v>49.084000000000003</v>
      </c>
      <c r="F12">
        <v>30.776</v>
      </c>
      <c r="G12">
        <f t="shared" si="1"/>
        <v>27.672000000000001</v>
      </c>
      <c r="H12">
        <f t="shared" si="5"/>
        <v>21.412000000000003</v>
      </c>
      <c r="I12" s="6">
        <v>154</v>
      </c>
      <c r="J12" s="1">
        <v>0.28000000000000003</v>
      </c>
      <c r="K12" s="1">
        <f t="shared" si="2"/>
        <v>0.27</v>
      </c>
      <c r="L12" s="1">
        <v>0.16</v>
      </c>
      <c r="M12" s="1">
        <f t="shared" si="3"/>
        <v>0.12</v>
      </c>
      <c r="N12" s="1">
        <f t="shared" si="4"/>
        <v>0.77377854871350105</v>
      </c>
      <c r="O12" s="1"/>
      <c r="P12" s="1"/>
      <c r="Q12" s="1"/>
      <c r="R12" s="1"/>
    </row>
    <row r="13" spans="1:24">
      <c r="A13">
        <v>11</v>
      </c>
      <c r="B13" t="s">
        <v>11</v>
      </c>
      <c r="C13">
        <v>10.037000000000001</v>
      </c>
      <c r="D13">
        <v>47.603000000000002</v>
      </c>
      <c r="E13">
        <f t="shared" si="0"/>
        <v>44.499000000000002</v>
      </c>
      <c r="F13">
        <v>15.147</v>
      </c>
      <c r="G13">
        <f t="shared" si="1"/>
        <v>12.042999999999999</v>
      </c>
      <c r="H13">
        <f t="shared" si="5"/>
        <v>32.456000000000003</v>
      </c>
      <c r="I13" s="1">
        <v>169</v>
      </c>
      <c r="J13" s="1">
        <v>0.35</v>
      </c>
      <c r="K13" s="1">
        <f t="shared" si="2"/>
        <v>0.33999999999999997</v>
      </c>
      <c r="L13" s="1">
        <v>0.08</v>
      </c>
      <c r="M13" s="1">
        <f t="shared" si="3"/>
        <v>0.04</v>
      </c>
      <c r="N13" s="1">
        <f t="shared" si="4"/>
        <v>2.6950095491156691</v>
      </c>
      <c r="O13" s="1"/>
      <c r="P13" s="1"/>
      <c r="Q13" s="1"/>
      <c r="R13" s="1"/>
    </row>
    <row r="14" spans="1:24">
      <c r="A14">
        <v>12</v>
      </c>
      <c r="B14" t="s">
        <v>13</v>
      </c>
      <c r="C14">
        <v>10.183</v>
      </c>
      <c r="D14">
        <v>46.124000000000002</v>
      </c>
      <c r="E14">
        <f t="shared" si="0"/>
        <v>43.02</v>
      </c>
      <c r="F14">
        <v>28.925999999999998</v>
      </c>
      <c r="G14">
        <f t="shared" si="1"/>
        <v>25.821999999999999</v>
      </c>
      <c r="H14">
        <f t="shared" si="5"/>
        <v>17.198000000000004</v>
      </c>
      <c r="I14" s="6">
        <v>134</v>
      </c>
      <c r="J14" s="1">
        <v>0.62</v>
      </c>
      <c r="K14" s="1">
        <f t="shared" si="2"/>
        <v>0.61</v>
      </c>
      <c r="L14" s="1">
        <v>0.15</v>
      </c>
      <c r="M14" s="1">
        <f t="shared" si="3"/>
        <v>0.10999999999999999</v>
      </c>
      <c r="N14" s="1">
        <f t="shared" si="4"/>
        <v>0.66602122221361648</v>
      </c>
      <c r="O14" s="1"/>
      <c r="P14" s="1"/>
      <c r="Q14" s="1"/>
      <c r="R14" s="1"/>
      <c r="V14" s="1"/>
      <c r="W14" s="1"/>
      <c r="X14" s="1"/>
    </row>
    <row r="15" spans="1:24">
      <c r="A15">
        <v>13</v>
      </c>
      <c r="B15" t="s">
        <v>12</v>
      </c>
      <c r="C15">
        <v>10.128</v>
      </c>
      <c r="D15">
        <v>51.72</v>
      </c>
      <c r="E15">
        <f t="shared" si="0"/>
        <v>48.616</v>
      </c>
      <c r="F15">
        <v>31.03</v>
      </c>
      <c r="G15">
        <f t="shared" si="1"/>
        <v>27.926000000000002</v>
      </c>
      <c r="H15">
        <f t="shared" si="5"/>
        <v>20.689999999999998</v>
      </c>
      <c r="I15" s="6">
        <v>147</v>
      </c>
      <c r="J15" s="1">
        <v>0.22</v>
      </c>
      <c r="K15" s="1">
        <f t="shared" si="2"/>
        <v>0.21</v>
      </c>
      <c r="L15" s="1">
        <v>0.16</v>
      </c>
      <c r="M15" s="1">
        <f t="shared" si="3"/>
        <v>0.12</v>
      </c>
      <c r="N15" s="1">
        <f t="shared" si="4"/>
        <v>0.74088662894793367</v>
      </c>
      <c r="O15" s="1"/>
      <c r="P15" s="1"/>
      <c r="Q15" s="1"/>
      <c r="R15" s="1"/>
    </row>
    <row r="16" spans="1:24">
      <c r="A16">
        <v>14</v>
      </c>
      <c r="B16" t="s">
        <v>14</v>
      </c>
      <c r="C16">
        <v>10.153</v>
      </c>
      <c r="D16">
        <v>55.804000000000002</v>
      </c>
      <c r="E16">
        <f t="shared" si="0"/>
        <v>52.7</v>
      </c>
      <c r="F16">
        <v>31.916</v>
      </c>
      <c r="G16">
        <f t="shared" si="1"/>
        <v>28.812000000000001</v>
      </c>
      <c r="H16">
        <f t="shared" si="5"/>
        <v>23.888000000000002</v>
      </c>
      <c r="I16" s="6">
        <v>155</v>
      </c>
      <c r="J16" s="1">
        <v>0.21</v>
      </c>
      <c r="K16" s="1">
        <f t="shared" si="2"/>
        <v>0.19999999999999998</v>
      </c>
      <c r="L16" s="1">
        <v>0.21</v>
      </c>
      <c r="M16" s="1">
        <f t="shared" si="3"/>
        <v>0.16999999999999998</v>
      </c>
      <c r="N16" s="1">
        <f t="shared" si="4"/>
        <v>0.82909898653338887</v>
      </c>
      <c r="O16" s="1"/>
      <c r="P16" s="1"/>
      <c r="Q16" s="1"/>
      <c r="R16" s="1"/>
    </row>
    <row r="17" spans="1:18">
      <c r="A17">
        <v>15</v>
      </c>
      <c r="B17" t="s">
        <v>15</v>
      </c>
      <c r="C17">
        <v>10.627000000000001</v>
      </c>
      <c r="D17">
        <v>61.13</v>
      </c>
      <c r="E17">
        <f t="shared" si="0"/>
        <v>58.026000000000003</v>
      </c>
      <c r="F17">
        <v>26.518000000000001</v>
      </c>
      <c r="G17">
        <f t="shared" si="1"/>
        <v>23.414000000000001</v>
      </c>
      <c r="H17">
        <f t="shared" si="5"/>
        <v>34.612000000000002</v>
      </c>
      <c r="I17" s="1">
        <v>162</v>
      </c>
      <c r="J17" s="6">
        <v>0.22</v>
      </c>
      <c r="K17" s="1">
        <f t="shared" si="2"/>
        <v>0.21</v>
      </c>
      <c r="L17" s="1">
        <v>0.08</v>
      </c>
      <c r="M17" s="1">
        <f t="shared" si="3"/>
        <v>0.04</v>
      </c>
      <c r="N17" s="1">
        <f t="shared" si="4"/>
        <v>1.4782608695652173</v>
      </c>
      <c r="O17" s="1"/>
      <c r="P17" s="1"/>
      <c r="Q17" s="1"/>
      <c r="R17" s="1"/>
    </row>
    <row r="18" spans="1:18">
      <c r="A18">
        <v>16</v>
      </c>
      <c r="B18" t="s">
        <v>16</v>
      </c>
      <c r="C18">
        <v>10.304</v>
      </c>
      <c r="D18">
        <v>58.988</v>
      </c>
      <c r="E18">
        <f t="shared" si="0"/>
        <v>55.884</v>
      </c>
      <c r="F18">
        <v>13.898999999999999</v>
      </c>
      <c r="G18">
        <f t="shared" si="1"/>
        <v>10.794999999999998</v>
      </c>
      <c r="H18">
        <f t="shared" si="5"/>
        <v>45.088999999999999</v>
      </c>
      <c r="I18" s="1">
        <v>178</v>
      </c>
      <c r="J18" s="1">
        <v>0.15</v>
      </c>
      <c r="K18" s="1">
        <f t="shared" si="2"/>
        <v>0.13999999999999999</v>
      </c>
      <c r="L18" s="1">
        <v>0.08</v>
      </c>
      <c r="M18" s="1">
        <f t="shared" si="3"/>
        <v>0.04</v>
      </c>
      <c r="N18" s="1">
        <f t="shared" si="4"/>
        <v>4.176841130152849</v>
      </c>
      <c r="O18" s="1"/>
      <c r="P18" s="1"/>
      <c r="Q18" s="1"/>
      <c r="R18" s="1"/>
    </row>
    <row r="19" spans="1:18">
      <c r="A19">
        <v>17</v>
      </c>
      <c r="B19" t="s">
        <v>17</v>
      </c>
      <c r="C19">
        <v>10.194000000000001</v>
      </c>
      <c r="D19">
        <v>58.457000000000001</v>
      </c>
      <c r="E19">
        <f t="shared" si="0"/>
        <v>55.353000000000002</v>
      </c>
      <c r="F19">
        <v>15.964</v>
      </c>
      <c r="G19">
        <f t="shared" si="1"/>
        <v>12.86</v>
      </c>
      <c r="H19">
        <f t="shared" si="5"/>
        <v>42.493000000000002</v>
      </c>
      <c r="I19" s="6">
        <v>128</v>
      </c>
      <c r="J19" s="1">
        <v>0.41</v>
      </c>
      <c r="K19" s="1">
        <f t="shared" si="2"/>
        <v>0.39999999999999997</v>
      </c>
      <c r="L19" s="1">
        <v>0.08</v>
      </c>
      <c r="M19" s="1">
        <f t="shared" si="3"/>
        <v>0.04</v>
      </c>
      <c r="N19" s="1">
        <f t="shared" si="4"/>
        <v>3.3042768273716954</v>
      </c>
      <c r="O19" s="1"/>
      <c r="P19" s="1"/>
      <c r="Q19" s="1"/>
      <c r="R19" s="1"/>
    </row>
    <row r="20" spans="1:18">
      <c r="A20">
        <v>18</v>
      </c>
      <c r="B20" t="s">
        <v>18</v>
      </c>
      <c r="C20">
        <v>10.446</v>
      </c>
      <c r="D20">
        <v>57.031999999999996</v>
      </c>
      <c r="E20">
        <f t="shared" si="0"/>
        <v>53.927999999999997</v>
      </c>
      <c r="F20">
        <v>9.4600000000000009</v>
      </c>
      <c r="G20">
        <f t="shared" si="1"/>
        <v>6.3560000000000008</v>
      </c>
      <c r="H20">
        <f t="shared" si="5"/>
        <v>47.571999999999996</v>
      </c>
      <c r="I20" s="6">
        <v>129</v>
      </c>
      <c r="J20" s="1">
        <v>0.55000000000000004</v>
      </c>
      <c r="K20" s="1">
        <f t="shared" si="2"/>
        <v>0.54</v>
      </c>
      <c r="L20" s="1">
        <v>0.12</v>
      </c>
      <c r="M20" s="1">
        <f t="shared" si="3"/>
        <v>7.9999999999999988E-2</v>
      </c>
      <c r="N20" s="1">
        <f t="shared" si="4"/>
        <v>7.4845814977973548</v>
      </c>
      <c r="O20" s="1"/>
      <c r="P20" s="1"/>
      <c r="Q20" s="1"/>
      <c r="R20" s="1"/>
    </row>
    <row r="21" spans="1:18">
      <c r="A21">
        <v>19</v>
      </c>
      <c r="B21" t="s">
        <v>19</v>
      </c>
      <c r="C21">
        <v>10.026</v>
      </c>
      <c r="D21">
        <v>51.351999999999997</v>
      </c>
      <c r="E21">
        <f t="shared" si="0"/>
        <v>48.247999999999998</v>
      </c>
      <c r="F21">
        <v>11.286</v>
      </c>
      <c r="G21">
        <f t="shared" si="1"/>
        <v>8.1819999999999986</v>
      </c>
      <c r="H21">
        <f t="shared" si="5"/>
        <v>40.066000000000003</v>
      </c>
      <c r="I21" s="6">
        <v>146</v>
      </c>
      <c r="J21" s="1">
        <v>0.47</v>
      </c>
      <c r="K21" s="1">
        <f t="shared" si="2"/>
        <v>0.45999999999999996</v>
      </c>
      <c r="L21" s="1">
        <v>0.19</v>
      </c>
      <c r="M21" s="1">
        <f t="shared" si="3"/>
        <v>0.15</v>
      </c>
      <c r="N21" s="1">
        <f t="shared" si="4"/>
        <v>4.8968467367391844</v>
      </c>
      <c r="O21" s="1"/>
      <c r="P21" s="1"/>
      <c r="Q21" s="1"/>
      <c r="R21" s="1"/>
    </row>
    <row r="22" spans="1:18">
      <c r="A22">
        <v>20</v>
      </c>
      <c r="B22" t="s">
        <v>20</v>
      </c>
      <c r="C22">
        <v>10.326000000000001</v>
      </c>
      <c r="D22">
        <v>47.905000000000001</v>
      </c>
      <c r="E22">
        <f t="shared" si="0"/>
        <v>44.801000000000002</v>
      </c>
      <c r="F22">
        <v>13.961</v>
      </c>
      <c r="G22">
        <f t="shared" si="1"/>
        <v>10.856999999999999</v>
      </c>
      <c r="H22">
        <f t="shared" si="5"/>
        <v>33.944000000000003</v>
      </c>
      <c r="I22" s="1">
        <v>165</v>
      </c>
      <c r="J22" s="6">
        <v>0.32</v>
      </c>
      <c r="K22" s="1">
        <f t="shared" si="2"/>
        <v>0.31</v>
      </c>
      <c r="L22" s="1">
        <v>0.08</v>
      </c>
      <c r="M22" s="1">
        <f t="shared" si="3"/>
        <v>0.04</v>
      </c>
      <c r="N22" s="1">
        <f t="shared" si="4"/>
        <v>3.1264621902919778</v>
      </c>
      <c r="O22" s="1"/>
      <c r="P22" s="1"/>
      <c r="Q22" s="1"/>
      <c r="R22" s="1"/>
    </row>
    <row r="23" spans="1:18">
      <c r="A23">
        <v>21</v>
      </c>
      <c r="B23" t="s">
        <v>21</v>
      </c>
      <c r="C23">
        <v>10.156000000000001</v>
      </c>
      <c r="D23">
        <v>67.972999999999999</v>
      </c>
      <c r="E23">
        <f t="shared" si="0"/>
        <v>64.869</v>
      </c>
      <c r="F23">
        <v>27.469000000000001</v>
      </c>
      <c r="G23">
        <f t="shared" si="1"/>
        <v>24.365000000000002</v>
      </c>
      <c r="H23">
        <f t="shared" si="5"/>
        <v>40.503999999999998</v>
      </c>
      <c r="I23" s="1">
        <v>180</v>
      </c>
      <c r="J23" s="1">
        <v>11.1</v>
      </c>
      <c r="K23" s="1">
        <f t="shared" si="2"/>
        <v>11.09</v>
      </c>
      <c r="L23" s="1">
        <v>0.16</v>
      </c>
      <c r="M23" s="1">
        <f t="shared" si="3"/>
        <v>0.12</v>
      </c>
      <c r="N23" s="1">
        <f t="shared" si="4"/>
        <v>1.6623845680279086</v>
      </c>
      <c r="O23" s="1"/>
      <c r="P23" s="1"/>
      <c r="Q23" s="1"/>
      <c r="R23" s="1"/>
    </row>
    <row r="24" spans="1:18">
      <c r="A24">
        <v>22</v>
      </c>
      <c r="B24" t="s">
        <v>22</v>
      </c>
      <c r="C24">
        <v>10.101000000000001</v>
      </c>
      <c r="D24">
        <v>82.369</v>
      </c>
      <c r="E24">
        <f t="shared" si="0"/>
        <v>79.265000000000001</v>
      </c>
      <c r="F24">
        <v>51.863999999999997</v>
      </c>
      <c r="G24">
        <f t="shared" si="1"/>
        <v>48.76</v>
      </c>
      <c r="H24">
        <f t="shared" si="5"/>
        <v>30.505000000000003</v>
      </c>
      <c r="I24" s="1">
        <v>171</v>
      </c>
      <c r="J24" s="7">
        <v>4.0999999999999996</v>
      </c>
      <c r="K24" s="1">
        <f t="shared" si="2"/>
        <v>4.09</v>
      </c>
      <c r="L24" s="1">
        <v>0.89</v>
      </c>
      <c r="M24" s="1">
        <f t="shared" si="3"/>
        <v>0.85</v>
      </c>
      <c r="N24" s="1">
        <f t="shared" si="4"/>
        <v>0.62561525840853172</v>
      </c>
      <c r="O24" s="1"/>
      <c r="P24" s="1"/>
      <c r="Q24" s="1"/>
      <c r="R24" s="1"/>
    </row>
    <row r="25" spans="1:18">
      <c r="A25">
        <v>23</v>
      </c>
      <c r="B25" t="s">
        <v>23</v>
      </c>
      <c r="C25">
        <v>10.154999999999999</v>
      </c>
      <c r="D25">
        <v>55.261000000000003</v>
      </c>
      <c r="E25">
        <f t="shared" si="0"/>
        <v>52.157000000000004</v>
      </c>
      <c r="F25">
        <v>28.684000000000001</v>
      </c>
      <c r="G25">
        <f t="shared" si="1"/>
        <v>25.580000000000002</v>
      </c>
      <c r="H25">
        <f t="shared" si="5"/>
        <v>26.577000000000002</v>
      </c>
      <c r="I25" s="1">
        <v>179</v>
      </c>
      <c r="J25" s="1">
        <v>4.3899999999999997</v>
      </c>
      <c r="K25" s="1">
        <f t="shared" si="2"/>
        <v>4.38</v>
      </c>
      <c r="L25" s="1">
        <v>0.18</v>
      </c>
      <c r="M25" s="1">
        <f t="shared" si="3"/>
        <v>0.13999999999999999</v>
      </c>
      <c r="N25" s="1">
        <f t="shared" si="4"/>
        <v>1.0389757623143081</v>
      </c>
      <c r="O25" s="1"/>
      <c r="P25" s="1"/>
      <c r="Q25" s="1"/>
      <c r="R25" s="1"/>
    </row>
    <row r="26" spans="1:18">
      <c r="A26">
        <v>24</v>
      </c>
      <c r="B26" t="s">
        <v>24</v>
      </c>
      <c r="C26">
        <v>10.178000000000001</v>
      </c>
      <c r="D26">
        <v>53.313000000000002</v>
      </c>
      <c r="E26">
        <f t="shared" si="0"/>
        <v>50.209000000000003</v>
      </c>
      <c r="F26">
        <v>36.584000000000003</v>
      </c>
      <c r="G26">
        <f t="shared" si="1"/>
        <v>33.480000000000004</v>
      </c>
      <c r="H26">
        <f t="shared" si="5"/>
        <v>16.728999999999999</v>
      </c>
      <c r="I26" s="1">
        <v>157</v>
      </c>
      <c r="J26" s="6">
        <v>2.42</v>
      </c>
      <c r="K26" s="1">
        <f t="shared" si="2"/>
        <v>2.41</v>
      </c>
      <c r="L26" s="1">
        <v>0.21</v>
      </c>
      <c r="M26" s="1">
        <f t="shared" si="3"/>
        <v>0.16999999999999998</v>
      </c>
      <c r="N26" s="1">
        <f t="shared" si="4"/>
        <v>0.49967144563918747</v>
      </c>
      <c r="O26" s="1"/>
      <c r="P26" s="1"/>
      <c r="Q26" s="1"/>
      <c r="R26" s="1"/>
    </row>
    <row r="27" spans="1:18">
      <c r="A27">
        <v>25</v>
      </c>
      <c r="B27" t="s">
        <v>25</v>
      </c>
      <c r="C27">
        <v>10.362</v>
      </c>
      <c r="D27">
        <v>56.459000000000003</v>
      </c>
      <c r="E27">
        <f t="shared" si="0"/>
        <v>53.355000000000004</v>
      </c>
      <c r="F27">
        <v>24.334</v>
      </c>
      <c r="G27">
        <f t="shared" si="1"/>
        <v>21.23</v>
      </c>
      <c r="H27">
        <f t="shared" si="5"/>
        <v>32.125</v>
      </c>
      <c r="I27" s="1">
        <v>175</v>
      </c>
      <c r="J27" s="1">
        <v>0.18</v>
      </c>
      <c r="K27" s="1">
        <f t="shared" si="2"/>
        <v>0.16999999999999998</v>
      </c>
      <c r="L27" s="1">
        <v>0.05</v>
      </c>
      <c r="M27" s="1">
        <f t="shared" si="3"/>
        <v>1.0000000000000002E-2</v>
      </c>
      <c r="N27" s="1">
        <f t="shared" si="4"/>
        <v>1.5131888836552048</v>
      </c>
      <c r="O27" s="1"/>
      <c r="P27" s="1"/>
      <c r="Q27" s="1"/>
      <c r="R27" s="1"/>
    </row>
    <row r="28" spans="1:18">
      <c r="A28">
        <v>26</v>
      </c>
      <c r="B28" t="s">
        <v>26</v>
      </c>
      <c r="C28">
        <v>10.164999999999999</v>
      </c>
      <c r="D28">
        <v>56.247999999999998</v>
      </c>
      <c r="E28">
        <f t="shared" si="0"/>
        <v>53.143999999999998</v>
      </c>
      <c r="F28">
        <v>13.868</v>
      </c>
      <c r="G28">
        <f t="shared" si="1"/>
        <v>10.763999999999999</v>
      </c>
      <c r="H28">
        <f t="shared" si="5"/>
        <v>42.379999999999995</v>
      </c>
      <c r="I28" s="6">
        <v>150</v>
      </c>
      <c r="J28" s="1">
        <v>0.56000000000000005</v>
      </c>
      <c r="K28" s="1">
        <f t="shared" si="2"/>
        <v>0.55000000000000004</v>
      </c>
      <c r="L28" s="1">
        <v>2.84</v>
      </c>
      <c r="M28" s="1">
        <f t="shared" si="3"/>
        <v>2.8</v>
      </c>
      <c r="N28" s="1">
        <f t="shared" si="4"/>
        <v>3.93719806763285</v>
      </c>
      <c r="O28" s="1"/>
      <c r="P28" s="1"/>
      <c r="Q28" s="1"/>
      <c r="R28" s="1"/>
    </row>
    <row r="29" spans="1:18">
      <c r="A29">
        <v>27</v>
      </c>
      <c r="B29" t="s">
        <v>27</v>
      </c>
      <c r="C29">
        <v>10.555</v>
      </c>
      <c r="D29">
        <v>69.742999999999995</v>
      </c>
      <c r="E29">
        <f t="shared" si="0"/>
        <v>66.638999999999996</v>
      </c>
      <c r="F29">
        <v>18.609000000000002</v>
      </c>
      <c r="G29">
        <f t="shared" si="1"/>
        <v>15.505000000000003</v>
      </c>
      <c r="H29">
        <f t="shared" si="5"/>
        <v>51.133999999999993</v>
      </c>
      <c r="I29" s="6">
        <v>142</v>
      </c>
      <c r="J29" s="1">
        <v>0.19</v>
      </c>
      <c r="K29" s="1">
        <f t="shared" si="2"/>
        <v>0.18</v>
      </c>
      <c r="L29" s="1">
        <v>0.28999999999999998</v>
      </c>
      <c r="M29" s="1">
        <f t="shared" si="3"/>
        <v>0.24999999999999997</v>
      </c>
      <c r="N29" s="1">
        <f t="shared" si="4"/>
        <v>3.2979039019671066</v>
      </c>
      <c r="O29" s="1"/>
      <c r="P29" s="1"/>
      <c r="Q29" s="1"/>
      <c r="R29" s="1"/>
    </row>
    <row r="30" spans="1:18">
      <c r="A30">
        <v>28</v>
      </c>
      <c r="B30" t="s">
        <v>29</v>
      </c>
      <c r="C30">
        <v>10.433999999999999</v>
      </c>
      <c r="D30">
        <v>61.122999999999998</v>
      </c>
      <c r="E30">
        <f t="shared" si="0"/>
        <v>58.018999999999998</v>
      </c>
      <c r="F30">
        <v>12.471</v>
      </c>
      <c r="G30">
        <f t="shared" si="1"/>
        <v>9.3670000000000009</v>
      </c>
      <c r="H30">
        <f t="shared" si="5"/>
        <v>48.652000000000001</v>
      </c>
      <c r="I30" s="1">
        <v>174</v>
      </c>
      <c r="J30" s="1">
        <v>7.0000000000000007E-2</v>
      </c>
      <c r="K30" s="1">
        <f t="shared" si="2"/>
        <v>6.0000000000000005E-2</v>
      </c>
      <c r="L30" s="1">
        <v>0.06</v>
      </c>
      <c r="M30" s="1">
        <f t="shared" si="3"/>
        <v>1.9999999999999997E-2</v>
      </c>
      <c r="N30" s="1">
        <f t="shared" si="4"/>
        <v>5.1939788619622069</v>
      </c>
      <c r="O30" s="1"/>
      <c r="P30" s="1"/>
      <c r="Q30" s="1"/>
      <c r="R30" s="1"/>
    </row>
    <row r="31" spans="1:18">
      <c r="A31">
        <v>29</v>
      </c>
      <c r="B31" t="s">
        <v>28</v>
      </c>
      <c r="C31">
        <v>10.494</v>
      </c>
      <c r="D31">
        <v>76.58</v>
      </c>
      <c r="E31">
        <f t="shared" si="0"/>
        <v>73.475999999999999</v>
      </c>
      <c r="F31">
        <v>13.99</v>
      </c>
      <c r="G31">
        <f t="shared" si="1"/>
        <v>10.885999999999999</v>
      </c>
      <c r="H31">
        <f t="shared" si="5"/>
        <v>62.59</v>
      </c>
      <c r="I31" s="1">
        <v>156</v>
      </c>
      <c r="J31" s="6">
        <v>0.21</v>
      </c>
      <c r="K31" s="1">
        <f t="shared" si="2"/>
        <v>0.19999999999999998</v>
      </c>
      <c r="L31" s="1">
        <v>0.19</v>
      </c>
      <c r="M31" s="1">
        <f t="shared" si="3"/>
        <v>0.15</v>
      </c>
      <c r="N31" s="1">
        <f t="shared" si="4"/>
        <v>5.7495866250229657</v>
      </c>
      <c r="O31" s="1"/>
      <c r="P31" s="1"/>
      <c r="Q31" s="1"/>
      <c r="R31" s="1"/>
    </row>
    <row r="32" spans="1:18">
      <c r="A32">
        <v>30</v>
      </c>
      <c r="B32" t="s">
        <v>30</v>
      </c>
      <c r="C32">
        <v>10.06</v>
      </c>
      <c r="D32">
        <v>55.472999999999999</v>
      </c>
      <c r="E32">
        <f t="shared" si="0"/>
        <v>52.369</v>
      </c>
      <c r="F32">
        <v>21.748999999999999</v>
      </c>
      <c r="G32">
        <f t="shared" si="1"/>
        <v>18.645</v>
      </c>
      <c r="H32">
        <f t="shared" si="5"/>
        <v>33.724000000000004</v>
      </c>
      <c r="I32" s="1">
        <v>161</v>
      </c>
      <c r="J32" s="6">
        <v>0.24</v>
      </c>
      <c r="K32" s="1">
        <f t="shared" si="2"/>
        <v>0.22999999999999998</v>
      </c>
      <c r="L32" s="1">
        <v>0.11</v>
      </c>
      <c r="M32" s="1">
        <f t="shared" si="3"/>
        <v>7.0000000000000007E-2</v>
      </c>
      <c r="N32" s="1">
        <f t="shared" si="4"/>
        <v>1.8087422901582195</v>
      </c>
      <c r="O32" s="1"/>
      <c r="P32" s="1"/>
      <c r="Q32" s="1"/>
      <c r="R32" s="1"/>
    </row>
    <row r="33" spans="1:18">
      <c r="A33">
        <v>31</v>
      </c>
      <c r="B33" t="s">
        <v>31</v>
      </c>
      <c r="C33">
        <v>10.051</v>
      </c>
      <c r="D33">
        <v>55.362000000000002</v>
      </c>
      <c r="E33">
        <f t="shared" si="0"/>
        <v>52.258000000000003</v>
      </c>
      <c r="F33">
        <v>22.712</v>
      </c>
      <c r="G33">
        <f t="shared" si="1"/>
        <v>19.608000000000001</v>
      </c>
      <c r="H33">
        <f t="shared" si="5"/>
        <v>32.650000000000006</v>
      </c>
      <c r="I33" s="6">
        <v>113</v>
      </c>
      <c r="J33" s="1">
        <v>0.83</v>
      </c>
      <c r="K33" s="1">
        <f t="shared" si="2"/>
        <v>0.82</v>
      </c>
      <c r="L33" s="1">
        <v>0.15</v>
      </c>
      <c r="M33" s="1">
        <f t="shared" si="3"/>
        <v>0.10999999999999999</v>
      </c>
      <c r="N33" s="1">
        <f t="shared" si="4"/>
        <v>1.6651366789065689</v>
      </c>
      <c r="O33" s="1"/>
      <c r="P33" s="1"/>
      <c r="Q33" s="1"/>
      <c r="R33" s="1"/>
    </row>
    <row r="34" spans="1:18">
      <c r="A34">
        <v>32</v>
      </c>
      <c r="B34" t="s">
        <v>32</v>
      </c>
      <c r="C34">
        <v>10.706</v>
      </c>
      <c r="D34">
        <v>59.970999999999997</v>
      </c>
      <c r="E34">
        <f t="shared" si="0"/>
        <v>56.866999999999997</v>
      </c>
      <c r="F34">
        <v>20.382999999999999</v>
      </c>
      <c r="G34">
        <f t="shared" si="1"/>
        <v>17.279</v>
      </c>
      <c r="H34">
        <f t="shared" si="5"/>
        <v>39.587999999999994</v>
      </c>
      <c r="I34" s="6">
        <v>103</v>
      </c>
      <c r="J34" s="1">
        <v>0.24</v>
      </c>
      <c r="K34" s="1">
        <f t="shared" si="2"/>
        <v>0.22999999999999998</v>
      </c>
      <c r="L34" s="1">
        <v>0.08</v>
      </c>
      <c r="M34" s="1">
        <f t="shared" si="3"/>
        <v>0.04</v>
      </c>
      <c r="N34" s="1">
        <f t="shared" si="4"/>
        <v>2.2911048093060939</v>
      </c>
      <c r="O34" s="1"/>
      <c r="P34" s="1"/>
      <c r="Q34" s="1"/>
      <c r="R34" s="1"/>
    </row>
    <row r="35" spans="1:18">
      <c r="A35">
        <v>33</v>
      </c>
      <c r="B35" t="s">
        <v>34</v>
      </c>
      <c r="C35">
        <v>10.500999999999999</v>
      </c>
      <c r="D35">
        <v>74.248999999999995</v>
      </c>
      <c r="E35">
        <f t="shared" ref="E35:E66" si="6">D35-3.104</f>
        <v>71.144999999999996</v>
      </c>
      <c r="F35">
        <v>21.998000000000001</v>
      </c>
      <c r="G35">
        <f t="shared" ref="G35:G66" si="7">F35-3.104</f>
        <v>18.894000000000002</v>
      </c>
      <c r="H35">
        <f t="shared" si="5"/>
        <v>52.250999999999991</v>
      </c>
      <c r="I35" s="6">
        <v>121</v>
      </c>
      <c r="J35" s="1">
        <v>7.24</v>
      </c>
      <c r="K35" s="1">
        <f t="shared" si="2"/>
        <v>7.23</v>
      </c>
      <c r="L35" s="1">
        <v>0.56000000000000005</v>
      </c>
      <c r="M35" s="1">
        <f t="shared" si="3"/>
        <v>0.52</v>
      </c>
      <c r="N35" s="1">
        <f t="shared" si="4"/>
        <v>2.7654811051127335</v>
      </c>
      <c r="O35" s="1"/>
      <c r="P35" s="1"/>
      <c r="Q35" s="1"/>
      <c r="R35" s="1"/>
    </row>
    <row r="36" spans="1:18">
      <c r="A36">
        <v>34</v>
      </c>
      <c r="B36" t="s">
        <v>33</v>
      </c>
      <c r="C36">
        <v>10.066000000000001</v>
      </c>
      <c r="D36">
        <v>55.53</v>
      </c>
      <c r="E36">
        <f t="shared" si="6"/>
        <v>52.426000000000002</v>
      </c>
      <c r="F36">
        <v>17.305</v>
      </c>
      <c r="G36">
        <f t="shared" si="7"/>
        <v>14.201000000000001</v>
      </c>
      <c r="H36">
        <f t="shared" si="5"/>
        <v>38.225000000000001</v>
      </c>
      <c r="I36" s="1">
        <v>84</v>
      </c>
      <c r="J36" s="6">
        <v>0.92</v>
      </c>
      <c r="K36" s="1">
        <f t="shared" si="2"/>
        <v>0.91</v>
      </c>
      <c r="L36" s="1">
        <v>0.05</v>
      </c>
      <c r="M36" s="1">
        <f t="shared" si="3"/>
        <v>1.0000000000000002E-2</v>
      </c>
      <c r="N36" s="1">
        <f t="shared" si="4"/>
        <v>2.6917118512780789</v>
      </c>
      <c r="O36" s="1"/>
      <c r="P36" s="1"/>
      <c r="Q36" s="1"/>
      <c r="R36" s="1"/>
    </row>
    <row r="37" spans="1:18">
      <c r="A37">
        <v>35</v>
      </c>
      <c r="B37" t="s">
        <v>35</v>
      </c>
      <c r="C37">
        <v>10.119</v>
      </c>
      <c r="D37">
        <v>62.805</v>
      </c>
      <c r="E37">
        <f t="shared" si="6"/>
        <v>59.701000000000001</v>
      </c>
      <c r="F37">
        <v>18.914999999999999</v>
      </c>
      <c r="G37">
        <f t="shared" si="7"/>
        <v>15.811</v>
      </c>
      <c r="H37">
        <f t="shared" si="5"/>
        <v>43.89</v>
      </c>
      <c r="I37" s="6">
        <v>136</v>
      </c>
      <c r="J37" s="1">
        <v>0.41</v>
      </c>
      <c r="K37" s="1">
        <f t="shared" si="2"/>
        <v>0.39999999999999997</v>
      </c>
      <c r="L37" s="1">
        <v>0.21</v>
      </c>
      <c r="M37" s="1">
        <f t="shared" si="3"/>
        <v>0.16999999999999998</v>
      </c>
      <c r="N37" s="1">
        <f t="shared" si="4"/>
        <v>2.7759155018657897</v>
      </c>
      <c r="O37" s="1"/>
      <c r="P37" s="1"/>
      <c r="Q37" s="1"/>
      <c r="R37" s="1"/>
    </row>
    <row r="38" spans="1:18">
      <c r="A38">
        <v>36</v>
      </c>
      <c r="B38" t="s">
        <v>36</v>
      </c>
      <c r="C38">
        <v>10.597</v>
      </c>
      <c r="D38">
        <v>66.625</v>
      </c>
      <c r="E38">
        <f t="shared" si="6"/>
        <v>63.521000000000001</v>
      </c>
      <c r="F38">
        <v>20.346</v>
      </c>
      <c r="G38">
        <f t="shared" si="7"/>
        <v>17.242000000000001</v>
      </c>
      <c r="H38">
        <f t="shared" si="5"/>
        <v>46.278999999999996</v>
      </c>
      <c r="I38" s="1">
        <v>159</v>
      </c>
      <c r="J38" s="6">
        <v>0.42</v>
      </c>
      <c r="K38" s="1">
        <f t="shared" si="2"/>
        <v>0.41</v>
      </c>
      <c r="L38" s="1">
        <v>0.25</v>
      </c>
      <c r="M38" s="1">
        <f t="shared" si="3"/>
        <v>0.21</v>
      </c>
      <c r="N38" s="1">
        <f t="shared" si="4"/>
        <v>2.6840853729265741</v>
      </c>
      <c r="O38" s="1"/>
      <c r="P38" s="1"/>
      <c r="Q38" s="1"/>
      <c r="R38" s="1"/>
    </row>
    <row r="39" spans="1:18">
      <c r="A39">
        <v>37</v>
      </c>
      <c r="B39" t="s">
        <v>37</v>
      </c>
      <c r="C39">
        <v>10.185</v>
      </c>
      <c r="D39">
        <v>57.176000000000002</v>
      </c>
      <c r="E39">
        <f t="shared" si="6"/>
        <v>54.072000000000003</v>
      </c>
      <c r="F39">
        <v>14.83</v>
      </c>
      <c r="G39">
        <f t="shared" si="7"/>
        <v>11.725999999999999</v>
      </c>
      <c r="H39">
        <f t="shared" si="5"/>
        <v>42.346000000000004</v>
      </c>
      <c r="I39" s="1">
        <v>93</v>
      </c>
      <c r="J39" s="6">
        <v>0.32</v>
      </c>
      <c r="K39" s="1">
        <f t="shared" si="2"/>
        <v>0.31</v>
      </c>
      <c r="L39" s="1">
        <v>0.26</v>
      </c>
      <c r="M39" s="1">
        <f t="shared" si="3"/>
        <v>0.22</v>
      </c>
      <c r="N39" s="1">
        <f t="shared" si="4"/>
        <v>3.6112911478765142</v>
      </c>
      <c r="O39" s="1"/>
      <c r="P39" s="1"/>
      <c r="Q39" s="1"/>
      <c r="R39" s="1"/>
    </row>
    <row r="40" spans="1:18">
      <c r="A40">
        <v>38</v>
      </c>
      <c r="B40" t="s">
        <v>39</v>
      </c>
      <c r="C40">
        <v>10.086</v>
      </c>
      <c r="D40">
        <v>52.497</v>
      </c>
      <c r="E40">
        <f t="shared" si="6"/>
        <v>49.393000000000001</v>
      </c>
      <c r="F40">
        <v>26.88</v>
      </c>
      <c r="G40">
        <f t="shared" si="7"/>
        <v>23.776</v>
      </c>
      <c r="H40">
        <f t="shared" si="5"/>
        <v>25.617000000000001</v>
      </c>
      <c r="I40" s="1">
        <v>86</v>
      </c>
      <c r="J40" s="6">
        <v>0.25</v>
      </c>
      <c r="K40" s="1">
        <f t="shared" si="2"/>
        <v>0.24</v>
      </c>
      <c r="L40" s="1">
        <v>0.14000000000000001</v>
      </c>
      <c r="M40" s="1">
        <f t="shared" si="3"/>
        <v>0.1</v>
      </c>
      <c r="N40" s="1">
        <f t="shared" si="4"/>
        <v>1.0774310228802153</v>
      </c>
      <c r="O40" s="1"/>
      <c r="P40" s="1"/>
      <c r="Q40" s="1"/>
      <c r="R40" s="1"/>
    </row>
    <row r="41" spans="1:18">
      <c r="A41">
        <v>39</v>
      </c>
      <c r="B41" t="s">
        <v>38</v>
      </c>
      <c r="C41">
        <v>10.375999999999999</v>
      </c>
      <c r="D41">
        <v>50.015999999999998</v>
      </c>
      <c r="E41">
        <f t="shared" si="6"/>
        <v>46.911999999999999</v>
      </c>
      <c r="F41">
        <v>20.834</v>
      </c>
      <c r="G41">
        <f t="shared" si="7"/>
        <v>17.73</v>
      </c>
      <c r="H41">
        <f t="shared" si="5"/>
        <v>29.181999999999999</v>
      </c>
      <c r="I41" s="6">
        <v>124</v>
      </c>
      <c r="J41" s="1">
        <v>0.37</v>
      </c>
      <c r="K41" s="1">
        <f t="shared" si="2"/>
        <v>0.36</v>
      </c>
      <c r="L41" s="1">
        <v>0.18</v>
      </c>
      <c r="M41" s="1">
        <f t="shared" si="3"/>
        <v>0.13999999999999999</v>
      </c>
      <c r="N41" s="1">
        <f t="shared" si="4"/>
        <v>1.6459108855047939</v>
      </c>
      <c r="O41" s="1"/>
      <c r="P41" s="1"/>
      <c r="Q41" s="1"/>
      <c r="R41" s="1"/>
    </row>
    <row r="42" spans="1:18">
      <c r="A42">
        <v>40</v>
      </c>
      <c r="B42" t="s">
        <v>40</v>
      </c>
      <c r="C42">
        <v>10.427</v>
      </c>
      <c r="D42">
        <v>59.317999999999998</v>
      </c>
      <c r="E42">
        <f t="shared" si="6"/>
        <v>56.213999999999999</v>
      </c>
      <c r="F42">
        <v>25.2</v>
      </c>
      <c r="G42">
        <f t="shared" si="7"/>
        <v>22.096</v>
      </c>
      <c r="H42">
        <f t="shared" si="5"/>
        <v>34.117999999999995</v>
      </c>
      <c r="I42" s="6">
        <v>137</v>
      </c>
      <c r="J42" s="1">
        <v>0.34</v>
      </c>
      <c r="K42" s="1">
        <f t="shared" si="2"/>
        <v>0.33</v>
      </c>
      <c r="L42" s="1">
        <v>0.39</v>
      </c>
      <c r="M42" s="1">
        <f t="shared" si="3"/>
        <v>0.35000000000000003</v>
      </c>
      <c r="N42" s="1">
        <f t="shared" si="4"/>
        <v>1.5440803765387399</v>
      </c>
      <c r="O42" s="1"/>
      <c r="P42" s="1"/>
      <c r="Q42" s="1"/>
      <c r="R42" s="1"/>
    </row>
    <row r="43" spans="1:18">
      <c r="A43">
        <v>41</v>
      </c>
      <c r="B43" t="s">
        <v>41</v>
      </c>
      <c r="C43">
        <v>10.061999999999999</v>
      </c>
      <c r="D43">
        <v>69.138000000000005</v>
      </c>
      <c r="E43">
        <f t="shared" si="6"/>
        <v>66.034000000000006</v>
      </c>
      <c r="F43">
        <v>15.725</v>
      </c>
      <c r="G43">
        <f t="shared" si="7"/>
        <v>12.620999999999999</v>
      </c>
      <c r="H43">
        <f t="shared" si="5"/>
        <v>53.413000000000011</v>
      </c>
      <c r="I43" s="1">
        <v>35</v>
      </c>
      <c r="J43" s="1">
        <v>0.99</v>
      </c>
      <c r="K43" s="1">
        <f t="shared" si="2"/>
        <v>0.98</v>
      </c>
      <c r="L43" s="1">
        <v>0.06</v>
      </c>
      <c r="M43" s="1">
        <f t="shared" si="3"/>
        <v>1.9999999999999997E-2</v>
      </c>
      <c r="N43" s="1">
        <f t="shared" si="4"/>
        <v>4.2320735282465742</v>
      </c>
      <c r="O43" s="1"/>
      <c r="P43" s="1"/>
      <c r="Q43" s="1"/>
      <c r="R43" s="1"/>
    </row>
    <row r="44" spans="1:18">
      <c r="A44">
        <v>42</v>
      </c>
      <c r="B44" t="s">
        <v>42</v>
      </c>
      <c r="C44">
        <v>10.103</v>
      </c>
      <c r="D44">
        <v>73.953999999999994</v>
      </c>
      <c r="E44">
        <f t="shared" si="6"/>
        <v>70.849999999999994</v>
      </c>
      <c r="F44">
        <v>27.152999999999999</v>
      </c>
      <c r="G44">
        <f t="shared" si="7"/>
        <v>24.048999999999999</v>
      </c>
      <c r="H44">
        <f t="shared" si="5"/>
        <v>46.800999999999995</v>
      </c>
      <c r="I44" s="1">
        <v>79</v>
      </c>
      <c r="J44" s="6">
        <v>0.16</v>
      </c>
      <c r="K44" s="1">
        <f t="shared" si="2"/>
        <v>0.15</v>
      </c>
      <c r="L44" s="1">
        <v>0.18</v>
      </c>
      <c r="M44" s="1">
        <f t="shared" si="3"/>
        <v>0.13999999999999999</v>
      </c>
      <c r="N44" s="1">
        <f t="shared" si="4"/>
        <v>1.9460684435943281</v>
      </c>
      <c r="O44" s="1"/>
      <c r="P44" s="1"/>
      <c r="Q44" s="1"/>
      <c r="R44" s="1"/>
    </row>
    <row r="45" spans="1:18">
      <c r="A45">
        <v>43</v>
      </c>
      <c r="B45" t="s">
        <v>43</v>
      </c>
      <c r="C45">
        <v>10.634</v>
      </c>
      <c r="D45">
        <v>65.247</v>
      </c>
      <c r="E45">
        <f t="shared" si="6"/>
        <v>62.143000000000001</v>
      </c>
      <c r="F45">
        <v>19.725000000000001</v>
      </c>
      <c r="G45">
        <f t="shared" si="7"/>
        <v>16.621000000000002</v>
      </c>
      <c r="H45">
        <f t="shared" si="5"/>
        <v>45.521999999999998</v>
      </c>
      <c r="I45" s="1">
        <v>74</v>
      </c>
      <c r="J45" s="6">
        <v>0.15</v>
      </c>
      <c r="K45" s="1">
        <f t="shared" si="2"/>
        <v>0.13999999999999999</v>
      </c>
      <c r="L45" s="1">
        <v>0.06</v>
      </c>
      <c r="M45" s="1">
        <f t="shared" si="3"/>
        <v>1.9999999999999997E-2</v>
      </c>
      <c r="N45" s="1">
        <f t="shared" si="4"/>
        <v>2.7388243787979056</v>
      </c>
      <c r="O45" s="1"/>
      <c r="P45" s="1"/>
      <c r="Q45" s="1"/>
      <c r="R45" s="1"/>
    </row>
    <row r="46" spans="1:18">
      <c r="A46">
        <v>44</v>
      </c>
      <c r="B46" t="s">
        <v>44</v>
      </c>
      <c r="C46">
        <v>10.673999999999999</v>
      </c>
      <c r="D46">
        <v>55.981000000000002</v>
      </c>
      <c r="E46">
        <f t="shared" si="6"/>
        <v>52.877000000000002</v>
      </c>
      <c r="F46">
        <v>24.946000000000002</v>
      </c>
      <c r="G46">
        <f t="shared" si="7"/>
        <v>21.842000000000002</v>
      </c>
      <c r="H46">
        <f t="shared" si="5"/>
        <v>31.035</v>
      </c>
      <c r="I46" s="1">
        <v>76</v>
      </c>
      <c r="J46" s="6">
        <v>0.24</v>
      </c>
      <c r="K46" s="1">
        <f t="shared" si="2"/>
        <v>0.22999999999999998</v>
      </c>
      <c r="L46" s="1">
        <v>0.09</v>
      </c>
      <c r="M46" s="1">
        <f t="shared" si="3"/>
        <v>4.9999999999999996E-2</v>
      </c>
      <c r="N46" s="1">
        <f t="shared" si="4"/>
        <v>1.4208863657174251</v>
      </c>
      <c r="O46" s="1"/>
      <c r="P46" s="1"/>
      <c r="Q46" s="1"/>
      <c r="R46" s="1"/>
    </row>
    <row r="47" spans="1:18">
      <c r="A47">
        <v>45</v>
      </c>
      <c r="B47" t="s">
        <v>45</v>
      </c>
      <c r="C47">
        <v>10.356999999999999</v>
      </c>
      <c r="D47">
        <v>52.994</v>
      </c>
      <c r="E47">
        <f t="shared" si="6"/>
        <v>49.89</v>
      </c>
      <c r="F47">
        <v>20.91</v>
      </c>
      <c r="G47">
        <f t="shared" si="7"/>
        <v>17.806000000000001</v>
      </c>
      <c r="H47">
        <f t="shared" si="5"/>
        <v>32.084000000000003</v>
      </c>
      <c r="I47" s="1">
        <v>81</v>
      </c>
      <c r="J47" s="6">
        <v>1.52</v>
      </c>
      <c r="K47" s="1">
        <f t="shared" si="2"/>
        <v>1.51</v>
      </c>
      <c r="L47" s="1">
        <v>0.19</v>
      </c>
      <c r="M47" s="1">
        <f t="shared" si="3"/>
        <v>0.15</v>
      </c>
      <c r="N47" s="1">
        <f t="shared" si="4"/>
        <v>1.8018645400426823</v>
      </c>
      <c r="O47" s="1"/>
      <c r="P47" s="1"/>
      <c r="Q47" s="1"/>
      <c r="R47" s="1"/>
    </row>
    <row r="48" spans="1:18">
      <c r="A48">
        <v>46</v>
      </c>
      <c r="B48" t="s">
        <v>46</v>
      </c>
      <c r="C48">
        <v>10.085000000000001</v>
      </c>
      <c r="D48">
        <v>57.158999999999999</v>
      </c>
      <c r="E48">
        <f t="shared" si="6"/>
        <v>54.055</v>
      </c>
      <c r="F48">
        <v>12.833</v>
      </c>
      <c r="G48">
        <f t="shared" si="7"/>
        <v>9.7289999999999992</v>
      </c>
      <c r="H48">
        <f t="shared" si="5"/>
        <v>44.326000000000001</v>
      </c>
      <c r="I48" s="1">
        <v>92</v>
      </c>
      <c r="J48" s="6">
        <v>0.42</v>
      </c>
      <c r="K48" s="1">
        <f t="shared" si="2"/>
        <v>0.41</v>
      </c>
      <c r="L48" s="1">
        <v>0.05</v>
      </c>
      <c r="M48" s="1">
        <f t="shared" si="3"/>
        <v>1.0000000000000002E-2</v>
      </c>
      <c r="N48" s="1">
        <f t="shared" si="4"/>
        <v>4.5560694829890025</v>
      </c>
      <c r="O48" s="1"/>
      <c r="P48" s="1"/>
      <c r="Q48" s="1"/>
      <c r="R48" s="1"/>
    </row>
    <row r="49" spans="1:18">
      <c r="A49">
        <v>47</v>
      </c>
      <c r="B49" t="s">
        <v>47</v>
      </c>
      <c r="C49">
        <v>10.585000000000001</v>
      </c>
      <c r="D49">
        <v>58.966999999999999</v>
      </c>
      <c r="E49">
        <f t="shared" si="6"/>
        <v>55.863</v>
      </c>
      <c r="F49">
        <v>17.079999999999998</v>
      </c>
      <c r="G49">
        <f t="shared" si="7"/>
        <v>13.975999999999999</v>
      </c>
      <c r="H49">
        <f t="shared" si="5"/>
        <v>41.887</v>
      </c>
      <c r="I49" s="6">
        <v>112</v>
      </c>
      <c r="J49" s="1">
        <v>0.84</v>
      </c>
      <c r="K49" s="1">
        <f t="shared" si="2"/>
        <v>0.83</v>
      </c>
      <c r="L49" s="1">
        <v>0.41</v>
      </c>
      <c r="M49" s="1">
        <f t="shared" si="3"/>
        <v>0.37</v>
      </c>
      <c r="N49" s="1">
        <f t="shared" si="4"/>
        <v>2.9970663995420725</v>
      </c>
      <c r="O49" s="1"/>
      <c r="P49" s="1"/>
      <c r="Q49" s="1"/>
      <c r="R49" s="1"/>
    </row>
    <row r="50" spans="1:18">
      <c r="A50">
        <v>48</v>
      </c>
      <c r="B50" t="s">
        <v>48</v>
      </c>
      <c r="C50">
        <v>10.569000000000001</v>
      </c>
      <c r="D50">
        <v>67.322999999999993</v>
      </c>
      <c r="E50">
        <f t="shared" si="6"/>
        <v>64.218999999999994</v>
      </c>
      <c r="F50">
        <v>35.033000000000001</v>
      </c>
      <c r="G50">
        <f t="shared" si="7"/>
        <v>31.929000000000002</v>
      </c>
      <c r="H50">
        <f t="shared" si="5"/>
        <v>32.289999999999992</v>
      </c>
      <c r="I50" s="6">
        <v>106</v>
      </c>
      <c r="J50" s="1">
        <v>0.33</v>
      </c>
      <c r="K50" s="1">
        <f t="shared" si="2"/>
        <v>0.32</v>
      </c>
      <c r="L50" s="1">
        <v>0.17</v>
      </c>
      <c r="M50" s="1">
        <f t="shared" si="3"/>
        <v>0.13</v>
      </c>
      <c r="N50" s="1">
        <f t="shared" si="4"/>
        <v>1.0113063359328507</v>
      </c>
      <c r="O50" s="1"/>
      <c r="P50" s="1"/>
      <c r="Q50" s="1"/>
      <c r="R50" s="1"/>
    </row>
    <row r="51" spans="1:18">
      <c r="A51">
        <v>49</v>
      </c>
      <c r="B51" t="s">
        <v>49</v>
      </c>
      <c r="C51">
        <v>10.714</v>
      </c>
      <c r="D51">
        <v>75.393000000000001</v>
      </c>
      <c r="E51">
        <f t="shared" si="6"/>
        <v>72.289000000000001</v>
      </c>
      <c r="F51">
        <v>38.350999999999999</v>
      </c>
      <c r="G51">
        <f t="shared" si="7"/>
        <v>35.247</v>
      </c>
      <c r="H51">
        <f t="shared" si="5"/>
        <v>37.042000000000002</v>
      </c>
      <c r="I51" s="6">
        <v>125</v>
      </c>
      <c r="J51" s="1">
        <v>0.31</v>
      </c>
      <c r="K51" s="1">
        <f t="shared" si="2"/>
        <v>0.3</v>
      </c>
      <c r="L51" s="1">
        <v>7.0000000000000007E-2</v>
      </c>
      <c r="M51" s="1">
        <f t="shared" si="3"/>
        <v>3.0000000000000006E-2</v>
      </c>
      <c r="N51" s="1">
        <f t="shared" si="4"/>
        <v>1.0509263199704939</v>
      </c>
      <c r="O51" s="1"/>
      <c r="P51" s="1"/>
      <c r="Q51" s="1"/>
      <c r="R51" s="1"/>
    </row>
    <row r="52" spans="1:18">
      <c r="A52">
        <v>50</v>
      </c>
      <c r="B52" t="s">
        <v>50</v>
      </c>
      <c r="C52">
        <v>10.535</v>
      </c>
      <c r="D52">
        <v>81.441999999999993</v>
      </c>
      <c r="E52">
        <f t="shared" si="6"/>
        <v>78.337999999999994</v>
      </c>
      <c r="F52">
        <v>41.542999999999999</v>
      </c>
      <c r="G52">
        <f t="shared" si="7"/>
        <v>38.439</v>
      </c>
      <c r="H52">
        <f t="shared" si="5"/>
        <v>39.898999999999994</v>
      </c>
      <c r="I52" s="1">
        <v>90</v>
      </c>
      <c r="J52" s="6">
        <v>0.28999999999999998</v>
      </c>
      <c r="K52" s="1">
        <f t="shared" si="2"/>
        <v>0.27999999999999997</v>
      </c>
      <c r="L52" s="1">
        <v>0.08</v>
      </c>
      <c r="M52" s="1">
        <f t="shared" si="3"/>
        <v>0.04</v>
      </c>
      <c r="N52" s="1">
        <f t="shared" si="4"/>
        <v>1.0379822576029551</v>
      </c>
      <c r="O52" s="1"/>
      <c r="P52" s="1"/>
      <c r="Q52" s="1"/>
      <c r="R52" s="1"/>
    </row>
    <row r="53" spans="1:18">
      <c r="A53">
        <v>51</v>
      </c>
      <c r="B53" t="s">
        <v>51</v>
      </c>
      <c r="C53">
        <v>10.313000000000001</v>
      </c>
      <c r="D53">
        <v>77.721999999999994</v>
      </c>
      <c r="E53">
        <f t="shared" si="6"/>
        <v>74.617999999999995</v>
      </c>
      <c r="F53">
        <v>18.076000000000001</v>
      </c>
      <c r="G53">
        <f t="shared" si="7"/>
        <v>14.972000000000001</v>
      </c>
      <c r="H53">
        <f t="shared" si="5"/>
        <v>59.645999999999994</v>
      </c>
      <c r="I53" s="6">
        <v>148</v>
      </c>
      <c r="J53" s="1">
        <v>0.68</v>
      </c>
      <c r="K53" s="1">
        <f t="shared" si="2"/>
        <v>0.67</v>
      </c>
      <c r="L53" s="1">
        <v>0.26</v>
      </c>
      <c r="M53" s="1">
        <f t="shared" si="3"/>
        <v>0.22</v>
      </c>
      <c r="N53" s="1">
        <f t="shared" si="4"/>
        <v>3.9838364947902742</v>
      </c>
      <c r="O53" s="1"/>
      <c r="P53" s="1"/>
      <c r="Q53" s="1"/>
      <c r="R53" s="1"/>
    </row>
    <row r="54" spans="1:18">
      <c r="A54">
        <v>52</v>
      </c>
      <c r="B54" t="s">
        <v>52</v>
      </c>
      <c r="C54">
        <v>10.090999999999999</v>
      </c>
      <c r="D54">
        <v>67.177999999999997</v>
      </c>
      <c r="E54">
        <f t="shared" si="6"/>
        <v>64.073999999999998</v>
      </c>
      <c r="F54">
        <v>19.577000000000002</v>
      </c>
      <c r="G54">
        <f t="shared" si="7"/>
        <v>16.473000000000003</v>
      </c>
      <c r="H54">
        <f t="shared" si="5"/>
        <v>47.600999999999999</v>
      </c>
      <c r="I54" s="1">
        <v>163</v>
      </c>
      <c r="J54" s="6">
        <v>0.31</v>
      </c>
      <c r="K54" s="1">
        <f t="shared" si="2"/>
        <v>0.3</v>
      </c>
      <c r="L54" s="1">
        <v>0.11</v>
      </c>
      <c r="M54" s="1">
        <f t="shared" si="3"/>
        <v>7.0000000000000007E-2</v>
      </c>
      <c r="N54" s="1">
        <f t="shared" si="4"/>
        <v>2.8896375887816421</v>
      </c>
      <c r="O54" s="1"/>
      <c r="P54" s="1"/>
      <c r="Q54" s="1"/>
      <c r="R54" s="1"/>
    </row>
    <row r="55" spans="1:18">
      <c r="A55">
        <v>53</v>
      </c>
      <c r="B55" t="s">
        <v>53</v>
      </c>
      <c r="C55">
        <v>10.507999999999999</v>
      </c>
      <c r="D55">
        <v>54.173999999999999</v>
      </c>
      <c r="E55">
        <f t="shared" si="6"/>
        <v>51.07</v>
      </c>
      <c r="F55">
        <v>22.5</v>
      </c>
      <c r="G55">
        <f t="shared" si="7"/>
        <v>19.396000000000001</v>
      </c>
      <c r="H55">
        <f t="shared" si="5"/>
        <v>31.673999999999999</v>
      </c>
      <c r="I55" s="6">
        <v>132</v>
      </c>
      <c r="J55" s="1">
        <v>0.69</v>
      </c>
      <c r="K55" s="1">
        <f t="shared" si="2"/>
        <v>0.67999999999999994</v>
      </c>
      <c r="L55" s="1">
        <v>0.21</v>
      </c>
      <c r="M55" s="1">
        <f t="shared" si="3"/>
        <v>0.16999999999999998</v>
      </c>
      <c r="N55" s="1">
        <f t="shared" si="4"/>
        <v>1.6330171169313259</v>
      </c>
      <c r="O55" s="1"/>
      <c r="P55" s="1"/>
      <c r="Q55" s="1"/>
      <c r="R55" s="1"/>
    </row>
    <row r="56" spans="1:18">
      <c r="A56">
        <v>54</v>
      </c>
      <c r="B56" t="s">
        <v>54</v>
      </c>
      <c r="C56">
        <v>10.657999999999999</v>
      </c>
      <c r="D56">
        <v>52.432000000000002</v>
      </c>
      <c r="E56">
        <f t="shared" si="6"/>
        <v>49.328000000000003</v>
      </c>
      <c r="F56">
        <v>20.859000000000002</v>
      </c>
      <c r="G56">
        <f t="shared" si="7"/>
        <v>17.755000000000003</v>
      </c>
      <c r="H56">
        <f t="shared" si="5"/>
        <v>31.573</v>
      </c>
      <c r="I56" s="1">
        <v>176</v>
      </c>
      <c r="J56" s="1">
        <v>0.13</v>
      </c>
      <c r="K56" s="1">
        <f t="shared" si="2"/>
        <v>0.12000000000000001</v>
      </c>
      <c r="L56" s="1">
        <v>0.06</v>
      </c>
      <c r="M56" s="1">
        <f t="shared" si="3"/>
        <v>1.9999999999999997E-2</v>
      </c>
      <c r="N56" s="1">
        <f t="shared" si="4"/>
        <v>1.7782596451703743</v>
      </c>
      <c r="O56" s="1"/>
      <c r="P56" s="1"/>
      <c r="Q56" s="1"/>
      <c r="R56" s="1"/>
    </row>
    <row r="57" spans="1:18">
      <c r="A57">
        <v>55</v>
      </c>
      <c r="B57" t="s">
        <v>55</v>
      </c>
      <c r="C57">
        <v>10.39</v>
      </c>
      <c r="D57">
        <v>58.222000000000001</v>
      </c>
      <c r="E57">
        <f t="shared" si="6"/>
        <v>55.118000000000002</v>
      </c>
      <c r="F57">
        <v>28.646000000000001</v>
      </c>
      <c r="G57">
        <f t="shared" si="7"/>
        <v>25.542000000000002</v>
      </c>
      <c r="H57">
        <f t="shared" si="5"/>
        <v>29.576000000000001</v>
      </c>
      <c r="I57" s="1">
        <v>98</v>
      </c>
      <c r="J57" s="6">
        <v>0.39</v>
      </c>
      <c r="K57" s="1">
        <f t="shared" si="2"/>
        <v>0.38</v>
      </c>
      <c r="L57" s="1">
        <v>0.11</v>
      </c>
      <c r="M57" s="1">
        <f t="shared" si="3"/>
        <v>7.0000000000000007E-2</v>
      </c>
      <c r="N57" s="1">
        <f t="shared" si="4"/>
        <v>1.1579359486336229</v>
      </c>
      <c r="O57" s="1"/>
      <c r="P57" s="1"/>
      <c r="Q57" s="1"/>
      <c r="R57" s="1"/>
    </row>
    <row r="58" spans="1:18">
      <c r="A58">
        <v>56</v>
      </c>
      <c r="B58" t="s">
        <v>56</v>
      </c>
      <c r="C58">
        <v>10.772</v>
      </c>
      <c r="D58">
        <v>53.804000000000002</v>
      </c>
      <c r="E58">
        <f t="shared" si="6"/>
        <v>50.7</v>
      </c>
      <c r="F58">
        <v>12.616</v>
      </c>
      <c r="G58">
        <f t="shared" si="7"/>
        <v>9.5120000000000005</v>
      </c>
      <c r="H58">
        <f t="shared" si="5"/>
        <v>41.188000000000002</v>
      </c>
      <c r="I58" s="6">
        <v>118</v>
      </c>
      <c r="J58" s="1">
        <v>0.75</v>
      </c>
      <c r="K58" s="1">
        <f t="shared" si="2"/>
        <v>0.74</v>
      </c>
      <c r="L58" s="1">
        <v>0.32</v>
      </c>
      <c r="M58" s="1">
        <f t="shared" si="3"/>
        <v>0.28000000000000003</v>
      </c>
      <c r="N58" s="1">
        <f t="shared" si="4"/>
        <v>4.3301093355761147</v>
      </c>
      <c r="O58" s="1"/>
      <c r="P58" s="1"/>
      <c r="Q58" s="1"/>
      <c r="R58" s="1"/>
    </row>
    <row r="59" spans="1:18">
      <c r="A59">
        <v>57</v>
      </c>
      <c r="B59" t="s">
        <v>57</v>
      </c>
      <c r="C59">
        <v>10.38</v>
      </c>
      <c r="D59">
        <v>56.982999999999997</v>
      </c>
      <c r="E59">
        <f t="shared" si="6"/>
        <v>53.878999999999998</v>
      </c>
      <c r="F59">
        <v>21.488</v>
      </c>
      <c r="G59">
        <f t="shared" si="7"/>
        <v>18.384</v>
      </c>
      <c r="H59">
        <f t="shared" si="5"/>
        <v>35.494999999999997</v>
      </c>
      <c r="I59" s="1">
        <v>95</v>
      </c>
      <c r="J59" s="6">
        <v>0.57999999999999996</v>
      </c>
      <c r="K59" s="1">
        <f t="shared" si="2"/>
        <v>0.56999999999999995</v>
      </c>
      <c r="L59" s="1">
        <v>0.18</v>
      </c>
      <c r="M59" s="1">
        <f t="shared" si="3"/>
        <v>0.13999999999999999</v>
      </c>
      <c r="N59" s="1">
        <f>H59/G59</f>
        <v>1.93075500435161</v>
      </c>
      <c r="O59" s="1"/>
      <c r="P59" s="1"/>
      <c r="Q59" s="1"/>
      <c r="R59" s="1"/>
    </row>
    <row r="60" spans="1:18">
      <c r="A60">
        <v>58</v>
      </c>
      <c r="B60" t="s">
        <v>58</v>
      </c>
      <c r="C60">
        <v>10.43</v>
      </c>
      <c r="D60">
        <v>57.213000000000001</v>
      </c>
      <c r="E60">
        <f t="shared" si="6"/>
        <v>54.109000000000002</v>
      </c>
      <c r="F60">
        <v>18.007999999999999</v>
      </c>
      <c r="G60">
        <f t="shared" si="7"/>
        <v>14.904</v>
      </c>
      <c r="H60">
        <f t="shared" si="5"/>
        <v>39.204999999999998</v>
      </c>
      <c r="I60" s="1">
        <v>99</v>
      </c>
      <c r="J60" s="6">
        <v>0.28000000000000003</v>
      </c>
      <c r="K60" s="1">
        <f t="shared" si="2"/>
        <v>0.27</v>
      </c>
      <c r="L60" s="1">
        <v>0.28000000000000003</v>
      </c>
      <c r="M60" s="1">
        <f t="shared" si="3"/>
        <v>0.24000000000000002</v>
      </c>
      <c r="N60" s="1">
        <f t="shared" si="4"/>
        <v>2.6305018786902843</v>
      </c>
      <c r="O60" s="1"/>
      <c r="P60" s="1"/>
      <c r="Q60" s="1"/>
      <c r="R60" s="1"/>
    </row>
    <row r="61" spans="1:18">
      <c r="A61">
        <v>59</v>
      </c>
      <c r="B61" t="s">
        <v>59</v>
      </c>
      <c r="C61">
        <v>10.042</v>
      </c>
      <c r="D61">
        <v>58.033000000000001</v>
      </c>
      <c r="E61">
        <f t="shared" si="6"/>
        <v>54.929000000000002</v>
      </c>
      <c r="F61">
        <v>16.815000000000001</v>
      </c>
      <c r="G61">
        <f t="shared" si="7"/>
        <v>13.711000000000002</v>
      </c>
      <c r="H61">
        <f t="shared" si="5"/>
        <v>41.218000000000004</v>
      </c>
      <c r="I61" s="6">
        <v>109</v>
      </c>
      <c r="J61" s="1">
        <v>0.54</v>
      </c>
      <c r="K61" s="1">
        <f t="shared" si="2"/>
        <v>0.53</v>
      </c>
      <c r="L61" s="1">
        <v>0.06</v>
      </c>
      <c r="M61" s="1">
        <f t="shared" si="3"/>
        <v>1.9999999999999997E-2</v>
      </c>
      <c r="N61" s="1">
        <f t="shared" si="4"/>
        <v>3.006199401940048</v>
      </c>
      <c r="O61" s="1"/>
      <c r="P61" s="1"/>
      <c r="Q61" s="1"/>
      <c r="R61" s="1"/>
    </row>
    <row r="62" spans="1:18">
      <c r="A62">
        <v>60</v>
      </c>
      <c r="B62" t="s">
        <v>60</v>
      </c>
      <c r="C62">
        <v>10.423</v>
      </c>
      <c r="D62">
        <v>63.851999999999997</v>
      </c>
      <c r="E62">
        <f t="shared" si="6"/>
        <v>60.747999999999998</v>
      </c>
      <c r="F62">
        <v>19.611999999999998</v>
      </c>
      <c r="G62">
        <f t="shared" si="7"/>
        <v>16.507999999999999</v>
      </c>
      <c r="H62">
        <f t="shared" si="5"/>
        <v>44.239999999999995</v>
      </c>
      <c r="I62" s="1">
        <v>85</v>
      </c>
      <c r="J62" s="6">
        <v>0.28000000000000003</v>
      </c>
      <c r="K62" s="1">
        <f t="shared" si="2"/>
        <v>0.27</v>
      </c>
      <c r="L62" s="1">
        <v>0.11</v>
      </c>
      <c r="M62" s="1">
        <f t="shared" si="3"/>
        <v>7.0000000000000007E-2</v>
      </c>
      <c r="N62" s="1">
        <f t="shared" si="4"/>
        <v>2.6799127695662706</v>
      </c>
      <c r="O62" s="1"/>
      <c r="P62" s="1"/>
      <c r="Q62" s="1"/>
      <c r="R62" s="1"/>
    </row>
    <row r="63" spans="1:18">
      <c r="A63">
        <v>61</v>
      </c>
      <c r="B63" t="s">
        <v>61</v>
      </c>
      <c r="C63">
        <v>10.151999999999999</v>
      </c>
      <c r="D63">
        <v>76.828999999999994</v>
      </c>
      <c r="E63">
        <f t="shared" si="6"/>
        <v>73.724999999999994</v>
      </c>
      <c r="F63">
        <v>29.433</v>
      </c>
      <c r="G63">
        <f t="shared" si="7"/>
        <v>26.329000000000001</v>
      </c>
      <c r="H63">
        <f t="shared" si="5"/>
        <v>47.395999999999994</v>
      </c>
      <c r="I63" s="6">
        <v>139</v>
      </c>
      <c r="J63" s="1">
        <v>0.59</v>
      </c>
      <c r="K63" s="1">
        <f t="shared" si="2"/>
        <v>0.57999999999999996</v>
      </c>
      <c r="L63" s="1">
        <v>0.21</v>
      </c>
      <c r="M63" s="1">
        <f t="shared" si="3"/>
        <v>0.16999999999999998</v>
      </c>
      <c r="N63" s="1">
        <f t="shared" si="4"/>
        <v>1.8001443275475708</v>
      </c>
      <c r="O63" s="1"/>
      <c r="P63" s="1"/>
      <c r="Q63" s="1"/>
      <c r="R63" s="1"/>
    </row>
    <row r="64" spans="1:18">
      <c r="A64">
        <v>62</v>
      </c>
      <c r="B64" t="s">
        <v>62</v>
      </c>
      <c r="C64">
        <v>10.298999999999999</v>
      </c>
      <c r="D64">
        <v>55.651000000000003</v>
      </c>
      <c r="E64">
        <f t="shared" si="6"/>
        <v>52.547000000000004</v>
      </c>
      <c r="F64">
        <v>43.875999999999998</v>
      </c>
      <c r="G64">
        <f t="shared" si="7"/>
        <v>40.771999999999998</v>
      </c>
      <c r="H64">
        <f t="shared" si="5"/>
        <v>11.775000000000006</v>
      </c>
      <c r="I64" s="6">
        <v>153</v>
      </c>
      <c r="J64" s="1">
        <v>0.33</v>
      </c>
      <c r="K64" s="1">
        <f t="shared" si="2"/>
        <v>0.32</v>
      </c>
      <c r="L64" s="1">
        <v>0.19</v>
      </c>
      <c r="M64" s="1">
        <f t="shared" si="3"/>
        <v>0.15</v>
      </c>
      <c r="N64" s="1">
        <f t="shared" si="4"/>
        <v>0.28880113803590712</v>
      </c>
      <c r="O64" s="1"/>
      <c r="P64" s="1"/>
      <c r="Q64" s="1"/>
      <c r="R64" s="1"/>
    </row>
    <row r="65" spans="1:23">
      <c r="A65">
        <v>63</v>
      </c>
      <c r="B65" t="s">
        <v>63</v>
      </c>
      <c r="C65">
        <v>10.712</v>
      </c>
      <c r="D65">
        <v>59.497999999999998</v>
      </c>
      <c r="E65">
        <f t="shared" si="6"/>
        <v>56.393999999999998</v>
      </c>
      <c r="F65">
        <v>22.497</v>
      </c>
      <c r="G65">
        <f t="shared" si="7"/>
        <v>19.393000000000001</v>
      </c>
      <c r="H65">
        <f t="shared" si="5"/>
        <v>37.000999999999998</v>
      </c>
      <c r="I65" s="1">
        <v>160</v>
      </c>
      <c r="J65" s="6">
        <v>0.48</v>
      </c>
      <c r="K65" s="1">
        <f t="shared" si="2"/>
        <v>0.47</v>
      </c>
      <c r="L65" s="1">
        <v>0.22</v>
      </c>
      <c r="M65" s="1">
        <f t="shared" si="3"/>
        <v>0.18</v>
      </c>
      <c r="N65" s="1">
        <f t="shared" si="4"/>
        <v>1.9079564791419583</v>
      </c>
      <c r="O65" s="1"/>
      <c r="P65" s="1"/>
      <c r="Q65" s="1"/>
      <c r="R65" s="1"/>
    </row>
    <row r="66" spans="1:23">
      <c r="A66">
        <v>64</v>
      </c>
      <c r="B66" t="s">
        <v>64</v>
      </c>
      <c r="C66">
        <v>10.256</v>
      </c>
      <c r="D66">
        <v>57.188000000000002</v>
      </c>
      <c r="E66">
        <f t="shared" si="6"/>
        <v>54.084000000000003</v>
      </c>
      <c r="F66">
        <v>33.197000000000003</v>
      </c>
      <c r="G66">
        <f t="shared" si="7"/>
        <v>30.093000000000004</v>
      </c>
      <c r="H66">
        <f t="shared" si="5"/>
        <v>23.991</v>
      </c>
      <c r="I66" s="6">
        <v>143</v>
      </c>
      <c r="J66" s="1">
        <v>0.35</v>
      </c>
      <c r="K66" s="1">
        <f t="shared" si="2"/>
        <v>0.33999999999999997</v>
      </c>
      <c r="L66" s="1">
        <v>0.19</v>
      </c>
      <c r="M66" s="1">
        <f t="shared" si="3"/>
        <v>0.15</v>
      </c>
      <c r="N66" s="1">
        <f t="shared" si="4"/>
        <v>0.79722859136676294</v>
      </c>
      <c r="O66" s="1"/>
      <c r="P66" s="1"/>
      <c r="Q66" s="1"/>
      <c r="R66" s="1"/>
    </row>
    <row r="67" spans="1:23">
      <c r="A67">
        <v>65</v>
      </c>
      <c r="B67" t="s">
        <v>65</v>
      </c>
      <c r="C67">
        <v>10.36</v>
      </c>
      <c r="D67">
        <v>51.811</v>
      </c>
      <c r="E67">
        <f t="shared" ref="E67:E92" si="8">D67-3.104</f>
        <v>48.707000000000001</v>
      </c>
      <c r="F67">
        <v>28.591999999999999</v>
      </c>
      <c r="G67">
        <f t="shared" ref="G67:G92" si="9">F67-3.104</f>
        <v>25.488</v>
      </c>
      <c r="H67">
        <f t="shared" si="5"/>
        <v>23.219000000000001</v>
      </c>
      <c r="I67" s="1">
        <v>172</v>
      </c>
      <c r="J67" s="1">
        <v>0.08</v>
      </c>
      <c r="K67" s="1">
        <f t="shared" ref="K67:K92" si="10">J67-0.01</f>
        <v>7.0000000000000007E-2</v>
      </c>
      <c r="L67" s="1">
        <v>0.06</v>
      </c>
      <c r="M67" s="1">
        <f t="shared" ref="M67:M92" si="11">L67-0.04</f>
        <v>1.9999999999999997E-2</v>
      </c>
      <c r="N67" s="1">
        <f t="shared" si="4"/>
        <v>0.91097771500313884</v>
      </c>
      <c r="O67" s="1"/>
      <c r="P67" s="1"/>
      <c r="Q67" s="1"/>
      <c r="R67" s="1"/>
    </row>
    <row r="68" spans="1:23">
      <c r="A68">
        <v>66</v>
      </c>
      <c r="B68" t="s">
        <v>66</v>
      </c>
      <c r="C68">
        <v>10.082000000000001</v>
      </c>
      <c r="D68">
        <v>55.356000000000002</v>
      </c>
      <c r="E68">
        <f t="shared" si="8"/>
        <v>52.252000000000002</v>
      </c>
      <c r="F68">
        <v>21.257000000000001</v>
      </c>
      <c r="G68">
        <f t="shared" si="9"/>
        <v>18.153000000000002</v>
      </c>
      <c r="H68">
        <f t="shared" ref="H68:H91" si="12">E68-G68</f>
        <v>34.099000000000004</v>
      </c>
      <c r="I68" s="1">
        <v>44</v>
      </c>
      <c r="J68" s="1">
        <v>0.32</v>
      </c>
      <c r="K68" s="1">
        <f t="shared" si="10"/>
        <v>0.31</v>
      </c>
      <c r="L68" s="1">
        <v>0.14000000000000001</v>
      </c>
      <c r="M68" s="1">
        <f t="shared" si="11"/>
        <v>0.1</v>
      </c>
      <c r="N68" s="1">
        <f t="shared" ref="N68:N92" si="13">H68/G68</f>
        <v>1.878422299344461</v>
      </c>
      <c r="O68" s="1"/>
      <c r="P68" s="1"/>
      <c r="Q68" s="1"/>
      <c r="R68" s="1"/>
    </row>
    <row r="69" spans="1:23">
      <c r="A69">
        <v>67</v>
      </c>
      <c r="B69" t="s">
        <v>67</v>
      </c>
      <c r="C69">
        <v>10.257</v>
      </c>
      <c r="D69">
        <v>54.326000000000001</v>
      </c>
      <c r="E69">
        <f t="shared" si="8"/>
        <v>51.222000000000001</v>
      </c>
      <c r="F69">
        <v>11.077999999999999</v>
      </c>
      <c r="G69">
        <f t="shared" si="9"/>
        <v>7.9739999999999993</v>
      </c>
      <c r="H69">
        <f t="shared" si="12"/>
        <v>43.248000000000005</v>
      </c>
      <c r="I69" s="1">
        <v>80</v>
      </c>
      <c r="J69" s="6">
        <v>1.28</v>
      </c>
      <c r="K69" s="1">
        <f t="shared" si="10"/>
        <v>1.27</v>
      </c>
      <c r="L69" s="1">
        <v>0.76</v>
      </c>
      <c r="M69" s="1">
        <f t="shared" si="11"/>
        <v>0.72</v>
      </c>
      <c r="N69" s="1">
        <f t="shared" si="13"/>
        <v>5.4236267870579393</v>
      </c>
      <c r="O69" s="1"/>
      <c r="P69" s="1"/>
      <c r="Q69" s="1"/>
      <c r="R69" s="1"/>
    </row>
    <row r="70" spans="1:23">
      <c r="A70">
        <v>68</v>
      </c>
      <c r="B70" t="s">
        <v>68</v>
      </c>
      <c r="C70">
        <v>10.72</v>
      </c>
      <c r="D70">
        <v>48.609000000000002</v>
      </c>
      <c r="E70">
        <f t="shared" si="8"/>
        <v>45.505000000000003</v>
      </c>
      <c r="F70">
        <v>9.8230000000000004</v>
      </c>
      <c r="G70">
        <f t="shared" si="9"/>
        <v>6.7190000000000003</v>
      </c>
      <c r="H70">
        <f t="shared" si="12"/>
        <v>38.786000000000001</v>
      </c>
      <c r="I70" s="1">
        <v>100</v>
      </c>
      <c r="J70" s="1">
        <v>1.01</v>
      </c>
      <c r="K70" s="1">
        <f t="shared" si="10"/>
        <v>1</v>
      </c>
      <c r="L70" s="1">
        <v>0.41</v>
      </c>
      <c r="M70" s="1">
        <f t="shared" si="11"/>
        <v>0.37</v>
      </c>
      <c r="N70" s="1">
        <f t="shared" si="13"/>
        <v>5.7725852061318648</v>
      </c>
      <c r="O70" s="1"/>
      <c r="P70" s="1"/>
      <c r="Q70" s="1"/>
      <c r="R70" s="1"/>
    </row>
    <row r="71" spans="1:23">
      <c r="A71">
        <v>69</v>
      </c>
      <c r="B71" t="s">
        <v>69</v>
      </c>
      <c r="C71">
        <v>10.268000000000001</v>
      </c>
      <c r="D71">
        <v>56.801000000000002</v>
      </c>
      <c r="E71">
        <f t="shared" si="8"/>
        <v>53.697000000000003</v>
      </c>
      <c r="F71">
        <v>26.821000000000002</v>
      </c>
      <c r="G71">
        <f t="shared" si="9"/>
        <v>23.717000000000002</v>
      </c>
      <c r="H71">
        <f t="shared" si="12"/>
        <v>29.98</v>
      </c>
      <c r="I71" s="6">
        <v>105</v>
      </c>
      <c r="J71" s="1">
        <v>0.34</v>
      </c>
      <c r="K71" s="1">
        <f t="shared" si="10"/>
        <v>0.33</v>
      </c>
      <c r="L71" s="1">
        <v>0.09</v>
      </c>
      <c r="M71" s="1">
        <f t="shared" si="11"/>
        <v>4.9999999999999996E-2</v>
      </c>
      <c r="N71" s="1">
        <f t="shared" si="13"/>
        <v>1.2640721845090019</v>
      </c>
      <c r="O71" s="1"/>
      <c r="P71" s="1"/>
      <c r="Q71" s="1"/>
      <c r="R71" s="1"/>
    </row>
    <row r="72" spans="1:23">
      <c r="A72">
        <v>70</v>
      </c>
      <c r="B72" t="s">
        <v>70</v>
      </c>
      <c r="C72">
        <v>10.025</v>
      </c>
      <c r="D72">
        <v>56.529000000000003</v>
      </c>
      <c r="E72">
        <f t="shared" si="8"/>
        <v>53.425000000000004</v>
      </c>
      <c r="F72">
        <v>26.841000000000001</v>
      </c>
      <c r="G72">
        <f t="shared" si="9"/>
        <v>23.737000000000002</v>
      </c>
      <c r="H72">
        <f t="shared" si="12"/>
        <v>29.688000000000002</v>
      </c>
      <c r="I72" s="6">
        <v>126</v>
      </c>
      <c r="J72" s="1">
        <v>0.36</v>
      </c>
      <c r="K72" s="1">
        <f t="shared" si="10"/>
        <v>0.35</v>
      </c>
      <c r="L72" s="1">
        <v>0.11</v>
      </c>
      <c r="M72" s="1">
        <f t="shared" si="11"/>
        <v>7.0000000000000007E-2</v>
      </c>
      <c r="N72" s="1">
        <f t="shared" si="13"/>
        <v>1.250705649408097</v>
      </c>
      <c r="O72" s="1"/>
      <c r="P72" s="1"/>
      <c r="Q72" s="1"/>
      <c r="R72" s="1"/>
    </row>
    <row r="73" spans="1:23">
      <c r="A73">
        <v>71</v>
      </c>
      <c r="B73" t="s">
        <v>71</v>
      </c>
      <c r="C73">
        <v>10.065</v>
      </c>
      <c r="D73">
        <v>44.762</v>
      </c>
      <c r="E73">
        <f t="shared" si="8"/>
        <v>41.658000000000001</v>
      </c>
      <c r="F73">
        <v>11.339</v>
      </c>
      <c r="G73">
        <f t="shared" si="9"/>
        <v>8.2349999999999994</v>
      </c>
      <c r="H73">
        <f t="shared" si="12"/>
        <v>33.423000000000002</v>
      </c>
      <c r="I73" s="6">
        <v>127</v>
      </c>
      <c r="J73" s="1">
        <v>1.1399999999999999</v>
      </c>
      <c r="K73" s="1">
        <f t="shared" si="10"/>
        <v>1.1299999999999999</v>
      </c>
      <c r="L73" s="1">
        <v>0.06</v>
      </c>
      <c r="M73" s="1">
        <f t="shared" si="11"/>
        <v>1.9999999999999997E-2</v>
      </c>
      <c r="N73" s="1">
        <f t="shared" si="13"/>
        <v>4.0586520947176687</v>
      </c>
      <c r="O73" s="1"/>
      <c r="P73" s="1"/>
      <c r="Q73" s="1"/>
      <c r="R73" s="1"/>
    </row>
    <row r="74" spans="1:23">
      <c r="A74">
        <v>72</v>
      </c>
      <c r="B74" t="s">
        <v>72</v>
      </c>
      <c r="C74">
        <v>10.233000000000001</v>
      </c>
      <c r="D74">
        <v>54.991</v>
      </c>
      <c r="E74">
        <f t="shared" si="8"/>
        <v>51.887</v>
      </c>
      <c r="F74">
        <v>15.351000000000001</v>
      </c>
      <c r="G74">
        <f t="shared" si="9"/>
        <v>12.247</v>
      </c>
      <c r="H74">
        <f t="shared" si="12"/>
        <v>39.64</v>
      </c>
      <c r="I74" s="1">
        <v>75</v>
      </c>
      <c r="J74" s="6">
        <v>0.11</v>
      </c>
      <c r="K74" s="1">
        <f t="shared" si="10"/>
        <v>0.1</v>
      </c>
      <c r="L74" s="1">
        <v>0.05</v>
      </c>
      <c r="M74" s="1">
        <f t="shared" si="11"/>
        <v>1.0000000000000002E-2</v>
      </c>
      <c r="N74" s="1">
        <f t="shared" si="13"/>
        <v>3.2367110312729648</v>
      </c>
      <c r="O74" s="1"/>
      <c r="P74" s="1"/>
      <c r="Q74" s="1"/>
      <c r="R74" s="1"/>
    </row>
    <row r="75" spans="1:23">
      <c r="A75">
        <v>73</v>
      </c>
      <c r="B75" t="s">
        <v>73</v>
      </c>
      <c r="C75">
        <v>10.028</v>
      </c>
      <c r="D75">
        <v>57.213999999999999</v>
      </c>
      <c r="E75">
        <f t="shared" si="8"/>
        <v>54.11</v>
      </c>
      <c r="F75">
        <v>18.88</v>
      </c>
      <c r="G75">
        <f t="shared" si="9"/>
        <v>15.776</v>
      </c>
      <c r="H75">
        <f t="shared" si="12"/>
        <v>38.334000000000003</v>
      </c>
      <c r="I75" s="1">
        <v>78</v>
      </c>
      <c r="J75" s="6">
        <v>0.21</v>
      </c>
      <c r="K75" s="1">
        <f t="shared" si="10"/>
        <v>0.19999999999999998</v>
      </c>
      <c r="L75" s="1">
        <v>0.06</v>
      </c>
      <c r="M75" s="1">
        <f t="shared" si="11"/>
        <v>1.9999999999999997E-2</v>
      </c>
      <c r="N75" s="1">
        <f t="shared" si="13"/>
        <v>2.4298935091277891</v>
      </c>
      <c r="O75" s="1"/>
      <c r="P75" s="1"/>
      <c r="Q75" s="1"/>
      <c r="R75" s="1"/>
      <c r="T75" s="2"/>
      <c r="U75" s="2"/>
      <c r="V75" s="4"/>
      <c r="W75" s="3"/>
    </row>
    <row r="76" spans="1:23">
      <c r="A76">
        <v>74</v>
      </c>
      <c r="B76" t="s">
        <v>74</v>
      </c>
      <c r="C76">
        <v>10.615</v>
      </c>
      <c r="D76">
        <v>55.88</v>
      </c>
      <c r="E76">
        <f t="shared" si="8"/>
        <v>52.776000000000003</v>
      </c>
      <c r="F76">
        <v>14.625999999999999</v>
      </c>
      <c r="G76">
        <f t="shared" si="9"/>
        <v>11.521999999999998</v>
      </c>
      <c r="H76">
        <f t="shared" si="12"/>
        <v>41.254000000000005</v>
      </c>
      <c r="I76" s="1">
        <v>83</v>
      </c>
      <c r="J76" s="6">
        <v>0.28999999999999998</v>
      </c>
      <c r="K76" s="1">
        <f t="shared" si="10"/>
        <v>0.27999999999999997</v>
      </c>
      <c r="L76" s="1">
        <v>0.06</v>
      </c>
      <c r="M76" s="1">
        <f t="shared" si="11"/>
        <v>1.9999999999999997E-2</v>
      </c>
      <c r="N76" s="1">
        <f t="shared" si="13"/>
        <v>3.5804547821558765</v>
      </c>
      <c r="O76" s="1"/>
      <c r="P76" s="1"/>
      <c r="Q76" s="1"/>
      <c r="R76" s="1"/>
    </row>
    <row r="77" spans="1:23">
      <c r="A77">
        <v>75</v>
      </c>
      <c r="B77" t="s">
        <v>75</v>
      </c>
      <c r="C77">
        <v>10.734999999999999</v>
      </c>
      <c r="D77">
        <v>50.896000000000001</v>
      </c>
      <c r="E77">
        <f t="shared" si="8"/>
        <v>47.792000000000002</v>
      </c>
      <c r="F77">
        <v>25.568999999999999</v>
      </c>
      <c r="G77">
        <f t="shared" si="9"/>
        <v>22.465</v>
      </c>
      <c r="H77">
        <f t="shared" si="12"/>
        <v>25.327000000000002</v>
      </c>
      <c r="I77" s="1">
        <v>91</v>
      </c>
      <c r="J77" s="6">
        <v>0.44</v>
      </c>
      <c r="K77" s="1">
        <f t="shared" si="10"/>
        <v>0.43</v>
      </c>
      <c r="L77" s="1">
        <v>0.06</v>
      </c>
      <c r="M77" s="1">
        <f t="shared" si="11"/>
        <v>1.9999999999999997E-2</v>
      </c>
      <c r="N77" s="1">
        <f t="shared" si="13"/>
        <v>1.1273981749387938</v>
      </c>
      <c r="O77" s="1"/>
      <c r="P77" s="1"/>
      <c r="Q77" s="1"/>
      <c r="R77" s="1"/>
    </row>
    <row r="78" spans="1:23">
      <c r="A78">
        <v>76</v>
      </c>
      <c r="B78" t="s">
        <v>76</v>
      </c>
      <c r="C78">
        <v>11.26</v>
      </c>
      <c r="D78">
        <v>56.363999999999997</v>
      </c>
      <c r="E78">
        <f t="shared" si="8"/>
        <v>53.26</v>
      </c>
      <c r="F78">
        <v>47.429000000000002</v>
      </c>
      <c r="G78">
        <f t="shared" si="9"/>
        <v>44.325000000000003</v>
      </c>
      <c r="H78">
        <f t="shared" si="12"/>
        <v>8.9349999999999952</v>
      </c>
      <c r="I78" s="6">
        <v>114</v>
      </c>
      <c r="J78" s="1">
        <v>0.49</v>
      </c>
      <c r="K78" s="1">
        <f t="shared" si="10"/>
        <v>0.48</v>
      </c>
      <c r="L78" s="1">
        <v>0.14000000000000001</v>
      </c>
      <c r="M78" s="1">
        <f t="shared" si="11"/>
        <v>0.1</v>
      </c>
      <c r="N78" s="1">
        <f t="shared" si="13"/>
        <v>0.20157924421883799</v>
      </c>
      <c r="O78" s="1"/>
      <c r="P78" s="1"/>
      <c r="Q78" s="1"/>
      <c r="R78" s="1"/>
    </row>
    <row r="79" spans="1:23">
      <c r="A79">
        <v>77</v>
      </c>
      <c r="B79" t="s">
        <v>77</v>
      </c>
      <c r="C79">
        <v>10.659000000000001</v>
      </c>
      <c r="D79">
        <v>69.811999999999998</v>
      </c>
      <c r="E79">
        <f t="shared" si="8"/>
        <v>66.707999999999998</v>
      </c>
      <c r="F79">
        <v>27.841000000000001</v>
      </c>
      <c r="G79">
        <f t="shared" si="9"/>
        <v>24.737000000000002</v>
      </c>
      <c r="H79">
        <f t="shared" si="12"/>
        <v>41.970999999999997</v>
      </c>
      <c r="I79" s="6">
        <v>131</v>
      </c>
      <c r="J79" s="1">
        <v>0.39</v>
      </c>
      <c r="K79" s="1">
        <f t="shared" si="10"/>
        <v>0.38</v>
      </c>
      <c r="L79" s="1">
        <v>0.13</v>
      </c>
      <c r="M79" s="1">
        <f t="shared" si="11"/>
        <v>0.09</v>
      </c>
      <c r="N79" s="1">
        <f t="shared" si="13"/>
        <v>1.6966891700691269</v>
      </c>
      <c r="O79" s="1"/>
      <c r="P79" s="1"/>
      <c r="Q79" s="1"/>
      <c r="R79" s="1"/>
    </row>
    <row r="80" spans="1:23">
      <c r="A80">
        <v>78</v>
      </c>
      <c r="B80" t="s">
        <v>78</v>
      </c>
      <c r="C80">
        <v>10.433</v>
      </c>
      <c r="D80">
        <v>55.369</v>
      </c>
      <c r="E80">
        <f t="shared" si="8"/>
        <v>52.265000000000001</v>
      </c>
      <c r="F80">
        <v>33.119999999999997</v>
      </c>
      <c r="G80">
        <f t="shared" si="9"/>
        <v>30.015999999999998</v>
      </c>
      <c r="H80">
        <f t="shared" si="12"/>
        <v>22.249000000000002</v>
      </c>
      <c r="I80" s="6">
        <v>110</v>
      </c>
      <c r="J80" s="1">
        <v>0.51</v>
      </c>
      <c r="K80" s="1">
        <f t="shared" si="10"/>
        <v>0.5</v>
      </c>
      <c r="L80" s="1">
        <v>0.25</v>
      </c>
      <c r="M80" s="1">
        <f t="shared" si="11"/>
        <v>0.21</v>
      </c>
      <c r="N80" s="1">
        <f t="shared" si="13"/>
        <v>0.74123800639658866</v>
      </c>
      <c r="O80" s="1"/>
      <c r="P80" s="1"/>
      <c r="Q80" s="1"/>
      <c r="R80" s="1"/>
    </row>
    <row r="81" spans="1:18">
      <c r="A81">
        <v>79</v>
      </c>
      <c r="B81" t="s">
        <v>79</v>
      </c>
      <c r="C81">
        <v>10.47</v>
      </c>
      <c r="D81">
        <v>50.250999999999998</v>
      </c>
      <c r="E81">
        <f t="shared" si="8"/>
        <v>47.146999999999998</v>
      </c>
      <c r="F81">
        <v>19.247</v>
      </c>
      <c r="G81">
        <f t="shared" si="9"/>
        <v>16.143000000000001</v>
      </c>
      <c r="H81">
        <f t="shared" si="12"/>
        <v>31.003999999999998</v>
      </c>
      <c r="I81" s="1">
        <v>97</v>
      </c>
      <c r="J81" s="6">
        <v>0.28000000000000003</v>
      </c>
      <c r="K81" s="1">
        <f t="shared" si="10"/>
        <v>0.27</v>
      </c>
      <c r="L81" s="1">
        <v>0.09</v>
      </c>
      <c r="M81" s="1">
        <f t="shared" si="11"/>
        <v>4.9999999999999996E-2</v>
      </c>
      <c r="N81" s="1">
        <f t="shared" si="13"/>
        <v>1.9205847735860742</v>
      </c>
      <c r="O81" s="1"/>
      <c r="P81" s="1"/>
      <c r="Q81" s="1"/>
      <c r="R81" s="1"/>
    </row>
    <row r="82" spans="1:18">
      <c r="A82">
        <v>80</v>
      </c>
      <c r="B82" t="s">
        <v>80</v>
      </c>
      <c r="C82">
        <v>10.554</v>
      </c>
      <c r="D82">
        <v>47.835999999999999</v>
      </c>
      <c r="E82">
        <f t="shared" si="8"/>
        <v>44.731999999999999</v>
      </c>
      <c r="F82">
        <v>18.533000000000001</v>
      </c>
      <c r="G82">
        <f t="shared" si="9"/>
        <v>15.429000000000002</v>
      </c>
      <c r="H82">
        <f t="shared" si="12"/>
        <v>29.302999999999997</v>
      </c>
      <c r="I82" s="6">
        <v>108</v>
      </c>
      <c r="J82" s="1">
        <v>0.67</v>
      </c>
      <c r="K82" s="1">
        <f t="shared" si="10"/>
        <v>0.66</v>
      </c>
      <c r="L82" s="1">
        <v>0.13</v>
      </c>
      <c r="M82" s="1">
        <f t="shared" si="11"/>
        <v>0.09</v>
      </c>
      <c r="N82" s="1">
        <f t="shared" si="13"/>
        <v>1.8992157625251147</v>
      </c>
      <c r="O82" s="1"/>
      <c r="P82" s="1"/>
      <c r="Q82" s="1"/>
      <c r="R82" s="1"/>
    </row>
    <row r="83" spans="1:18">
      <c r="A83">
        <v>81</v>
      </c>
      <c r="B83" t="s">
        <v>81</v>
      </c>
      <c r="C83">
        <v>10.224</v>
      </c>
      <c r="D83">
        <v>52.997999999999998</v>
      </c>
      <c r="E83">
        <f t="shared" si="8"/>
        <v>49.893999999999998</v>
      </c>
      <c r="F83">
        <v>13.984999999999999</v>
      </c>
      <c r="G83">
        <f t="shared" si="9"/>
        <v>10.881</v>
      </c>
      <c r="H83">
        <f t="shared" si="12"/>
        <v>39.012999999999998</v>
      </c>
      <c r="I83" s="6">
        <v>120</v>
      </c>
      <c r="J83" s="1">
        <v>0.54</v>
      </c>
      <c r="K83" s="1">
        <f t="shared" si="10"/>
        <v>0.53</v>
      </c>
      <c r="L83" s="1">
        <v>0.09</v>
      </c>
      <c r="M83" s="1">
        <f t="shared" si="11"/>
        <v>4.9999999999999996E-2</v>
      </c>
      <c r="N83" s="1">
        <f t="shared" si="13"/>
        <v>3.5854241338112303</v>
      </c>
      <c r="O83" s="1"/>
      <c r="P83" s="1"/>
      <c r="Q83" s="1"/>
      <c r="R83" s="1"/>
    </row>
    <row r="84" spans="1:18">
      <c r="A84">
        <v>82</v>
      </c>
      <c r="B84" t="s">
        <v>83</v>
      </c>
      <c r="C84">
        <v>10.323</v>
      </c>
      <c r="D84">
        <v>51.523000000000003</v>
      </c>
      <c r="E84">
        <f t="shared" si="8"/>
        <v>48.419000000000004</v>
      </c>
      <c r="F84">
        <v>15.72</v>
      </c>
      <c r="G84">
        <f t="shared" si="9"/>
        <v>12.616</v>
      </c>
      <c r="H84">
        <f t="shared" si="12"/>
        <v>35.803000000000004</v>
      </c>
      <c r="I84" s="6">
        <v>141</v>
      </c>
      <c r="J84" s="1">
        <v>0.41</v>
      </c>
      <c r="K84" s="1">
        <f t="shared" si="10"/>
        <v>0.39999999999999997</v>
      </c>
      <c r="L84" s="1">
        <v>0.28000000000000003</v>
      </c>
      <c r="M84" s="1">
        <f t="shared" si="11"/>
        <v>0.24000000000000002</v>
      </c>
      <c r="N84" s="1">
        <f t="shared" si="13"/>
        <v>2.8379042485732406</v>
      </c>
      <c r="O84" s="1"/>
      <c r="P84" s="1"/>
      <c r="Q84" s="1"/>
      <c r="R84" s="1"/>
    </row>
    <row r="85" spans="1:18">
      <c r="A85">
        <v>83</v>
      </c>
      <c r="B85" t="s">
        <v>82</v>
      </c>
      <c r="C85">
        <v>10.044</v>
      </c>
      <c r="D85">
        <v>62.92</v>
      </c>
      <c r="E85">
        <f t="shared" si="8"/>
        <v>59.816000000000003</v>
      </c>
      <c r="F85">
        <v>23.181999999999999</v>
      </c>
      <c r="G85">
        <f t="shared" si="9"/>
        <v>20.077999999999999</v>
      </c>
      <c r="H85">
        <f t="shared" si="12"/>
        <v>39.738</v>
      </c>
      <c r="I85" s="6">
        <v>133</v>
      </c>
      <c r="J85" s="1">
        <v>0.52</v>
      </c>
      <c r="K85" s="1">
        <f t="shared" si="10"/>
        <v>0.51</v>
      </c>
      <c r="L85" s="1">
        <v>0.28999999999999998</v>
      </c>
      <c r="M85" s="1">
        <f t="shared" si="11"/>
        <v>0.24999999999999997</v>
      </c>
      <c r="N85" s="1">
        <f t="shared" si="13"/>
        <v>1.9791811933459509</v>
      </c>
      <c r="O85" s="1"/>
      <c r="P85" s="1"/>
      <c r="Q85" s="1"/>
      <c r="R85" s="1"/>
    </row>
    <row r="86" spans="1:18">
      <c r="A86">
        <v>84</v>
      </c>
      <c r="B86" t="s">
        <v>84</v>
      </c>
      <c r="C86">
        <v>10.231999999999999</v>
      </c>
      <c r="D86">
        <v>52.66</v>
      </c>
      <c r="E86">
        <f t="shared" si="8"/>
        <v>49.555999999999997</v>
      </c>
      <c r="F86">
        <v>16.306999999999999</v>
      </c>
      <c r="G86">
        <f t="shared" si="9"/>
        <v>13.202999999999999</v>
      </c>
      <c r="H86">
        <f t="shared" si="12"/>
        <v>36.352999999999994</v>
      </c>
      <c r="I86" s="6">
        <v>135</v>
      </c>
      <c r="J86" s="1">
        <v>0.71</v>
      </c>
      <c r="K86" s="1">
        <f t="shared" si="10"/>
        <v>0.7</v>
      </c>
      <c r="L86" s="1">
        <v>0.24</v>
      </c>
      <c r="M86" s="1">
        <f t="shared" si="11"/>
        <v>0.19999999999999998</v>
      </c>
      <c r="N86" s="1">
        <f t="shared" si="13"/>
        <v>2.753389381201242</v>
      </c>
      <c r="O86" s="1"/>
      <c r="P86" s="1"/>
      <c r="Q86" s="1"/>
      <c r="R86" s="1"/>
    </row>
    <row r="87" spans="1:18">
      <c r="A87">
        <v>85</v>
      </c>
      <c r="B87" t="s">
        <v>85</v>
      </c>
      <c r="C87">
        <v>10.571999999999999</v>
      </c>
      <c r="D87">
        <v>53.911999999999999</v>
      </c>
      <c r="E87">
        <f t="shared" si="8"/>
        <v>50.808</v>
      </c>
      <c r="F87">
        <v>30.291</v>
      </c>
      <c r="G87">
        <f t="shared" si="9"/>
        <v>27.187000000000001</v>
      </c>
      <c r="H87">
        <f t="shared" si="12"/>
        <v>23.620999999999999</v>
      </c>
      <c r="I87" s="6">
        <v>130</v>
      </c>
      <c r="J87" s="1">
        <v>0.95</v>
      </c>
      <c r="K87" s="1">
        <f t="shared" si="10"/>
        <v>0.94</v>
      </c>
      <c r="L87" s="1">
        <v>0.25</v>
      </c>
      <c r="M87" s="1">
        <f t="shared" si="11"/>
        <v>0.21</v>
      </c>
      <c r="N87" s="1">
        <f t="shared" si="13"/>
        <v>0.86883436936771241</v>
      </c>
      <c r="O87" s="1"/>
      <c r="P87" s="1"/>
      <c r="Q87" s="1"/>
      <c r="R87" s="1"/>
    </row>
    <row r="88" spans="1:18">
      <c r="A88">
        <v>86</v>
      </c>
      <c r="B88" t="s">
        <v>86</v>
      </c>
      <c r="C88">
        <v>10.423999999999999</v>
      </c>
      <c r="D88">
        <v>55.750999999999998</v>
      </c>
      <c r="E88">
        <f t="shared" si="8"/>
        <v>52.646999999999998</v>
      </c>
      <c r="F88">
        <v>13.696</v>
      </c>
      <c r="G88">
        <f t="shared" si="9"/>
        <v>10.591999999999999</v>
      </c>
      <c r="H88">
        <f t="shared" si="12"/>
        <v>42.055</v>
      </c>
      <c r="I88" s="6">
        <v>151</v>
      </c>
      <c r="J88" s="1">
        <v>0.41</v>
      </c>
      <c r="K88" s="1">
        <f t="shared" si="10"/>
        <v>0.39999999999999997</v>
      </c>
      <c r="L88" s="1">
        <v>0.42</v>
      </c>
      <c r="M88" s="1">
        <f t="shared" si="11"/>
        <v>0.38</v>
      </c>
      <c r="N88" s="1">
        <f t="shared" si="13"/>
        <v>3.9704493957703932</v>
      </c>
      <c r="O88" s="1"/>
      <c r="P88" s="1"/>
      <c r="Q88" s="1"/>
      <c r="R88" s="1"/>
    </row>
    <row r="89" spans="1:18">
      <c r="A89">
        <v>87</v>
      </c>
      <c r="B89" t="s">
        <v>87</v>
      </c>
      <c r="C89">
        <v>10.11</v>
      </c>
      <c r="D89">
        <v>53.767000000000003</v>
      </c>
      <c r="E89">
        <f t="shared" si="8"/>
        <v>50.663000000000004</v>
      </c>
      <c r="F89">
        <v>21.550999999999998</v>
      </c>
      <c r="G89">
        <f t="shared" si="9"/>
        <v>18.446999999999999</v>
      </c>
      <c r="H89">
        <f t="shared" si="12"/>
        <v>32.216000000000008</v>
      </c>
      <c r="I89" s="6">
        <v>149</v>
      </c>
      <c r="J89" s="1">
        <v>11.2</v>
      </c>
      <c r="K89" s="1">
        <f t="shared" si="10"/>
        <v>11.19</v>
      </c>
      <c r="L89" s="1">
        <v>0.34</v>
      </c>
      <c r="M89" s="1">
        <f t="shared" si="11"/>
        <v>0.30000000000000004</v>
      </c>
      <c r="N89" s="1">
        <f t="shared" si="13"/>
        <v>1.7464086301295609</v>
      </c>
      <c r="O89" s="1"/>
      <c r="P89" s="1"/>
      <c r="Q89" s="1"/>
      <c r="R89" s="1"/>
    </row>
    <row r="90" spans="1:18">
      <c r="A90">
        <v>88</v>
      </c>
      <c r="B90" t="s">
        <v>88</v>
      </c>
      <c r="C90">
        <v>10.260999999999999</v>
      </c>
      <c r="D90">
        <v>59.628</v>
      </c>
      <c r="E90">
        <f t="shared" si="8"/>
        <v>56.524000000000001</v>
      </c>
      <c r="F90">
        <v>16.649000000000001</v>
      </c>
      <c r="G90">
        <f t="shared" si="9"/>
        <v>13.545000000000002</v>
      </c>
      <c r="H90">
        <f t="shared" si="12"/>
        <v>42.978999999999999</v>
      </c>
      <c r="I90" s="6">
        <v>152</v>
      </c>
      <c r="J90" s="1">
        <v>0.28999999999999998</v>
      </c>
      <c r="K90" s="1">
        <f t="shared" si="10"/>
        <v>0.27999999999999997</v>
      </c>
      <c r="L90" s="1">
        <v>0.22</v>
      </c>
      <c r="M90" s="1">
        <f t="shared" si="11"/>
        <v>0.18</v>
      </c>
      <c r="N90" s="1">
        <f t="shared" si="13"/>
        <v>3.173052787006275</v>
      </c>
      <c r="O90" s="1"/>
      <c r="P90" s="1"/>
      <c r="Q90" s="1"/>
      <c r="R90" s="1"/>
    </row>
    <row r="91" spans="1:18">
      <c r="A91">
        <v>89</v>
      </c>
      <c r="B91" t="s">
        <v>89</v>
      </c>
      <c r="C91">
        <v>10.23</v>
      </c>
      <c r="D91">
        <v>69.894000000000005</v>
      </c>
      <c r="E91">
        <f t="shared" si="8"/>
        <v>66.790000000000006</v>
      </c>
      <c r="F91">
        <v>47.201999999999998</v>
      </c>
      <c r="G91">
        <f t="shared" si="9"/>
        <v>44.097999999999999</v>
      </c>
      <c r="H91">
        <f t="shared" si="12"/>
        <v>22.692000000000007</v>
      </c>
      <c r="I91" s="1">
        <v>181</v>
      </c>
      <c r="J91" s="1">
        <v>0.14000000000000001</v>
      </c>
      <c r="K91" s="1">
        <f t="shared" si="10"/>
        <v>0.13</v>
      </c>
      <c r="L91" s="1">
        <v>0.12</v>
      </c>
      <c r="M91" s="1">
        <f t="shared" si="11"/>
        <v>7.9999999999999988E-2</v>
      </c>
      <c r="N91" s="1">
        <f t="shared" si="13"/>
        <v>0.51458116014331734</v>
      </c>
      <c r="O91" s="1"/>
      <c r="P91" s="1"/>
      <c r="Q91" s="1"/>
      <c r="R91" s="1"/>
    </row>
    <row r="92" spans="1:18">
      <c r="A92">
        <v>90</v>
      </c>
      <c r="B92" t="s">
        <v>90</v>
      </c>
      <c r="C92">
        <v>10.712999999999999</v>
      </c>
      <c r="D92">
        <v>59.927</v>
      </c>
      <c r="E92">
        <f t="shared" si="8"/>
        <v>56.823</v>
      </c>
      <c r="F92">
        <v>28.402000000000001</v>
      </c>
      <c r="G92">
        <f t="shared" si="9"/>
        <v>25.298000000000002</v>
      </c>
      <c r="H92">
        <f>E92-G92</f>
        <v>31.524999999999999</v>
      </c>
      <c r="I92" s="6">
        <v>140</v>
      </c>
      <c r="J92" s="1">
        <v>0.41</v>
      </c>
      <c r="K92" s="1">
        <f t="shared" si="10"/>
        <v>0.39999999999999997</v>
      </c>
      <c r="L92" s="1">
        <v>0.08</v>
      </c>
      <c r="M92" s="1">
        <f t="shared" si="11"/>
        <v>0.04</v>
      </c>
      <c r="N92" s="1">
        <f t="shared" si="13"/>
        <v>1.2461459403905446</v>
      </c>
      <c r="O92" s="1"/>
      <c r="P92" s="1"/>
      <c r="Q92" s="1"/>
      <c r="R92" s="1"/>
    </row>
    <row r="93" spans="1:18">
      <c r="A93">
        <v>91</v>
      </c>
      <c r="B93" t="s">
        <v>91</v>
      </c>
      <c r="I93" s="1">
        <v>170</v>
      </c>
      <c r="J93" s="1">
        <v>0.03</v>
      </c>
      <c r="K93" s="1"/>
      <c r="L93" s="1">
        <v>0.04</v>
      </c>
      <c r="M93" s="1"/>
      <c r="N93" s="1"/>
      <c r="O93" s="1"/>
      <c r="P93" s="1"/>
      <c r="Q93" s="1"/>
      <c r="R93" s="1"/>
    </row>
    <row r="94" spans="1:18">
      <c r="A94">
        <v>92</v>
      </c>
      <c r="B94" t="s">
        <v>92</v>
      </c>
      <c r="I94" s="1">
        <v>168</v>
      </c>
      <c r="J94" s="1">
        <v>-0.03</v>
      </c>
      <c r="K94" s="1"/>
      <c r="L94" s="1">
        <v>0.04</v>
      </c>
      <c r="M94" s="1"/>
      <c r="N94" s="1"/>
      <c r="O94" s="1"/>
      <c r="P94" s="1"/>
      <c r="Q94" s="1"/>
      <c r="R94" s="1"/>
    </row>
    <row r="95" spans="1:18">
      <c r="A95">
        <v>93</v>
      </c>
      <c r="B95" t="s">
        <v>93</v>
      </c>
      <c r="I95" s="1" t="s">
        <v>192</v>
      </c>
      <c r="J95" s="6">
        <v>0.03</v>
      </c>
      <c r="K95" s="6"/>
      <c r="L95" s="1">
        <v>0.04</v>
      </c>
      <c r="M95" s="1"/>
      <c r="N95" s="1"/>
      <c r="O95" s="1"/>
      <c r="P95" s="1"/>
      <c r="Q95" s="1"/>
      <c r="R95" s="1"/>
    </row>
    <row r="96" spans="1:18">
      <c r="A96">
        <v>94</v>
      </c>
      <c r="B96" t="s">
        <v>94</v>
      </c>
      <c r="I96" s="1" t="s">
        <v>190</v>
      </c>
      <c r="J96" s="1">
        <v>-0.03</v>
      </c>
      <c r="K96" s="1"/>
      <c r="L96" s="1">
        <v>0.02</v>
      </c>
      <c r="M96" s="1"/>
      <c r="N96" s="1"/>
      <c r="O96" s="1"/>
      <c r="P96" s="1"/>
      <c r="Q96" s="1"/>
      <c r="R96" s="1"/>
    </row>
    <row r="97" spans="1:18">
      <c r="A97">
        <v>95</v>
      </c>
      <c r="B97" t="s">
        <v>95</v>
      </c>
      <c r="I97" s="1" t="s">
        <v>191</v>
      </c>
      <c r="J97" s="1">
        <v>-0.05</v>
      </c>
      <c r="K97" s="1"/>
      <c r="L97" s="1">
        <v>0.04</v>
      </c>
      <c r="M97" s="1"/>
      <c r="N97" s="1"/>
      <c r="O97" s="1"/>
      <c r="P97" s="1"/>
      <c r="Q97" s="1"/>
      <c r="R97" s="1"/>
    </row>
    <row r="98" spans="1:18">
      <c r="A98">
        <v>96</v>
      </c>
      <c r="B98" t="s">
        <v>96</v>
      </c>
      <c r="I98" s="1" t="s">
        <v>193</v>
      </c>
      <c r="J98" s="6">
        <v>7.0000000000000007E-2</v>
      </c>
      <c r="K98" s="6"/>
      <c r="L98" s="7">
        <v>0.06</v>
      </c>
      <c r="M98" s="7"/>
      <c r="N98" s="7"/>
      <c r="O98" s="7"/>
      <c r="P98" s="7"/>
      <c r="Q98" s="7"/>
      <c r="R98" s="7"/>
    </row>
    <row r="99" spans="1:18">
      <c r="A99">
        <v>97</v>
      </c>
      <c r="B99" t="s">
        <v>97</v>
      </c>
      <c r="C99">
        <v>10.632999999999999</v>
      </c>
      <c r="D99">
        <v>65.373000000000005</v>
      </c>
      <c r="E99">
        <v>62.269000000000005</v>
      </c>
      <c r="F99">
        <v>21.202000000000002</v>
      </c>
      <c r="G99">
        <v>18.098000000000003</v>
      </c>
      <c r="H99">
        <v>44.171000000000006</v>
      </c>
      <c r="I99" s="1">
        <v>41</v>
      </c>
      <c r="J99" s="1">
        <v>1.98</v>
      </c>
      <c r="K99" s="1">
        <f>J99--0.003</f>
        <v>1.9829999999999999</v>
      </c>
      <c r="L99" s="1">
        <v>0.08</v>
      </c>
      <c r="M99" s="1">
        <f>L99-0.04</f>
        <v>0.04</v>
      </c>
      <c r="N99" s="1">
        <v>2.4406564261244337</v>
      </c>
      <c r="O99" s="1"/>
      <c r="P99" s="1"/>
      <c r="Q99" s="1"/>
      <c r="R99" s="1"/>
    </row>
    <row r="100" spans="1:18">
      <c r="A100">
        <v>98</v>
      </c>
      <c r="B100" t="s">
        <v>98</v>
      </c>
      <c r="C100">
        <v>10.385</v>
      </c>
      <c r="D100">
        <v>72.507999999999996</v>
      </c>
      <c r="E100">
        <v>69.403999999999996</v>
      </c>
      <c r="F100">
        <v>40.895000000000003</v>
      </c>
      <c r="G100">
        <v>37.791000000000004</v>
      </c>
      <c r="H100">
        <v>31.612999999999992</v>
      </c>
      <c r="I100" s="1">
        <v>27</v>
      </c>
      <c r="J100" s="1">
        <v>0.32</v>
      </c>
      <c r="K100" s="1">
        <f t="shared" ref="K100:K163" si="14">J100--0.003</f>
        <v>0.32300000000000001</v>
      </c>
      <c r="L100" s="1">
        <v>0.56000000000000005</v>
      </c>
      <c r="M100" s="1">
        <f t="shared" ref="M100:M163" si="15">L100-0.04</f>
        <v>0.52</v>
      </c>
      <c r="N100" s="1">
        <v>0.83652192320922947</v>
      </c>
      <c r="O100" s="1"/>
      <c r="P100" s="1"/>
      <c r="Q100" s="1"/>
      <c r="R100" s="1"/>
    </row>
    <row r="101" spans="1:18">
      <c r="A101">
        <v>99</v>
      </c>
      <c r="B101" t="s">
        <v>99</v>
      </c>
      <c r="C101">
        <v>10.382</v>
      </c>
      <c r="D101">
        <v>70.909000000000006</v>
      </c>
      <c r="E101">
        <v>67.805000000000007</v>
      </c>
      <c r="F101">
        <v>36.142000000000003</v>
      </c>
      <c r="G101">
        <v>33.038000000000004</v>
      </c>
      <c r="H101">
        <v>34.767000000000003</v>
      </c>
      <c r="I101" s="1">
        <v>28</v>
      </c>
      <c r="J101" s="1">
        <v>0.24</v>
      </c>
      <c r="K101" s="1">
        <f t="shared" si="14"/>
        <v>0.24299999999999999</v>
      </c>
      <c r="L101" s="1">
        <v>0.22</v>
      </c>
      <c r="M101" s="1">
        <f t="shared" si="15"/>
        <v>0.18</v>
      </c>
      <c r="N101" s="1">
        <v>1.0523336763726618</v>
      </c>
      <c r="O101" s="1"/>
      <c r="P101" s="1"/>
      <c r="Q101" s="1"/>
      <c r="R101" s="1"/>
    </row>
    <row r="102" spans="1:18">
      <c r="A102">
        <v>100</v>
      </c>
      <c r="B102" t="s">
        <v>100</v>
      </c>
      <c r="C102">
        <v>10.164999999999999</v>
      </c>
      <c r="D102">
        <v>63.540999999999997</v>
      </c>
      <c r="E102">
        <v>60.436999999999998</v>
      </c>
      <c r="F102">
        <v>34.067</v>
      </c>
      <c r="G102">
        <v>30.963000000000001</v>
      </c>
      <c r="H102">
        <v>29.473999999999997</v>
      </c>
      <c r="I102" s="1">
        <v>31</v>
      </c>
      <c r="J102" s="1">
        <v>0.16</v>
      </c>
      <c r="K102" s="1">
        <f t="shared" si="14"/>
        <v>0.16300000000000001</v>
      </c>
      <c r="L102" s="1">
        <v>0.59</v>
      </c>
      <c r="M102" s="1">
        <f t="shared" si="15"/>
        <v>0.54999999999999993</v>
      </c>
      <c r="N102" s="1">
        <v>0.9519103446048508</v>
      </c>
      <c r="O102" s="1"/>
      <c r="P102" s="1"/>
      <c r="Q102" s="1"/>
      <c r="R102" s="1"/>
    </row>
    <row r="103" spans="1:18">
      <c r="A103">
        <v>101</v>
      </c>
      <c r="B103" t="s">
        <v>101</v>
      </c>
      <c r="C103">
        <v>10.105</v>
      </c>
      <c r="D103">
        <v>62.761000000000003</v>
      </c>
      <c r="E103">
        <v>59.657000000000004</v>
      </c>
      <c r="F103">
        <v>21.134</v>
      </c>
      <c r="G103">
        <v>18.03</v>
      </c>
      <c r="H103">
        <v>41.627000000000002</v>
      </c>
      <c r="I103" s="1">
        <v>30</v>
      </c>
      <c r="J103" s="1">
        <v>1.1100000000000001</v>
      </c>
      <c r="K103" s="1">
        <f t="shared" si="14"/>
        <v>1.113</v>
      </c>
      <c r="L103" s="1">
        <v>1.42</v>
      </c>
      <c r="M103" s="1">
        <f t="shared" si="15"/>
        <v>1.38</v>
      </c>
      <c r="N103" s="1">
        <v>2.3087631724902939</v>
      </c>
      <c r="O103" s="1"/>
      <c r="P103" s="1"/>
      <c r="Q103" s="1"/>
      <c r="R103" s="1"/>
    </row>
    <row r="104" spans="1:18">
      <c r="A104">
        <v>102</v>
      </c>
      <c r="B104" t="s">
        <v>102</v>
      </c>
      <c r="C104">
        <v>11.378</v>
      </c>
      <c r="D104">
        <v>47.637999999999998</v>
      </c>
      <c r="E104">
        <v>44.533999999999999</v>
      </c>
      <c r="F104">
        <v>26.64</v>
      </c>
      <c r="G104">
        <v>23.536000000000001</v>
      </c>
      <c r="H104">
        <v>20.997999999999998</v>
      </c>
      <c r="I104" s="1">
        <v>42</v>
      </c>
      <c r="J104" s="1">
        <v>0.89</v>
      </c>
      <c r="K104" s="1">
        <f t="shared" si="14"/>
        <v>0.89300000000000002</v>
      </c>
      <c r="L104" s="1">
        <v>2.4700000000000002</v>
      </c>
      <c r="M104" s="1">
        <f t="shared" si="15"/>
        <v>2.4300000000000002</v>
      </c>
      <c r="N104" s="1">
        <v>0.89216519374575098</v>
      </c>
      <c r="O104" s="1"/>
      <c r="P104" s="1"/>
      <c r="Q104" s="1"/>
      <c r="R104" s="1"/>
    </row>
    <row r="105" spans="1:18">
      <c r="A105">
        <v>103</v>
      </c>
      <c r="B105" t="s">
        <v>103</v>
      </c>
      <c r="C105">
        <v>10.691000000000001</v>
      </c>
      <c r="D105">
        <v>49.625999999999998</v>
      </c>
      <c r="E105">
        <v>46.521999999999998</v>
      </c>
      <c r="F105">
        <v>24.817</v>
      </c>
      <c r="G105">
        <v>21.713000000000001</v>
      </c>
      <c r="H105">
        <v>24.808999999999997</v>
      </c>
      <c r="I105" s="1">
        <v>14</v>
      </c>
      <c r="J105" s="1">
        <v>0.24</v>
      </c>
      <c r="K105" s="1">
        <f t="shared" si="14"/>
        <v>0.24299999999999999</v>
      </c>
      <c r="L105" s="1">
        <v>2.44</v>
      </c>
      <c r="M105" s="1">
        <f t="shared" si="15"/>
        <v>2.4</v>
      </c>
      <c r="N105" s="1">
        <v>1.1425873900428314</v>
      </c>
      <c r="O105" s="1"/>
      <c r="P105" s="1"/>
      <c r="Q105" s="1"/>
      <c r="R105" s="1"/>
    </row>
    <row r="106" spans="1:18">
      <c r="A106">
        <v>104</v>
      </c>
      <c r="B106" t="s">
        <v>104</v>
      </c>
      <c r="C106">
        <v>10.46</v>
      </c>
      <c r="D106">
        <v>63.543999999999997</v>
      </c>
      <c r="E106">
        <v>60.44</v>
      </c>
      <c r="F106">
        <v>23.305</v>
      </c>
      <c r="G106">
        <v>20.201000000000001</v>
      </c>
      <c r="H106">
        <v>40.238999999999997</v>
      </c>
      <c r="I106" s="1">
        <v>13</v>
      </c>
      <c r="J106" s="1">
        <v>0.99</v>
      </c>
      <c r="K106" s="1">
        <f t="shared" si="14"/>
        <v>0.99299999999999999</v>
      </c>
      <c r="L106" s="1">
        <v>1.52</v>
      </c>
      <c r="M106" s="1">
        <f t="shared" si="15"/>
        <v>1.48</v>
      </c>
      <c r="N106" s="1">
        <v>1.9919310925201721</v>
      </c>
      <c r="O106" s="1"/>
      <c r="P106" s="1"/>
      <c r="Q106" s="1"/>
      <c r="R106" s="1"/>
    </row>
    <row r="107" spans="1:18">
      <c r="A107">
        <v>105</v>
      </c>
      <c r="B107" t="s">
        <v>105</v>
      </c>
      <c r="C107">
        <v>10.081</v>
      </c>
      <c r="D107">
        <v>58.243000000000002</v>
      </c>
      <c r="E107">
        <v>55.139000000000003</v>
      </c>
      <c r="F107">
        <v>31.62</v>
      </c>
      <c r="G107">
        <v>28.516000000000002</v>
      </c>
      <c r="H107">
        <v>26.623000000000001</v>
      </c>
      <c r="I107" s="1">
        <v>3</v>
      </c>
      <c r="J107" s="6">
        <v>0.56999999999999995</v>
      </c>
      <c r="K107" s="1">
        <f t="shared" si="14"/>
        <v>0.57299999999999995</v>
      </c>
      <c r="L107" s="1">
        <v>0.63</v>
      </c>
      <c r="M107" s="1">
        <f t="shared" si="15"/>
        <v>0.59</v>
      </c>
      <c r="N107" s="1">
        <v>0.93361621545798845</v>
      </c>
      <c r="O107" s="1"/>
      <c r="P107" s="1"/>
      <c r="Q107" s="1"/>
      <c r="R107" s="1"/>
    </row>
    <row r="108" spans="1:18">
      <c r="A108">
        <v>106</v>
      </c>
      <c r="B108" t="s">
        <v>106</v>
      </c>
      <c r="C108">
        <v>10.372999999999999</v>
      </c>
      <c r="D108">
        <v>52.188000000000002</v>
      </c>
      <c r="E108">
        <v>49.084000000000003</v>
      </c>
      <c r="F108">
        <v>30.776</v>
      </c>
      <c r="G108">
        <v>27.672000000000001</v>
      </c>
      <c r="H108">
        <v>21.412000000000003</v>
      </c>
      <c r="I108" s="6">
        <v>102</v>
      </c>
      <c r="J108" s="1">
        <v>0.19</v>
      </c>
      <c r="K108" s="1">
        <f t="shared" si="14"/>
        <v>0.193</v>
      </c>
      <c r="L108" s="1">
        <v>0.05</v>
      </c>
      <c r="M108" s="1">
        <f t="shared" si="15"/>
        <v>1.0000000000000002E-2</v>
      </c>
      <c r="N108" s="1">
        <v>0.77377854871350105</v>
      </c>
      <c r="O108" s="1"/>
      <c r="P108" s="1"/>
      <c r="Q108" s="1"/>
      <c r="R108" s="1"/>
    </row>
    <row r="109" spans="1:18">
      <c r="A109">
        <v>107</v>
      </c>
      <c r="B109" t="s">
        <v>107</v>
      </c>
      <c r="C109">
        <v>10.045</v>
      </c>
      <c r="D109">
        <v>47.603000000000002</v>
      </c>
      <c r="E109">
        <v>44.499000000000002</v>
      </c>
      <c r="F109">
        <v>15.147</v>
      </c>
      <c r="G109">
        <v>12.042999999999999</v>
      </c>
      <c r="H109">
        <v>32.456000000000003</v>
      </c>
      <c r="I109" s="1" t="s">
        <v>194</v>
      </c>
      <c r="J109" s="6">
        <v>0.32</v>
      </c>
      <c r="K109" s="1">
        <f t="shared" si="14"/>
        <v>0.32300000000000001</v>
      </c>
      <c r="L109" s="1">
        <v>0.24</v>
      </c>
      <c r="M109" s="1">
        <f t="shared" si="15"/>
        <v>0.19999999999999998</v>
      </c>
      <c r="N109" s="1">
        <v>2.6950095491156691</v>
      </c>
      <c r="O109" s="1"/>
      <c r="P109" s="1"/>
      <c r="Q109" s="1"/>
      <c r="R109" s="1"/>
    </row>
    <row r="110" spans="1:18">
      <c r="A110">
        <v>108</v>
      </c>
      <c r="B110" t="s">
        <v>108</v>
      </c>
      <c r="C110">
        <v>10.042999999999999</v>
      </c>
      <c r="D110">
        <v>46.124000000000002</v>
      </c>
      <c r="E110">
        <v>43.02</v>
      </c>
      <c r="F110">
        <v>28.925999999999998</v>
      </c>
      <c r="G110">
        <v>25.821999999999999</v>
      </c>
      <c r="H110">
        <v>17.198000000000004</v>
      </c>
      <c r="I110" s="1">
        <v>5</v>
      </c>
      <c r="J110" s="6">
        <v>0.36</v>
      </c>
      <c r="K110" s="1">
        <f t="shared" si="14"/>
        <v>0.36299999999999999</v>
      </c>
      <c r="L110" s="1">
        <v>0.57999999999999996</v>
      </c>
      <c r="M110" s="1">
        <f t="shared" si="15"/>
        <v>0.53999999999999992</v>
      </c>
      <c r="N110" s="1">
        <v>0.66602122221361648</v>
      </c>
      <c r="O110" s="1"/>
      <c r="P110" s="1"/>
      <c r="Q110" s="1"/>
      <c r="R110" s="1"/>
    </row>
    <row r="111" spans="1:18">
      <c r="A111">
        <v>109</v>
      </c>
      <c r="B111" t="s">
        <v>109</v>
      </c>
      <c r="C111">
        <v>10.154</v>
      </c>
      <c r="D111">
        <v>51.72</v>
      </c>
      <c r="E111">
        <v>48.616</v>
      </c>
      <c r="F111">
        <v>31.03</v>
      </c>
      <c r="G111">
        <v>27.926000000000002</v>
      </c>
      <c r="H111">
        <v>20.689999999999998</v>
      </c>
      <c r="I111" s="1">
        <v>12</v>
      </c>
      <c r="J111" s="1">
        <v>0.49</v>
      </c>
      <c r="K111" s="1">
        <f t="shared" si="14"/>
        <v>0.49299999999999999</v>
      </c>
      <c r="L111" s="1">
        <v>1.21</v>
      </c>
      <c r="M111" s="1">
        <f t="shared" si="15"/>
        <v>1.17</v>
      </c>
      <c r="N111" s="1">
        <v>0.74088662894793367</v>
      </c>
      <c r="O111" s="1"/>
      <c r="P111" s="1"/>
      <c r="Q111" s="1"/>
      <c r="R111" s="1"/>
    </row>
    <row r="112" spans="1:18">
      <c r="A112">
        <v>110</v>
      </c>
      <c r="B112" t="s">
        <v>110</v>
      </c>
      <c r="C112">
        <v>10.117000000000001</v>
      </c>
      <c r="D112">
        <v>55.804000000000002</v>
      </c>
      <c r="E112">
        <v>52.7</v>
      </c>
      <c r="F112">
        <v>31.916</v>
      </c>
      <c r="G112">
        <v>28.812000000000001</v>
      </c>
      <c r="H112">
        <v>23.888000000000002</v>
      </c>
      <c r="I112" s="1">
        <v>6</v>
      </c>
      <c r="J112" s="8">
        <v>0.43</v>
      </c>
      <c r="K112" s="1">
        <f t="shared" si="14"/>
        <v>0.433</v>
      </c>
      <c r="L112" s="1">
        <v>0.33</v>
      </c>
      <c r="M112" s="1">
        <f t="shared" si="15"/>
        <v>0.29000000000000004</v>
      </c>
      <c r="N112" s="1">
        <v>0.82909898653338887</v>
      </c>
      <c r="O112" s="1"/>
      <c r="P112" s="1"/>
      <c r="Q112" s="1"/>
      <c r="R112" s="1"/>
    </row>
    <row r="113" spans="1:18">
      <c r="A113">
        <v>111</v>
      </c>
      <c r="B113" t="s">
        <v>111</v>
      </c>
      <c r="C113">
        <v>10.179</v>
      </c>
      <c r="D113">
        <v>61.13</v>
      </c>
      <c r="E113">
        <v>58.026000000000003</v>
      </c>
      <c r="F113">
        <v>26.518000000000001</v>
      </c>
      <c r="G113">
        <v>23.414000000000001</v>
      </c>
      <c r="H113">
        <v>34.612000000000002</v>
      </c>
      <c r="I113" s="1">
        <v>2</v>
      </c>
      <c r="J113" s="6">
        <v>0.16</v>
      </c>
      <c r="K113" s="1">
        <f t="shared" si="14"/>
        <v>0.16300000000000001</v>
      </c>
      <c r="L113" s="1">
        <v>0.27</v>
      </c>
      <c r="M113" s="1">
        <f t="shared" si="15"/>
        <v>0.23</v>
      </c>
      <c r="N113" s="1">
        <v>1.4782608695652173</v>
      </c>
      <c r="O113" s="1"/>
      <c r="P113" s="1"/>
      <c r="Q113" s="1"/>
      <c r="R113" s="1"/>
    </row>
    <row r="114" spans="1:18">
      <c r="A114">
        <v>112</v>
      </c>
      <c r="B114" t="s">
        <v>112</v>
      </c>
      <c r="C114">
        <v>10.183999999999999</v>
      </c>
      <c r="D114">
        <v>58.988</v>
      </c>
      <c r="E114">
        <v>55.884</v>
      </c>
      <c r="F114">
        <v>13.898999999999999</v>
      </c>
      <c r="G114">
        <v>10.794999999999998</v>
      </c>
      <c r="H114">
        <v>45.088999999999999</v>
      </c>
      <c r="I114" s="1">
        <v>7</v>
      </c>
      <c r="J114" s="6">
        <v>0.84</v>
      </c>
      <c r="K114" s="1">
        <f t="shared" si="14"/>
        <v>0.84299999999999997</v>
      </c>
      <c r="L114" s="1">
        <v>0.15</v>
      </c>
      <c r="M114" s="1">
        <f t="shared" si="15"/>
        <v>0.10999999999999999</v>
      </c>
      <c r="N114" s="1">
        <v>4.176841130152849</v>
      </c>
      <c r="O114" s="1"/>
      <c r="P114" s="1"/>
      <c r="Q114" s="1"/>
      <c r="R114" s="1"/>
    </row>
    <row r="115" spans="1:18">
      <c r="A115">
        <v>113</v>
      </c>
      <c r="B115" t="s">
        <v>113</v>
      </c>
      <c r="C115">
        <v>10.074</v>
      </c>
      <c r="D115">
        <v>58.457000000000001</v>
      </c>
      <c r="E115">
        <v>55.353000000000002</v>
      </c>
      <c r="F115">
        <v>15.964</v>
      </c>
      <c r="G115">
        <v>12.86</v>
      </c>
      <c r="H115">
        <v>42.493000000000002</v>
      </c>
      <c r="I115" s="1">
        <v>29</v>
      </c>
      <c r="J115" s="1">
        <v>0.56000000000000005</v>
      </c>
      <c r="K115" s="1">
        <f t="shared" si="14"/>
        <v>0.56300000000000006</v>
      </c>
      <c r="L115" s="1">
        <v>7.0000000000000007E-2</v>
      </c>
      <c r="M115" s="1">
        <f t="shared" si="15"/>
        <v>3.0000000000000006E-2</v>
      </c>
      <c r="N115" s="1">
        <v>3.3042768273716954</v>
      </c>
      <c r="O115" s="1"/>
      <c r="P115" s="1"/>
      <c r="Q115" s="1"/>
      <c r="R115" s="1"/>
    </row>
    <row r="116" spans="1:18">
      <c r="A116">
        <v>114</v>
      </c>
      <c r="B116" t="s">
        <v>114</v>
      </c>
      <c r="C116">
        <v>10.308</v>
      </c>
      <c r="D116">
        <v>57.031999999999996</v>
      </c>
      <c r="E116">
        <v>53.927999999999997</v>
      </c>
      <c r="F116">
        <v>9.4600000000000009</v>
      </c>
      <c r="G116">
        <v>6.3560000000000008</v>
      </c>
      <c r="H116">
        <v>47.571999999999996</v>
      </c>
      <c r="I116" s="1">
        <v>17</v>
      </c>
      <c r="J116" s="1">
        <v>0.34</v>
      </c>
      <c r="K116" s="1">
        <f t="shared" si="14"/>
        <v>0.34300000000000003</v>
      </c>
      <c r="L116" s="1">
        <v>0.37</v>
      </c>
      <c r="M116" s="1">
        <f t="shared" si="15"/>
        <v>0.33</v>
      </c>
      <c r="N116" s="1">
        <v>7.4845814977973548</v>
      </c>
      <c r="O116" s="1"/>
      <c r="P116" s="1"/>
      <c r="Q116" s="1"/>
      <c r="R116" s="1"/>
    </row>
    <row r="117" spans="1:18">
      <c r="A117">
        <v>115</v>
      </c>
      <c r="B117" t="s">
        <v>115</v>
      </c>
      <c r="C117">
        <v>10.231999999999999</v>
      </c>
      <c r="D117">
        <v>51.351999999999997</v>
      </c>
      <c r="E117">
        <v>48.247999999999998</v>
      </c>
      <c r="F117">
        <v>11.286</v>
      </c>
      <c r="G117">
        <v>8.1819999999999986</v>
      </c>
      <c r="H117">
        <v>40.066000000000003</v>
      </c>
      <c r="I117" s="1">
        <v>21</v>
      </c>
      <c r="J117" s="1">
        <v>0.59</v>
      </c>
      <c r="K117" s="1">
        <f t="shared" si="14"/>
        <v>0.59299999999999997</v>
      </c>
      <c r="L117" s="1">
        <v>0.74</v>
      </c>
      <c r="M117" s="1">
        <f t="shared" si="15"/>
        <v>0.7</v>
      </c>
      <c r="N117" s="1">
        <v>4.8968467367391844</v>
      </c>
      <c r="O117" s="1"/>
      <c r="P117" s="1"/>
      <c r="Q117" s="1"/>
      <c r="R117" s="1"/>
    </row>
    <row r="118" spans="1:18">
      <c r="A118">
        <v>116</v>
      </c>
      <c r="B118" t="s">
        <v>116</v>
      </c>
      <c r="C118">
        <v>10.419</v>
      </c>
      <c r="D118">
        <v>47.905000000000001</v>
      </c>
      <c r="E118">
        <v>44.801000000000002</v>
      </c>
      <c r="F118">
        <v>13.961</v>
      </c>
      <c r="G118">
        <v>10.856999999999999</v>
      </c>
      <c r="H118">
        <v>33.944000000000003</v>
      </c>
      <c r="I118" s="1">
        <v>8</v>
      </c>
      <c r="J118" s="6">
        <v>0.56999999999999995</v>
      </c>
      <c r="K118" s="1">
        <f t="shared" si="14"/>
        <v>0.57299999999999995</v>
      </c>
      <c r="L118" s="1">
        <v>2.21</v>
      </c>
      <c r="M118" s="1">
        <f t="shared" si="15"/>
        <v>2.17</v>
      </c>
      <c r="N118" s="1">
        <v>3.1264621902919778</v>
      </c>
      <c r="O118" s="1"/>
      <c r="P118" s="1"/>
      <c r="Q118" s="1"/>
      <c r="R118" s="1"/>
    </row>
    <row r="119" spans="1:18">
      <c r="A119">
        <v>117</v>
      </c>
      <c r="B119" t="s">
        <v>117</v>
      </c>
      <c r="C119">
        <v>10.273</v>
      </c>
      <c r="D119">
        <v>67.972999999999999</v>
      </c>
      <c r="E119">
        <v>64.869</v>
      </c>
      <c r="F119">
        <v>27.469000000000001</v>
      </c>
      <c r="G119">
        <v>24.365000000000002</v>
      </c>
      <c r="H119">
        <v>40.503999999999998</v>
      </c>
      <c r="I119" s="1">
        <v>62</v>
      </c>
      <c r="J119" s="6">
        <v>14.2</v>
      </c>
      <c r="K119" s="1">
        <f t="shared" si="14"/>
        <v>14.202999999999999</v>
      </c>
      <c r="L119" s="1">
        <v>0.45</v>
      </c>
      <c r="M119" s="1">
        <f t="shared" si="15"/>
        <v>0.41000000000000003</v>
      </c>
      <c r="N119" s="1">
        <v>1.6623845680279086</v>
      </c>
      <c r="O119" s="1"/>
      <c r="P119" s="1"/>
      <c r="Q119" s="1"/>
      <c r="R119" s="1"/>
    </row>
    <row r="120" spans="1:18">
      <c r="A120">
        <v>118</v>
      </c>
      <c r="B120" t="s">
        <v>118</v>
      </c>
      <c r="C120">
        <v>10.467000000000001</v>
      </c>
      <c r="D120">
        <v>82.369</v>
      </c>
      <c r="E120">
        <v>79.265000000000001</v>
      </c>
      <c r="F120">
        <v>51.863999999999997</v>
      </c>
      <c r="G120">
        <v>48.76</v>
      </c>
      <c r="H120">
        <v>30.505000000000003</v>
      </c>
      <c r="I120" s="1">
        <v>77</v>
      </c>
      <c r="J120" s="6">
        <v>3.68</v>
      </c>
      <c r="K120" s="1">
        <f t="shared" si="14"/>
        <v>3.6830000000000003</v>
      </c>
      <c r="L120" s="1">
        <v>1.51</v>
      </c>
      <c r="M120" s="1">
        <f t="shared" si="15"/>
        <v>1.47</v>
      </c>
      <c r="N120" s="1">
        <v>0.62561525840853172</v>
      </c>
      <c r="O120" s="1"/>
      <c r="P120" s="1"/>
      <c r="Q120" s="1"/>
      <c r="R120" s="1"/>
    </row>
    <row r="121" spans="1:18">
      <c r="A121">
        <v>119</v>
      </c>
      <c r="B121" t="s">
        <v>119</v>
      </c>
      <c r="C121">
        <v>10.433999999999999</v>
      </c>
      <c r="D121">
        <v>55.261000000000003</v>
      </c>
      <c r="E121">
        <v>52.157000000000004</v>
      </c>
      <c r="F121">
        <v>28.684000000000001</v>
      </c>
      <c r="G121">
        <v>25.580000000000002</v>
      </c>
      <c r="H121">
        <v>26.577000000000002</v>
      </c>
      <c r="I121" s="6">
        <v>61</v>
      </c>
      <c r="J121" s="6">
        <v>0.14000000000000001</v>
      </c>
      <c r="K121" s="1">
        <f t="shared" si="14"/>
        <v>0.14300000000000002</v>
      </c>
      <c r="L121" s="1">
        <v>0.91</v>
      </c>
      <c r="M121" s="1">
        <f t="shared" si="15"/>
        <v>0.87</v>
      </c>
      <c r="N121" s="1">
        <v>1.0389757623143081</v>
      </c>
      <c r="O121" s="1"/>
      <c r="P121" s="1"/>
      <c r="Q121" s="1"/>
      <c r="R121" s="1"/>
    </row>
    <row r="122" spans="1:18">
      <c r="A122">
        <v>120</v>
      </c>
      <c r="B122" t="s">
        <v>120</v>
      </c>
      <c r="C122">
        <v>10.272</v>
      </c>
      <c r="D122">
        <v>53.313000000000002</v>
      </c>
      <c r="E122">
        <v>50.209000000000003</v>
      </c>
      <c r="F122">
        <v>36.584000000000003</v>
      </c>
      <c r="G122">
        <v>33.480000000000004</v>
      </c>
      <c r="H122">
        <v>16.728999999999999</v>
      </c>
      <c r="I122" s="1">
        <v>63</v>
      </c>
      <c r="J122" s="6">
        <v>1.62</v>
      </c>
      <c r="K122" s="1">
        <f t="shared" si="14"/>
        <v>1.623</v>
      </c>
      <c r="L122" s="1">
        <v>0.22</v>
      </c>
      <c r="M122" s="1">
        <f t="shared" si="15"/>
        <v>0.18</v>
      </c>
      <c r="N122" s="1">
        <v>0.49967144563918747</v>
      </c>
      <c r="O122" s="1"/>
      <c r="P122" s="1"/>
      <c r="Q122" s="1"/>
      <c r="R122" s="1"/>
    </row>
    <row r="123" spans="1:18">
      <c r="A123">
        <v>121</v>
      </c>
      <c r="B123" t="s">
        <v>121</v>
      </c>
      <c r="C123">
        <v>10.477</v>
      </c>
      <c r="D123">
        <v>56.459000000000003</v>
      </c>
      <c r="E123">
        <v>53.355000000000004</v>
      </c>
      <c r="F123">
        <v>24.334</v>
      </c>
      <c r="G123">
        <v>21.23</v>
      </c>
      <c r="H123">
        <v>32.125</v>
      </c>
      <c r="I123" s="1">
        <v>58</v>
      </c>
      <c r="J123" s="6">
        <v>0.48</v>
      </c>
      <c r="K123" s="1">
        <f t="shared" si="14"/>
        <v>0.48299999999999998</v>
      </c>
      <c r="L123" s="1">
        <v>0.38</v>
      </c>
      <c r="M123" s="1">
        <f t="shared" si="15"/>
        <v>0.34</v>
      </c>
      <c r="N123" s="1">
        <v>1.5131888836552048</v>
      </c>
      <c r="O123" s="1"/>
      <c r="P123" s="1"/>
      <c r="Q123" s="1"/>
      <c r="R123" s="1"/>
    </row>
    <row r="124" spans="1:18">
      <c r="A124">
        <v>122</v>
      </c>
      <c r="B124" t="s">
        <v>122</v>
      </c>
      <c r="C124">
        <v>10.214</v>
      </c>
      <c r="D124">
        <v>56.247999999999998</v>
      </c>
      <c r="E124">
        <v>53.143999999999998</v>
      </c>
      <c r="F124">
        <v>13.868</v>
      </c>
      <c r="G124">
        <v>10.763999999999999</v>
      </c>
      <c r="H124">
        <v>42.379999999999995</v>
      </c>
      <c r="I124" s="1">
        <v>25</v>
      </c>
      <c r="J124" s="1">
        <v>0.99</v>
      </c>
      <c r="K124" s="1">
        <f t="shared" si="14"/>
        <v>0.99299999999999999</v>
      </c>
      <c r="L124" s="1">
        <v>9.64</v>
      </c>
      <c r="M124" s="1">
        <f t="shared" si="15"/>
        <v>9.6000000000000014</v>
      </c>
      <c r="N124" s="1">
        <v>3.93719806763285</v>
      </c>
      <c r="O124" s="1"/>
      <c r="P124" s="1"/>
      <c r="Q124" s="1"/>
      <c r="R124" s="1"/>
    </row>
    <row r="125" spans="1:18">
      <c r="A125">
        <v>123</v>
      </c>
      <c r="B125" t="s">
        <v>123</v>
      </c>
      <c r="C125">
        <v>10.186999999999999</v>
      </c>
      <c r="D125">
        <v>69.742999999999995</v>
      </c>
      <c r="E125">
        <v>66.638999999999996</v>
      </c>
      <c r="F125">
        <v>18.609000000000002</v>
      </c>
      <c r="G125">
        <v>15.505000000000003</v>
      </c>
      <c r="H125">
        <v>51.133999999999993</v>
      </c>
      <c r="I125" s="1">
        <v>49</v>
      </c>
      <c r="J125" s="1">
        <v>0.92</v>
      </c>
      <c r="K125" s="1">
        <f t="shared" si="14"/>
        <v>0.92300000000000004</v>
      </c>
      <c r="L125" s="1">
        <v>0.06</v>
      </c>
      <c r="M125" s="1">
        <f t="shared" si="15"/>
        <v>1.9999999999999997E-2</v>
      </c>
      <c r="N125" s="1">
        <v>3.2979039019671066</v>
      </c>
      <c r="O125" s="1"/>
      <c r="P125" s="1"/>
      <c r="Q125" s="1"/>
      <c r="R125" s="1"/>
    </row>
    <row r="126" spans="1:18">
      <c r="A126">
        <v>124</v>
      </c>
      <c r="B126" t="s">
        <v>124</v>
      </c>
      <c r="C126">
        <v>10.486000000000001</v>
      </c>
      <c r="D126">
        <v>61.122999999999998</v>
      </c>
      <c r="E126">
        <v>58.018999999999998</v>
      </c>
      <c r="F126">
        <v>12.471</v>
      </c>
      <c r="G126">
        <v>9.3670000000000009</v>
      </c>
      <c r="H126">
        <v>48.652000000000001</v>
      </c>
      <c r="I126" s="1">
        <v>24</v>
      </c>
      <c r="J126" s="1">
        <v>0.52</v>
      </c>
      <c r="K126" s="1">
        <f t="shared" si="14"/>
        <v>0.52300000000000002</v>
      </c>
      <c r="L126" s="1">
        <v>0.08</v>
      </c>
      <c r="M126" s="1">
        <f t="shared" si="15"/>
        <v>0.04</v>
      </c>
      <c r="N126" s="1">
        <v>5.1939788619622069</v>
      </c>
      <c r="O126" s="1"/>
      <c r="P126" s="1"/>
      <c r="Q126" s="1"/>
      <c r="R126" s="1"/>
    </row>
    <row r="127" spans="1:18">
      <c r="A127">
        <v>125</v>
      </c>
      <c r="B127" t="s">
        <v>125</v>
      </c>
      <c r="C127">
        <v>10.23</v>
      </c>
      <c r="D127">
        <v>76.58</v>
      </c>
      <c r="E127">
        <v>73.475999999999999</v>
      </c>
      <c r="F127">
        <v>13.99</v>
      </c>
      <c r="G127">
        <v>10.885999999999999</v>
      </c>
      <c r="H127">
        <v>62.59</v>
      </c>
      <c r="I127" s="1">
        <v>89</v>
      </c>
      <c r="J127" s="8">
        <v>0.1</v>
      </c>
      <c r="K127" s="1">
        <f t="shared" si="14"/>
        <v>0.10300000000000001</v>
      </c>
      <c r="L127" s="1">
        <v>0.47</v>
      </c>
      <c r="M127" s="1">
        <f t="shared" si="15"/>
        <v>0.43</v>
      </c>
      <c r="N127" s="1">
        <v>5.7495866250229657</v>
      </c>
      <c r="O127" s="1"/>
      <c r="P127" s="1"/>
      <c r="Q127" s="1"/>
      <c r="R127" s="1"/>
    </row>
    <row r="128" spans="1:18">
      <c r="A128">
        <v>126</v>
      </c>
      <c r="B128" t="s">
        <v>126</v>
      </c>
      <c r="C128">
        <v>10.102</v>
      </c>
      <c r="D128">
        <v>55.472999999999999</v>
      </c>
      <c r="E128">
        <v>52.369</v>
      </c>
      <c r="F128">
        <v>21.748999999999999</v>
      </c>
      <c r="G128">
        <v>18.645</v>
      </c>
      <c r="H128">
        <v>33.724000000000004</v>
      </c>
      <c r="I128" s="1">
        <v>33</v>
      </c>
      <c r="J128" s="1">
        <v>0.73</v>
      </c>
      <c r="K128" s="1">
        <f t="shared" si="14"/>
        <v>0.73299999999999998</v>
      </c>
      <c r="L128" s="1">
        <v>0.08</v>
      </c>
      <c r="M128" s="1">
        <f t="shared" si="15"/>
        <v>0.04</v>
      </c>
      <c r="N128" s="1">
        <v>1.8087422901582195</v>
      </c>
      <c r="O128" s="1"/>
      <c r="P128" s="1"/>
      <c r="Q128" s="1"/>
      <c r="R128" s="1"/>
    </row>
    <row r="129" spans="1:18">
      <c r="A129">
        <v>127</v>
      </c>
      <c r="B129" t="s">
        <v>128</v>
      </c>
      <c r="C129">
        <v>10.519</v>
      </c>
      <c r="D129">
        <v>55.362000000000002</v>
      </c>
      <c r="E129">
        <v>52.258000000000003</v>
      </c>
      <c r="F129">
        <v>22.712</v>
      </c>
      <c r="G129">
        <v>19.608000000000001</v>
      </c>
      <c r="H129">
        <v>32.650000000000006</v>
      </c>
      <c r="I129" s="1">
        <v>82</v>
      </c>
      <c r="J129" s="6">
        <v>1.08</v>
      </c>
      <c r="K129" s="1">
        <f t="shared" si="14"/>
        <v>1.083</v>
      </c>
      <c r="L129" s="1">
        <v>1.46</v>
      </c>
      <c r="M129" s="1">
        <f t="shared" si="15"/>
        <v>1.42</v>
      </c>
      <c r="N129" s="1">
        <v>1.6651366789065689</v>
      </c>
      <c r="O129" s="1"/>
      <c r="P129" s="1"/>
      <c r="Q129" s="1"/>
      <c r="R129" s="1"/>
    </row>
    <row r="130" spans="1:18">
      <c r="A130">
        <v>128</v>
      </c>
      <c r="B130" t="s">
        <v>127</v>
      </c>
      <c r="C130">
        <v>10.193</v>
      </c>
      <c r="D130">
        <v>59.970999999999997</v>
      </c>
      <c r="E130">
        <v>56.866999999999997</v>
      </c>
      <c r="F130">
        <v>20.382999999999999</v>
      </c>
      <c r="G130">
        <v>17.279</v>
      </c>
      <c r="H130">
        <v>39.587999999999994</v>
      </c>
      <c r="I130" s="1">
        <v>16</v>
      </c>
      <c r="J130" s="1">
        <v>0.95</v>
      </c>
      <c r="K130" s="1">
        <f t="shared" si="14"/>
        <v>0.95299999999999996</v>
      </c>
      <c r="L130" s="1">
        <v>0.21</v>
      </c>
      <c r="M130" s="1">
        <f t="shared" si="15"/>
        <v>0.16999999999999998</v>
      </c>
      <c r="N130" s="1">
        <v>2.2911048093060939</v>
      </c>
      <c r="O130" s="1"/>
      <c r="P130" s="1"/>
      <c r="Q130" s="1"/>
      <c r="R130" s="1"/>
    </row>
    <row r="131" spans="1:18">
      <c r="A131">
        <v>129</v>
      </c>
      <c r="B131" t="s">
        <v>129</v>
      </c>
      <c r="C131">
        <v>10.76</v>
      </c>
      <c r="D131">
        <v>74.248999999999995</v>
      </c>
      <c r="E131">
        <v>71.144999999999996</v>
      </c>
      <c r="F131">
        <v>21.998000000000001</v>
      </c>
      <c r="G131">
        <v>18.894000000000002</v>
      </c>
      <c r="H131">
        <v>52.250999999999991</v>
      </c>
      <c r="I131" s="1">
        <v>9</v>
      </c>
      <c r="J131" s="6">
        <v>7.26</v>
      </c>
      <c r="K131" s="1">
        <f t="shared" si="14"/>
        <v>7.2629999999999999</v>
      </c>
      <c r="L131" s="1">
        <v>4.72</v>
      </c>
      <c r="M131" s="1">
        <f t="shared" si="15"/>
        <v>4.68</v>
      </c>
      <c r="N131" s="1">
        <v>2.7654811051127335</v>
      </c>
      <c r="O131" s="1"/>
      <c r="P131" s="1"/>
      <c r="Q131" s="1"/>
      <c r="R131" s="1"/>
    </row>
    <row r="132" spans="1:18">
      <c r="A132">
        <v>130</v>
      </c>
      <c r="B132" t="s">
        <v>130</v>
      </c>
      <c r="C132">
        <v>10.222</v>
      </c>
      <c r="D132">
        <v>55.53</v>
      </c>
      <c r="E132">
        <v>52.426000000000002</v>
      </c>
      <c r="F132">
        <v>17.305</v>
      </c>
      <c r="G132">
        <v>14.201000000000001</v>
      </c>
      <c r="H132">
        <v>38.225000000000001</v>
      </c>
      <c r="I132" s="1">
        <v>20</v>
      </c>
      <c r="J132" s="1">
        <v>2.0099999999999998</v>
      </c>
      <c r="K132" s="1">
        <f t="shared" si="14"/>
        <v>2.0129999999999999</v>
      </c>
      <c r="L132" s="1">
        <v>0.09</v>
      </c>
      <c r="M132" s="1">
        <f t="shared" si="15"/>
        <v>4.9999999999999996E-2</v>
      </c>
      <c r="N132" s="1">
        <v>2.6917118512780789</v>
      </c>
      <c r="O132" s="1"/>
      <c r="P132" s="1"/>
      <c r="Q132" s="1"/>
      <c r="R132" s="1"/>
    </row>
    <row r="133" spans="1:18">
      <c r="A133">
        <v>131</v>
      </c>
      <c r="B133" t="s">
        <v>131</v>
      </c>
      <c r="C133">
        <v>10.157999999999999</v>
      </c>
      <c r="D133">
        <v>62.805</v>
      </c>
      <c r="E133">
        <v>59.701000000000001</v>
      </c>
      <c r="F133">
        <v>18.914999999999999</v>
      </c>
      <c r="G133">
        <v>15.811</v>
      </c>
      <c r="H133">
        <v>43.89</v>
      </c>
      <c r="I133" s="1">
        <v>10</v>
      </c>
      <c r="J133" s="1">
        <v>0.32</v>
      </c>
      <c r="K133" s="1">
        <f t="shared" si="14"/>
        <v>0.32300000000000001</v>
      </c>
      <c r="L133" s="1">
        <v>0.22</v>
      </c>
      <c r="M133" s="1">
        <f t="shared" si="15"/>
        <v>0.18</v>
      </c>
      <c r="N133" s="1">
        <v>2.7759155018657897</v>
      </c>
      <c r="O133" s="1"/>
      <c r="P133" s="1"/>
      <c r="Q133" s="1"/>
      <c r="R133" s="1"/>
    </row>
    <row r="134" spans="1:18">
      <c r="A134">
        <v>132</v>
      </c>
      <c r="B134" t="s">
        <v>132</v>
      </c>
      <c r="C134">
        <v>10.278</v>
      </c>
      <c r="D134">
        <v>66.625</v>
      </c>
      <c r="E134">
        <v>63.521000000000001</v>
      </c>
      <c r="F134">
        <v>20.346</v>
      </c>
      <c r="G134">
        <v>17.242000000000001</v>
      </c>
      <c r="H134">
        <v>46.278999999999996</v>
      </c>
      <c r="I134" s="6">
        <v>116</v>
      </c>
      <c r="J134" s="1">
        <v>1.19</v>
      </c>
      <c r="K134" s="1">
        <f t="shared" si="14"/>
        <v>1.1929999999999998</v>
      </c>
      <c r="L134" s="1">
        <v>0.54</v>
      </c>
      <c r="M134" s="1">
        <f t="shared" si="15"/>
        <v>0.5</v>
      </c>
      <c r="N134" s="1">
        <v>2.6840853729265741</v>
      </c>
      <c r="O134" s="1"/>
      <c r="P134" s="1"/>
      <c r="Q134" s="1"/>
      <c r="R134" s="1"/>
    </row>
    <row r="135" spans="1:18">
      <c r="A135">
        <v>133</v>
      </c>
      <c r="B135" t="s">
        <v>133</v>
      </c>
      <c r="C135">
        <v>10.004</v>
      </c>
      <c r="D135">
        <v>57.176000000000002</v>
      </c>
      <c r="E135">
        <v>54.072000000000003</v>
      </c>
      <c r="F135">
        <v>14.83</v>
      </c>
      <c r="G135">
        <v>11.725999999999999</v>
      </c>
      <c r="H135">
        <v>42.346000000000004</v>
      </c>
      <c r="I135" s="1">
        <v>56</v>
      </c>
      <c r="J135" s="6">
        <v>0.11</v>
      </c>
      <c r="K135" s="1">
        <f t="shared" si="14"/>
        <v>0.113</v>
      </c>
      <c r="L135" s="1">
        <v>1.1599999999999999</v>
      </c>
      <c r="M135" s="1">
        <f t="shared" si="15"/>
        <v>1.1199999999999999</v>
      </c>
      <c r="N135" s="1">
        <v>3.6112911478765142</v>
      </c>
      <c r="O135" s="1"/>
      <c r="P135" s="1"/>
      <c r="Q135" s="1"/>
      <c r="R135" s="1"/>
    </row>
    <row r="136" spans="1:18">
      <c r="A136">
        <v>134</v>
      </c>
      <c r="B136" t="s">
        <v>134</v>
      </c>
      <c r="C136">
        <v>10.076000000000001</v>
      </c>
      <c r="D136">
        <v>52.497</v>
      </c>
      <c r="E136">
        <v>49.393000000000001</v>
      </c>
      <c r="F136">
        <v>26.88</v>
      </c>
      <c r="G136">
        <v>23.776</v>
      </c>
      <c r="H136">
        <v>25.617000000000001</v>
      </c>
      <c r="I136" s="1">
        <v>69</v>
      </c>
      <c r="J136" s="6">
        <v>0.09</v>
      </c>
      <c r="K136" s="1">
        <f t="shared" si="14"/>
        <v>9.2999999999999999E-2</v>
      </c>
      <c r="L136" s="1">
        <v>0.71</v>
      </c>
      <c r="M136" s="1">
        <f t="shared" si="15"/>
        <v>0.66999999999999993</v>
      </c>
      <c r="N136" s="1">
        <v>1.0774310228802153</v>
      </c>
      <c r="O136" s="1"/>
      <c r="P136" s="1"/>
      <c r="Q136" s="1"/>
      <c r="R136" s="1"/>
    </row>
    <row r="137" spans="1:18">
      <c r="A137">
        <v>135</v>
      </c>
      <c r="B137" t="s">
        <v>135</v>
      </c>
      <c r="C137">
        <v>10.212999999999999</v>
      </c>
      <c r="D137">
        <v>50.015999999999998</v>
      </c>
      <c r="E137">
        <v>46.911999999999999</v>
      </c>
      <c r="F137">
        <v>20.834</v>
      </c>
      <c r="G137">
        <v>17.73</v>
      </c>
      <c r="H137">
        <v>29.181999999999999</v>
      </c>
      <c r="I137" s="1">
        <v>57</v>
      </c>
      <c r="J137" s="6">
        <v>0.22</v>
      </c>
      <c r="K137" s="1">
        <f t="shared" si="14"/>
        <v>0.223</v>
      </c>
      <c r="L137" s="1">
        <v>1.04</v>
      </c>
      <c r="M137" s="1">
        <f t="shared" si="15"/>
        <v>1</v>
      </c>
      <c r="N137" s="1">
        <v>1.6459108855047939</v>
      </c>
      <c r="O137" s="1"/>
      <c r="P137" s="1"/>
      <c r="Q137" s="1"/>
      <c r="R137" s="1"/>
    </row>
    <row r="138" spans="1:18">
      <c r="A138">
        <v>136</v>
      </c>
      <c r="B138" t="s">
        <v>136</v>
      </c>
      <c r="C138">
        <v>10.409000000000001</v>
      </c>
      <c r="D138">
        <v>59.317999999999998</v>
      </c>
      <c r="E138">
        <v>56.213999999999999</v>
      </c>
      <c r="F138">
        <v>25.2</v>
      </c>
      <c r="G138">
        <v>22.096</v>
      </c>
      <c r="H138">
        <v>34.117999999999995</v>
      </c>
      <c r="I138" s="6">
        <v>115</v>
      </c>
      <c r="J138" s="1">
        <v>1.99</v>
      </c>
      <c r="K138" s="1">
        <f t="shared" si="14"/>
        <v>1.9929999999999999</v>
      </c>
      <c r="L138" s="1">
        <v>1.67</v>
      </c>
      <c r="M138" s="1">
        <f t="shared" si="15"/>
        <v>1.63</v>
      </c>
      <c r="N138" s="1">
        <v>1.5440803765387399</v>
      </c>
      <c r="O138" s="1"/>
      <c r="P138" s="1"/>
      <c r="Q138" s="1"/>
      <c r="R138" s="1"/>
    </row>
    <row r="139" spans="1:18">
      <c r="A139">
        <v>137</v>
      </c>
      <c r="B139" t="s">
        <v>137</v>
      </c>
      <c r="C139">
        <v>10.372999999999999</v>
      </c>
      <c r="D139">
        <v>69.138000000000005</v>
      </c>
      <c r="E139">
        <v>66.034000000000006</v>
      </c>
      <c r="F139">
        <v>15.725</v>
      </c>
      <c r="G139">
        <v>12.620999999999999</v>
      </c>
      <c r="H139">
        <v>53.413000000000011</v>
      </c>
      <c r="I139" s="1">
        <v>34</v>
      </c>
      <c r="J139" s="3">
        <v>1.1100000000000001</v>
      </c>
      <c r="K139" s="1">
        <f t="shared" si="14"/>
        <v>1.113</v>
      </c>
      <c r="L139" s="3">
        <v>0.54</v>
      </c>
      <c r="M139" s="1">
        <f t="shared" si="15"/>
        <v>0.5</v>
      </c>
      <c r="N139" s="1">
        <v>4.2320735282465742</v>
      </c>
      <c r="O139" s="1"/>
      <c r="P139" s="1"/>
      <c r="Q139" s="1"/>
      <c r="R139" s="1"/>
    </row>
    <row r="140" spans="1:18">
      <c r="A140">
        <v>138</v>
      </c>
      <c r="B140" t="s">
        <v>138</v>
      </c>
      <c r="C140">
        <v>10.670999999999999</v>
      </c>
      <c r="D140">
        <v>73.953999999999994</v>
      </c>
      <c r="E140">
        <v>70.849999999999994</v>
      </c>
      <c r="F140">
        <v>27.152999999999999</v>
      </c>
      <c r="G140">
        <v>24.048999999999999</v>
      </c>
      <c r="H140">
        <v>46.800999999999995</v>
      </c>
      <c r="I140" s="1">
        <v>64</v>
      </c>
      <c r="J140" s="4">
        <v>0.54</v>
      </c>
      <c r="K140" s="1">
        <f t="shared" si="14"/>
        <v>0.54300000000000004</v>
      </c>
      <c r="L140" s="3">
        <v>1.1599999999999999</v>
      </c>
      <c r="M140" s="1">
        <f t="shared" si="15"/>
        <v>1.1199999999999999</v>
      </c>
      <c r="N140" s="1">
        <v>1.9460684435943281</v>
      </c>
      <c r="O140" s="1"/>
      <c r="P140" s="1"/>
      <c r="Q140" s="1"/>
      <c r="R140" s="1"/>
    </row>
    <row r="141" spans="1:18">
      <c r="A141">
        <v>139</v>
      </c>
      <c r="B141" t="s">
        <v>139</v>
      </c>
      <c r="C141">
        <v>10.558999999999999</v>
      </c>
      <c r="D141">
        <v>65.247</v>
      </c>
      <c r="E141">
        <v>62.143000000000001</v>
      </c>
      <c r="F141">
        <v>19.725000000000001</v>
      </c>
      <c r="G141">
        <v>16.621000000000002</v>
      </c>
      <c r="H141">
        <v>45.521999999999998</v>
      </c>
      <c r="I141" s="1">
        <v>71</v>
      </c>
      <c r="J141" s="4">
        <v>0.39</v>
      </c>
      <c r="K141" s="1">
        <f t="shared" si="14"/>
        <v>0.39300000000000002</v>
      </c>
      <c r="L141" s="3">
        <v>0.16</v>
      </c>
      <c r="M141" s="1">
        <f t="shared" si="15"/>
        <v>0.12</v>
      </c>
      <c r="N141" s="1">
        <v>2.7388243787979056</v>
      </c>
      <c r="O141" s="1"/>
      <c r="P141" s="1"/>
      <c r="Q141" s="1"/>
      <c r="R141" s="1"/>
    </row>
    <row r="142" spans="1:18">
      <c r="A142">
        <v>140</v>
      </c>
      <c r="B142" t="s">
        <v>140</v>
      </c>
      <c r="C142">
        <v>10.039999999999999</v>
      </c>
      <c r="D142">
        <v>55.981000000000002</v>
      </c>
      <c r="E142">
        <v>52.877000000000002</v>
      </c>
      <c r="F142">
        <v>24.946000000000002</v>
      </c>
      <c r="G142">
        <v>21.842000000000002</v>
      </c>
      <c r="H142">
        <v>31.035</v>
      </c>
      <c r="I142" s="1">
        <v>53</v>
      </c>
      <c r="J142" s="4">
        <v>0.09</v>
      </c>
      <c r="K142" s="1">
        <f t="shared" si="14"/>
        <v>9.2999999999999999E-2</v>
      </c>
      <c r="L142" s="3">
        <v>1.72</v>
      </c>
      <c r="M142" s="1">
        <f t="shared" si="15"/>
        <v>1.68</v>
      </c>
      <c r="N142" s="1">
        <v>1.4208863657174251</v>
      </c>
      <c r="O142" s="1"/>
      <c r="P142" s="1"/>
      <c r="Q142" s="1"/>
      <c r="R142" s="1"/>
    </row>
    <row r="143" spans="1:18">
      <c r="A143">
        <v>141</v>
      </c>
      <c r="B143" t="s">
        <v>141</v>
      </c>
      <c r="C143">
        <v>10.47</v>
      </c>
      <c r="D143">
        <v>52.994</v>
      </c>
      <c r="E143">
        <v>49.89</v>
      </c>
      <c r="F143">
        <v>20.91</v>
      </c>
      <c r="G143">
        <v>17.806000000000001</v>
      </c>
      <c r="H143">
        <v>32.084000000000003</v>
      </c>
      <c r="I143" s="1">
        <v>54</v>
      </c>
      <c r="J143" s="4">
        <v>1.74</v>
      </c>
      <c r="K143" s="1">
        <f t="shared" si="14"/>
        <v>1.7429999999999999</v>
      </c>
      <c r="L143" s="3">
        <v>0.68</v>
      </c>
      <c r="M143" s="1">
        <f t="shared" si="15"/>
        <v>0.64</v>
      </c>
      <c r="N143" s="1">
        <v>1.8018645400426823</v>
      </c>
      <c r="O143" s="1"/>
      <c r="P143" s="1"/>
      <c r="Q143" s="1"/>
      <c r="R143" s="1"/>
    </row>
    <row r="144" spans="1:18">
      <c r="A144">
        <v>142</v>
      </c>
      <c r="B144" t="s">
        <v>142</v>
      </c>
      <c r="C144">
        <v>10.048999999999999</v>
      </c>
      <c r="D144">
        <v>57.158999999999999</v>
      </c>
      <c r="E144">
        <v>54.055</v>
      </c>
      <c r="F144">
        <v>12.833</v>
      </c>
      <c r="G144">
        <v>9.7289999999999992</v>
      </c>
      <c r="H144">
        <v>44.326000000000001</v>
      </c>
      <c r="I144" s="1">
        <v>65</v>
      </c>
      <c r="J144" s="4">
        <v>0.13</v>
      </c>
      <c r="K144" s="1">
        <f t="shared" si="14"/>
        <v>0.13300000000000001</v>
      </c>
      <c r="L144" s="3">
        <v>1.1299999999999999</v>
      </c>
      <c r="M144" s="1">
        <f t="shared" si="15"/>
        <v>1.0899999999999999</v>
      </c>
      <c r="N144" s="1">
        <v>4.5560694829890025</v>
      </c>
      <c r="O144" s="1"/>
      <c r="P144" s="1"/>
      <c r="Q144" s="1"/>
      <c r="R144" s="1"/>
    </row>
    <row r="145" spans="1:18">
      <c r="A145">
        <v>143</v>
      </c>
      <c r="B145" t="s">
        <v>143</v>
      </c>
      <c r="C145">
        <v>10.18</v>
      </c>
      <c r="D145">
        <v>58.966999999999999</v>
      </c>
      <c r="E145">
        <v>55.863</v>
      </c>
      <c r="F145">
        <v>17.079999999999998</v>
      </c>
      <c r="G145">
        <v>13.975999999999999</v>
      </c>
      <c r="H145">
        <v>41.887</v>
      </c>
      <c r="I145" s="6">
        <v>107</v>
      </c>
      <c r="J145" s="3">
        <v>0.35</v>
      </c>
      <c r="K145" s="1">
        <f t="shared" si="14"/>
        <v>0.35299999999999998</v>
      </c>
      <c r="L145" s="3">
        <v>1.58</v>
      </c>
      <c r="M145" s="1">
        <f t="shared" si="15"/>
        <v>1.54</v>
      </c>
      <c r="N145" s="1">
        <v>2.9970663995420725</v>
      </c>
      <c r="O145" s="1"/>
      <c r="P145" s="1"/>
      <c r="Q145" s="1"/>
      <c r="R145" s="1"/>
    </row>
    <row r="146" spans="1:18">
      <c r="A146">
        <v>144</v>
      </c>
      <c r="B146" t="s">
        <v>144</v>
      </c>
      <c r="C146">
        <v>10.552</v>
      </c>
      <c r="D146">
        <v>67.322999999999993</v>
      </c>
      <c r="E146">
        <v>64.218999999999994</v>
      </c>
      <c r="F146">
        <v>35.033000000000001</v>
      </c>
      <c r="G146">
        <v>31.929000000000002</v>
      </c>
      <c r="H146">
        <v>32.289999999999992</v>
      </c>
      <c r="I146" s="1">
        <v>15</v>
      </c>
      <c r="J146" s="3">
        <v>1.0900000000000001</v>
      </c>
      <c r="K146" s="1">
        <f t="shared" si="14"/>
        <v>1.093</v>
      </c>
      <c r="L146" s="3">
        <v>0.06</v>
      </c>
      <c r="M146" s="1">
        <f t="shared" si="15"/>
        <v>1.9999999999999997E-2</v>
      </c>
      <c r="N146" s="1">
        <v>1.0113063359328507</v>
      </c>
      <c r="O146" s="1"/>
      <c r="P146" s="1"/>
      <c r="Q146" s="1"/>
      <c r="R146" s="1"/>
    </row>
    <row r="147" spans="1:18">
      <c r="A147">
        <v>145</v>
      </c>
      <c r="B147" t="s">
        <v>145</v>
      </c>
      <c r="C147">
        <v>10.577</v>
      </c>
      <c r="D147">
        <v>75.393000000000001</v>
      </c>
      <c r="E147">
        <v>72.289000000000001</v>
      </c>
      <c r="F147">
        <v>38.350999999999999</v>
      </c>
      <c r="G147">
        <v>35.247</v>
      </c>
      <c r="H147">
        <v>37.042000000000002</v>
      </c>
      <c r="I147" s="1">
        <v>4</v>
      </c>
      <c r="J147" s="4">
        <v>0.23</v>
      </c>
      <c r="K147" s="1">
        <f t="shared" si="14"/>
        <v>0.23300000000000001</v>
      </c>
      <c r="L147" s="3">
        <v>0.81</v>
      </c>
      <c r="M147" s="1">
        <f t="shared" si="15"/>
        <v>0.77</v>
      </c>
      <c r="N147" s="1">
        <v>1.0509263199704939</v>
      </c>
      <c r="O147" s="1"/>
      <c r="P147" s="1"/>
      <c r="Q147" s="1"/>
      <c r="R147" s="1"/>
    </row>
    <row r="148" spans="1:18">
      <c r="A148">
        <v>146</v>
      </c>
      <c r="B148" t="s">
        <v>146</v>
      </c>
      <c r="C148">
        <v>10.09</v>
      </c>
      <c r="D148">
        <v>81.441999999999993</v>
      </c>
      <c r="E148">
        <v>78.337999999999994</v>
      </c>
      <c r="F148">
        <v>41.542999999999999</v>
      </c>
      <c r="G148">
        <v>38.439</v>
      </c>
      <c r="H148">
        <v>39.898999999999994</v>
      </c>
      <c r="I148" s="1">
        <v>70</v>
      </c>
      <c r="J148" s="4">
        <v>7.0000000000000007E-2</v>
      </c>
      <c r="K148" s="1">
        <f t="shared" si="14"/>
        <v>7.3000000000000009E-2</v>
      </c>
      <c r="L148" s="3">
        <v>0.46</v>
      </c>
      <c r="M148" s="1">
        <f t="shared" si="15"/>
        <v>0.42000000000000004</v>
      </c>
      <c r="N148" s="1">
        <v>1.0379822576029551</v>
      </c>
      <c r="O148" s="1"/>
      <c r="P148" s="1"/>
      <c r="Q148" s="1"/>
      <c r="R148" s="1"/>
    </row>
    <row r="149" spans="1:18">
      <c r="A149">
        <v>147</v>
      </c>
      <c r="B149" t="s">
        <v>147</v>
      </c>
      <c r="C149">
        <v>10.162000000000001</v>
      </c>
      <c r="D149">
        <v>77.721999999999994</v>
      </c>
      <c r="E149">
        <v>74.617999999999995</v>
      </c>
      <c r="F149">
        <v>18.076000000000001</v>
      </c>
      <c r="G149">
        <v>14.972000000000001</v>
      </c>
      <c r="H149">
        <v>59.645999999999994</v>
      </c>
      <c r="I149" s="1">
        <v>59</v>
      </c>
      <c r="J149" s="4">
        <v>0.18</v>
      </c>
      <c r="K149" s="1">
        <f t="shared" si="14"/>
        <v>0.183</v>
      </c>
      <c r="L149" s="3">
        <v>0.56000000000000005</v>
      </c>
      <c r="M149" s="1">
        <f t="shared" si="15"/>
        <v>0.52</v>
      </c>
      <c r="N149" s="1">
        <v>3.9838364947902742</v>
      </c>
      <c r="O149" s="1"/>
      <c r="P149" s="1"/>
      <c r="Q149" s="1"/>
      <c r="R149" s="1"/>
    </row>
    <row r="150" spans="1:18">
      <c r="A150">
        <v>148</v>
      </c>
      <c r="B150" t="s">
        <v>148</v>
      </c>
      <c r="C150">
        <v>10.050000000000001</v>
      </c>
      <c r="D150">
        <v>67.177999999999997</v>
      </c>
      <c r="E150">
        <v>64.073999999999998</v>
      </c>
      <c r="F150">
        <v>19.577000000000002</v>
      </c>
      <c r="G150">
        <v>16.473000000000003</v>
      </c>
      <c r="H150">
        <v>47.600999999999999</v>
      </c>
      <c r="I150" s="1">
        <v>94</v>
      </c>
      <c r="J150" s="4">
        <v>0.98</v>
      </c>
      <c r="K150" s="1">
        <f t="shared" si="14"/>
        <v>0.98299999999999998</v>
      </c>
      <c r="L150" s="3">
        <v>0.44</v>
      </c>
      <c r="M150" s="1">
        <f t="shared" si="15"/>
        <v>0.4</v>
      </c>
      <c r="N150" s="1">
        <v>2.8896375887816421</v>
      </c>
      <c r="O150" s="1"/>
      <c r="P150" s="1"/>
      <c r="Q150" s="1"/>
      <c r="R150" s="1"/>
    </row>
    <row r="151" spans="1:18">
      <c r="A151">
        <v>149</v>
      </c>
      <c r="B151" t="s">
        <v>149</v>
      </c>
      <c r="C151">
        <v>10.622999999999999</v>
      </c>
      <c r="D151">
        <v>54.173999999999999</v>
      </c>
      <c r="E151">
        <v>51.07</v>
      </c>
      <c r="F151">
        <v>22.5</v>
      </c>
      <c r="G151">
        <v>19.396000000000001</v>
      </c>
      <c r="H151">
        <v>31.673999999999999</v>
      </c>
      <c r="I151" s="6">
        <v>101</v>
      </c>
      <c r="J151" s="3">
        <v>1.38</v>
      </c>
      <c r="K151" s="1">
        <f t="shared" si="14"/>
        <v>1.3829999999999998</v>
      </c>
      <c r="L151" s="3">
        <v>0.56000000000000005</v>
      </c>
      <c r="M151" s="1">
        <f t="shared" si="15"/>
        <v>0.52</v>
      </c>
      <c r="N151" s="1">
        <v>1.6330171169313259</v>
      </c>
      <c r="O151" s="1"/>
      <c r="P151" s="1"/>
      <c r="Q151" s="1"/>
      <c r="R151" s="1"/>
    </row>
    <row r="152" spans="1:18">
      <c r="A152">
        <v>150</v>
      </c>
      <c r="B152" t="s">
        <v>150</v>
      </c>
      <c r="C152">
        <v>10.497999999999999</v>
      </c>
      <c r="D152">
        <v>52.432000000000002</v>
      </c>
      <c r="E152">
        <v>49.328000000000003</v>
      </c>
      <c r="F152">
        <v>20.859000000000002</v>
      </c>
      <c r="G152">
        <v>17.755000000000003</v>
      </c>
      <c r="H152">
        <v>31.573</v>
      </c>
      <c r="I152" s="1">
        <v>52</v>
      </c>
      <c r="J152" s="4">
        <v>0.15</v>
      </c>
      <c r="K152" s="1">
        <f t="shared" si="14"/>
        <v>0.153</v>
      </c>
      <c r="L152" s="3">
        <v>1.33</v>
      </c>
      <c r="M152" s="1">
        <f t="shared" si="15"/>
        <v>1.29</v>
      </c>
      <c r="N152" s="1">
        <v>1.7782596451703743</v>
      </c>
      <c r="O152" s="1"/>
      <c r="P152" s="1"/>
      <c r="Q152" s="1"/>
      <c r="R152" s="1"/>
    </row>
    <row r="153" spans="1:18">
      <c r="A153">
        <v>151</v>
      </c>
      <c r="B153" t="s">
        <v>151</v>
      </c>
      <c r="C153">
        <v>10.468</v>
      </c>
      <c r="D153">
        <v>58.222000000000001</v>
      </c>
      <c r="E153">
        <v>55.118000000000002</v>
      </c>
      <c r="F153">
        <v>28.646000000000001</v>
      </c>
      <c r="G153">
        <v>25.542000000000002</v>
      </c>
      <c r="H153">
        <v>29.576000000000001</v>
      </c>
      <c r="I153" s="1">
        <v>67</v>
      </c>
      <c r="J153" s="4">
        <v>0.49</v>
      </c>
      <c r="K153" s="1">
        <f t="shared" si="14"/>
        <v>0.49299999999999999</v>
      </c>
      <c r="L153" s="3">
        <v>0.67</v>
      </c>
      <c r="M153" s="1">
        <f t="shared" si="15"/>
        <v>0.63</v>
      </c>
      <c r="N153" s="1">
        <v>1.1579359486336229</v>
      </c>
      <c r="O153" s="1"/>
      <c r="P153" s="1"/>
      <c r="Q153" s="1"/>
      <c r="R153" s="1"/>
    </row>
    <row r="154" spans="1:18">
      <c r="A154">
        <v>152</v>
      </c>
      <c r="B154" t="s">
        <v>152</v>
      </c>
      <c r="C154">
        <v>10.51</v>
      </c>
      <c r="D154">
        <v>53.804000000000002</v>
      </c>
      <c r="E154">
        <v>50.7</v>
      </c>
      <c r="F154">
        <v>12.616</v>
      </c>
      <c r="G154">
        <v>9.5120000000000005</v>
      </c>
      <c r="H154">
        <v>41.188000000000002</v>
      </c>
      <c r="I154" s="1">
        <v>66</v>
      </c>
      <c r="J154" s="4">
        <v>0.21</v>
      </c>
      <c r="K154" s="1">
        <f t="shared" si="14"/>
        <v>0.21299999999999999</v>
      </c>
      <c r="L154" s="3">
        <v>0.89</v>
      </c>
      <c r="M154" s="1">
        <f t="shared" si="15"/>
        <v>0.85</v>
      </c>
      <c r="N154" s="1">
        <v>4.3301093355761147</v>
      </c>
      <c r="O154" s="1"/>
      <c r="P154" s="1"/>
      <c r="Q154" s="1"/>
      <c r="R154" s="1"/>
    </row>
    <row r="155" spans="1:18">
      <c r="A155">
        <v>153</v>
      </c>
      <c r="B155" t="s">
        <v>153</v>
      </c>
      <c r="C155">
        <v>10.614000000000001</v>
      </c>
      <c r="D155">
        <v>56.982999999999997</v>
      </c>
      <c r="E155">
        <v>53.878999999999998</v>
      </c>
      <c r="F155">
        <v>21.488</v>
      </c>
      <c r="G155">
        <v>18.384</v>
      </c>
      <c r="H155">
        <v>35.494999999999997</v>
      </c>
      <c r="I155" s="1">
        <v>32</v>
      </c>
      <c r="J155" s="3">
        <v>0.19</v>
      </c>
      <c r="K155" s="1">
        <f t="shared" si="14"/>
        <v>0.193</v>
      </c>
      <c r="L155" s="3">
        <v>0.14000000000000001</v>
      </c>
      <c r="M155" s="1">
        <f t="shared" si="15"/>
        <v>0.1</v>
      </c>
      <c r="N155" s="1">
        <v>1.93075500435161</v>
      </c>
      <c r="O155" s="1"/>
      <c r="P155" s="1"/>
      <c r="Q155" s="1"/>
      <c r="R155" s="1"/>
    </row>
    <row r="156" spans="1:18">
      <c r="A156">
        <v>154</v>
      </c>
      <c r="B156" t="s">
        <v>154</v>
      </c>
      <c r="C156">
        <v>10.058</v>
      </c>
      <c r="D156">
        <v>57.213000000000001</v>
      </c>
      <c r="E156">
        <v>54.109000000000002</v>
      </c>
      <c r="F156">
        <v>18.007999999999999</v>
      </c>
      <c r="G156">
        <v>14.904</v>
      </c>
      <c r="H156">
        <v>39.204999999999998</v>
      </c>
      <c r="I156" s="1">
        <v>26</v>
      </c>
      <c r="J156" s="3">
        <v>0.34</v>
      </c>
      <c r="K156" s="1">
        <f t="shared" si="14"/>
        <v>0.34300000000000003</v>
      </c>
      <c r="L156" s="3">
        <v>1.98</v>
      </c>
      <c r="M156" s="1">
        <f t="shared" si="15"/>
        <v>1.94</v>
      </c>
      <c r="N156" s="1">
        <v>2.6305018786902843</v>
      </c>
      <c r="O156" s="1"/>
      <c r="P156" s="1"/>
      <c r="Q156" s="1"/>
      <c r="R156" s="1"/>
    </row>
    <row r="157" spans="1:18">
      <c r="A157">
        <v>155</v>
      </c>
      <c r="B157" t="s">
        <v>155</v>
      </c>
      <c r="C157">
        <v>10.398</v>
      </c>
      <c r="D157">
        <v>58.033000000000001</v>
      </c>
      <c r="E157">
        <v>54.929000000000002</v>
      </c>
      <c r="F157">
        <v>16.815000000000001</v>
      </c>
      <c r="G157">
        <v>13.711000000000002</v>
      </c>
      <c r="H157">
        <v>41.218000000000004</v>
      </c>
      <c r="I157" s="1">
        <v>23</v>
      </c>
      <c r="J157" s="3">
        <v>0.82</v>
      </c>
      <c r="K157" s="1">
        <f t="shared" si="14"/>
        <v>0.82299999999999995</v>
      </c>
      <c r="L157" s="3">
        <v>0.66</v>
      </c>
      <c r="M157" s="1">
        <f t="shared" si="15"/>
        <v>0.62</v>
      </c>
      <c r="N157" s="1">
        <v>3.006199401940048</v>
      </c>
      <c r="O157" s="1"/>
      <c r="P157" s="1"/>
      <c r="Q157" s="1"/>
      <c r="R157" s="1"/>
    </row>
    <row r="158" spans="1:18">
      <c r="A158">
        <v>156</v>
      </c>
      <c r="B158" t="s">
        <v>156</v>
      </c>
      <c r="C158">
        <v>10.586</v>
      </c>
      <c r="D158">
        <v>63.851999999999997</v>
      </c>
      <c r="E158">
        <v>60.747999999999998</v>
      </c>
      <c r="F158">
        <v>19.611999999999998</v>
      </c>
      <c r="G158">
        <v>16.507999999999999</v>
      </c>
      <c r="H158">
        <v>44.239999999999995</v>
      </c>
      <c r="I158" s="1">
        <v>36</v>
      </c>
      <c r="J158" s="3">
        <v>1.36</v>
      </c>
      <c r="K158" s="1">
        <f t="shared" si="14"/>
        <v>1.363</v>
      </c>
      <c r="L158" s="3">
        <v>0.36</v>
      </c>
      <c r="M158" s="1">
        <f t="shared" si="15"/>
        <v>0.32</v>
      </c>
      <c r="N158" s="1">
        <v>2.6799127695662706</v>
      </c>
      <c r="O158" s="1"/>
      <c r="P158" s="1"/>
      <c r="Q158" s="1"/>
      <c r="R158" s="1"/>
    </row>
    <row r="159" spans="1:18">
      <c r="A159">
        <v>157</v>
      </c>
      <c r="B159" t="s">
        <v>157</v>
      </c>
      <c r="C159">
        <v>10.46</v>
      </c>
      <c r="D159">
        <v>76.828999999999994</v>
      </c>
      <c r="E159">
        <v>73.724999999999994</v>
      </c>
      <c r="F159">
        <v>29.433</v>
      </c>
      <c r="G159">
        <v>26.329000000000001</v>
      </c>
      <c r="H159">
        <v>47.395999999999994</v>
      </c>
      <c r="I159" s="1">
        <v>96</v>
      </c>
      <c r="J159" s="4">
        <v>0.65</v>
      </c>
      <c r="K159" s="1">
        <f t="shared" si="14"/>
        <v>0.65300000000000002</v>
      </c>
      <c r="L159" s="3">
        <v>0.96</v>
      </c>
      <c r="M159" s="1">
        <f t="shared" si="15"/>
        <v>0.91999999999999993</v>
      </c>
      <c r="N159" s="1">
        <v>1.8001443275475708</v>
      </c>
      <c r="O159" s="1"/>
      <c r="P159" s="1"/>
      <c r="Q159" s="1"/>
      <c r="R159" s="1"/>
    </row>
    <row r="160" spans="1:18">
      <c r="A160">
        <v>158</v>
      </c>
      <c r="B160" t="s">
        <v>158</v>
      </c>
      <c r="C160">
        <v>10.321</v>
      </c>
      <c r="D160">
        <v>55.651000000000003</v>
      </c>
      <c r="E160">
        <v>52.547000000000004</v>
      </c>
      <c r="F160">
        <v>43.875999999999998</v>
      </c>
      <c r="G160">
        <v>40.771999999999998</v>
      </c>
      <c r="H160">
        <v>11.775000000000006</v>
      </c>
      <c r="I160" s="6">
        <v>123</v>
      </c>
      <c r="J160" s="3">
        <v>0.71</v>
      </c>
      <c r="K160" s="1">
        <f t="shared" si="14"/>
        <v>0.71299999999999997</v>
      </c>
      <c r="L160" s="3">
        <v>0.42</v>
      </c>
      <c r="M160" s="1">
        <f t="shared" si="15"/>
        <v>0.38</v>
      </c>
      <c r="N160" s="1">
        <v>0.28880113803590712</v>
      </c>
      <c r="O160" s="1"/>
      <c r="P160" s="1"/>
      <c r="Q160" s="1"/>
      <c r="R160" s="1"/>
    </row>
    <row r="161" spans="1:23">
      <c r="A161">
        <v>159</v>
      </c>
      <c r="B161" t="s">
        <v>159</v>
      </c>
      <c r="C161">
        <v>10.180999999999999</v>
      </c>
      <c r="D161">
        <v>59.497999999999998</v>
      </c>
      <c r="E161">
        <v>56.393999999999998</v>
      </c>
      <c r="F161">
        <v>22.497</v>
      </c>
      <c r="G161">
        <v>19.393000000000001</v>
      </c>
      <c r="H161">
        <v>37.000999999999998</v>
      </c>
      <c r="I161" s="6">
        <v>104</v>
      </c>
      <c r="J161" s="3">
        <v>2.6</v>
      </c>
      <c r="K161" s="1">
        <f t="shared" si="14"/>
        <v>2.6030000000000002</v>
      </c>
      <c r="L161" s="3">
        <v>2.69</v>
      </c>
      <c r="M161" s="1">
        <f t="shared" si="15"/>
        <v>2.65</v>
      </c>
      <c r="N161" s="1">
        <v>1.9079564791419583</v>
      </c>
      <c r="O161" s="1"/>
      <c r="P161" s="1"/>
      <c r="Q161" s="1"/>
      <c r="R161" s="1"/>
    </row>
    <row r="162" spans="1:23">
      <c r="A162">
        <v>160</v>
      </c>
      <c r="B162" t="s">
        <v>160</v>
      </c>
      <c r="C162">
        <v>10.14</v>
      </c>
      <c r="D162">
        <v>57.188000000000002</v>
      </c>
      <c r="E162">
        <v>54.084000000000003</v>
      </c>
      <c r="F162">
        <v>33.197000000000003</v>
      </c>
      <c r="G162">
        <v>30.093000000000004</v>
      </c>
      <c r="H162">
        <v>23.991</v>
      </c>
      <c r="I162" s="1">
        <v>45</v>
      </c>
      <c r="J162" s="3">
        <v>0.39</v>
      </c>
      <c r="K162" s="1">
        <f t="shared" si="14"/>
        <v>0.39300000000000002</v>
      </c>
      <c r="L162" s="3">
        <v>2.06</v>
      </c>
      <c r="M162" s="1">
        <f t="shared" si="15"/>
        <v>2.02</v>
      </c>
      <c r="N162" s="1">
        <v>0.79722859136676294</v>
      </c>
      <c r="O162" s="1"/>
      <c r="P162" s="1"/>
      <c r="Q162" s="1"/>
      <c r="R162" s="1"/>
    </row>
    <row r="163" spans="1:23">
      <c r="A163">
        <v>161</v>
      </c>
      <c r="B163" t="s">
        <v>161</v>
      </c>
      <c r="C163">
        <v>10.297000000000001</v>
      </c>
      <c r="D163">
        <v>51.811</v>
      </c>
      <c r="E163">
        <v>48.707000000000001</v>
      </c>
      <c r="F163">
        <v>28.591999999999999</v>
      </c>
      <c r="G163">
        <v>25.488</v>
      </c>
      <c r="H163">
        <v>23.219000000000001</v>
      </c>
      <c r="I163" s="6">
        <v>111</v>
      </c>
      <c r="J163" s="3">
        <v>0.35</v>
      </c>
      <c r="K163" s="1">
        <f t="shared" si="14"/>
        <v>0.35299999999999998</v>
      </c>
      <c r="L163" s="3">
        <v>0.41</v>
      </c>
      <c r="M163" s="1">
        <f t="shared" si="15"/>
        <v>0.37</v>
      </c>
      <c r="N163" s="1">
        <v>0.91097771500313884</v>
      </c>
      <c r="O163" s="1"/>
      <c r="P163" s="1"/>
      <c r="Q163" s="1"/>
      <c r="R163" s="1"/>
    </row>
    <row r="164" spans="1:23">
      <c r="A164">
        <v>162</v>
      </c>
      <c r="B164" t="s">
        <v>162</v>
      </c>
      <c r="C164">
        <v>10.499000000000001</v>
      </c>
      <c r="D164">
        <v>55.356000000000002</v>
      </c>
      <c r="E164">
        <v>52.252000000000002</v>
      </c>
      <c r="F164">
        <v>21.257000000000001</v>
      </c>
      <c r="G164">
        <v>18.153000000000002</v>
      </c>
      <c r="H164">
        <v>34.099000000000004</v>
      </c>
      <c r="I164" s="1">
        <v>18</v>
      </c>
      <c r="J164" s="3">
        <v>0.47</v>
      </c>
      <c r="K164" s="1">
        <f t="shared" ref="K164:K188" si="16">J164--0.003</f>
        <v>0.47299999999999998</v>
      </c>
      <c r="L164" s="3">
        <v>2.64</v>
      </c>
      <c r="M164" s="1">
        <f t="shared" ref="M164:M188" si="17">L164-0.04</f>
        <v>2.6</v>
      </c>
      <c r="N164" s="1">
        <v>1.878422299344461</v>
      </c>
      <c r="O164" s="1"/>
      <c r="P164" s="1"/>
      <c r="Q164" s="1"/>
      <c r="R164" s="1"/>
    </row>
    <row r="165" spans="1:23">
      <c r="A165">
        <v>163</v>
      </c>
      <c r="B165" t="s">
        <v>163</v>
      </c>
      <c r="C165">
        <v>10.087</v>
      </c>
      <c r="D165">
        <v>54.326000000000001</v>
      </c>
      <c r="E165">
        <v>51.222000000000001</v>
      </c>
      <c r="F165">
        <v>11.077999999999999</v>
      </c>
      <c r="G165">
        <v>7.9739999999999993</v>
      </c>
      <c r="H165">
        <v>43.248000000000005</v>
      </c>
      <c r="I165" s="1">
        <v>22</v>
      </c>
      <c r="J165" s="3">
        <v>0.24</v>
      </c>
      <c r="K165" s="1">
        <f t="shared" si="16"/>
        <v>0.24299999999999999</v>
      </c>
      <c r="L165" s="3">
        <v>3.92</v>
      </c>
      <c r="M165" s="1">
        <f t="shared" si="17"/>
        <v>3.88</v>
      </c>
      <c r="N165" s="1">
        <v>5.4236267870579393</v>
      </c>
      <c r="O165" s="1"/>
      <c r="P165" s="1"/>
      <c r="Q165" s="1"/>
      <c r="R165" s="1"/>
    </row>
    <row r="166" spans="1:23">
      <c r="A166">
        <v>164</v>
      </c>
      <c r="B166" t="s">
        <v>164</v>
      </c>
      <c r="C166">
        <v>10.086</v>
      </c>
      <c r="D166">
        <v>48.609000000000002</v>
      </c>
      <c r="E166">
        <v>45.505000000000003</v>
      </c>
      <c r="F166">
        <v>9.8230000000000004</v>
      </c>
      <c r="G166">
        <v>6.7190000000000003</v>
      </c>
      <c r="H166">
        <v>38.786000000000001</v>
      </c>
      <c r="I166" s="1">
        <v>11</v>
      </c>
      <c r="J166" s="3">
        <v>0.37</v>
      </c>
      <c r="K166" s="1">
        <f t="shared" si="16"/>
        <v>0.373</v>
      </c>
      <c r="L166" s="3">
        <v>1.42</v>
      </c>
      <c r="M166" s="1">
        <f t="shared" si="17"/>
        <v>1.38</v>
      </c>
      <c r="N166" s="1">
        <v>5.7725852061318648</v>
      </c>
      <c r="O166" s="1"/>
      <c r="P166" s="1"/>
      <c r="Q166" s="1"/>
      <c r="R166" s="1"/>
    </row>
    <row r="167" spans="1:23">
      <c r="A167">
        <v>165</v>
      </c>
      <c r="B167" t="s">
        <v>165</v>
      </c>
      <c r="C167">
        <v>10143</v>
      </c>
      <c r="D167">
        <v>56.801000000000002</v>
      </c>
      <c r="E167">
        <v>53.697000000000003</v>
      </c>
      <c r="F167">
        <v>26.821000000000002</v>
      </c>
      <c r="G167">
        <v>23.717000000000002</v>
      </c>
      <c r="H167">
        <v>29.98</v>
      </c>
      <c r="I167" s="1">
        <v>55</v>
      </c>
      <c r="J167" s="4">
        <v>0.41</v>
      </c>
      <c r="K167" s="1">
        <f t="shared" si="16"/>
        <v>0.41299999999999998</v>
      </c>
      <c r="L167" s="3">
        <v>0.89</v>
      </c>
      <c r="M167" s="1">
        <f t="shared" si="17"/>
        <v>0.85</v>
      </c>
      <c r="N167" s="1">
        <v>1.2640721845090019</v>
      </c>
      <c r="O167" s="1"/>
      <c r="P167" s="1"/>
      <c r="Q167" s="1"/>
      <c r="R167" s="1"/>
    </row>
    <row r="168" spans="1:23">
      <c r="A168">
        <v>166</v>
      </c>
      <c r="B168" t="s">
        <v>166</v>
      </c>
      <c r="C168">
        <v>10.154</v>
      </c>
      <c r="D168">
        <v>56.529000000000003</v>
      </c>
      <c r="E168">
        <v>53.425000000000004</v>
      </c>
      <c r="F168">
        <v>26.841000000000001</v>
      </c>
      <c r="G168">
        <v>23.737000000000002</v>
      </c>
      <c r="H168">
        <v>29.688000000000002</v>
      </c>
      <c r="I168" s="1">
        <v>72</v>
      </c>
      <c r="J168" s="4">
        <v>0.89</v>
      </c>
      <c r="K168" s="1">
        <f t="shared" si="16"/>
        <v>0.89300000000000002</v>
      </c>
      <c r="L168" s="3">
        <v>0.74</v>
      </c>
      <c r="M168" s="1">
        <f t="shared" si="17"/>
        <v>0.7</v>
      </c>
      <c r="N168" s="1">
        <v>1.250705649408097</v>
      </c>
      <c r="O168" s="1"/>
      <c r="P168" s="1"/>
      <c r="Q168" s="1"/>
      <c r="R168" s="1"/>
    </row>
    <row r="169" spans="1:23">
      <c r="A169">
        <v>167</v>
      </c>
      <c r="B169" t="s">
        <v>167</v>
      </c>
      <c r="C169">
        <v>10.35</v>
      </c>
      <c r="D169">
        <v>44.762</v>
      </c>
      <c r="E169">
        <v>41.658000000000001</v>
      </c>
      <c r="F169">
        <v>11.339</v>
      </c>
      <c r="G169">
        <v>8.2349999999999994</v>
      </c>
      <c r="H169">
        <v>33.423000000000002</v>
      </c>
      <c r="I169" s="6">
        <v>119</v>
      </c>
      <c r="J169" s="3">
        <v>3.54</v>
      </c>
      <c r="K169" s="1">
        <f t="shared" si="16"/>
        <v>3.5430000000000001</v>
      </c>
      <c r="L169" s="3">
        <v>0.06</v>
      </c>
      <c r="M169" s="1">
        <f t="shared" si="17"/>
        <v>1.9999999999999997E-2</v>
      </c>
      <c r="N169" s="1">
        <v>4.0586520947176687</v>
      </c>
      <c r="O169" s="1"/>
      <c r="P169" s="1"/>
      <c r="Q169" s="1"/>
      <c r="R169" s="1"/>
    </row>
    <row r="170" spans="1:23">
      <c r="A170">
        <v>168</v>
      </c>
      <c r="B170" t="s">
        <v>168</v>
      </c>
      <c r="C170">
        <v>10.337999999999999</v>
      </c>
      <c r="D170">
        <v>54.991</v>
      </c>
      <c r="E170">
        <v>51.887</v>
      </c>
      <c r="F170">
        <v>15.351000000000001</v>
      </c>
      <c r="G170">
        <v>12.247</v>
      </c>
      <c r="H170">
        <v>39.64</v>
      </c>
      <c r="I170" s="6">
        <v>117</v>
      </c>
      <c r="J170" s="3">
        <v>0.36</v>
      </c>
      <c r="K170" s="1">
        <f t="shared" si="16"/>
        <v>0.36299999999999999</v>
      </c>
      <c r="L170" s="3">
        <v>0.28000000000000003</v>
      </c>
      <c r="M170" s="1">
        <f t="shared" si="17"/>
        <v>0.24000000000000002</v>
      </c>
      <c r="N170" s="1">
        <v>3.2367110312729648</v>
      </c>
      <c r="O170" s="1"/>
      <c r="P170" s="1"/>
      <c r="Q170" s="1"/>
      <c r="R170" s="1"/>
    </row>
    <row r="171" spans="1:23">
      <c r="A171">
        <v>169</v>
      </c>
      <c r="B171" t="s">
        <v>169</v>
      </c>
      <c r="C171">
        <v>10.545999999999999</v>
      </c>
      <c r="D171">
        <v>57.213999999999999</v>
      </c>
      <c r="E171">
        <v>54.11</v>
      </c>
      <c r="F171">
        <v>18.88</v>
      </c>
      <c r="G171">
        <v>15.776</v>
      </c>
      <c r="H171">
        <v>38.334000000000003</v>
      </c>
      <c r="I171" s="1">
        <v>88</v>
      </c>
      <c r="J171" s="4">
        <v>0.11</v>
      </c>
      <c r="K171" s="1">
        <f t="shared" si="16"/>
        <v>0.113</v>
      </c>
      <c r="L171" s="3">
        <v>0.41</v>
      </c>
      <c r="M171" s="1">
        <f t="shared" si="17"/>
        <v>0.37</v>
      </c>
      <c r="N171" s="1">
        <v>2.4298935091277891</v>
      </c>
      <c r="O171" s="1"/>
      <c r="P171" s="1"/>
      <c r="Q171" s="1"/>
      <c r="R171" s="1"/>
    </row>
    <row r="172" spans="1:23">
      <c r="A172">
        <v>170</v>
      </c>
      <c r="B172" t="s">
        <v>170</v>
      </c>
      <c r="C172">
        <v>10.006</v>
      </c>
      <c r="D172">
        <v>55.88</v>
      </c>
      <c r="E172">
        <v>52.776000000000003</v>
      </c>
      <c r="F172">
        <v>14.625999999999999</v>
      </c>
      <c r="G172">
        <v>11.521999999999998</v>
      </c>
      <c r="H172">
        <v>41.254000000000005</v>
      </c>
      <c r="I172" s="1">
        <v>73</v>
      </c>
      <c r="J172" s="4">
        <v>0.28999999999999998</v>
      </c>
      <c r="K172" s="1">
        <f t="shared" si="16"/>
        <v>0.29299999999999998</v>
      </c>
      <c r="L172" s="3">
        <v>0.24</v>
      </c>
      <c r="M172" s="1">
        <f t="shared" si="17"/>
        <v>0.19999999999999998</v>
      </c>
      <c r="N172" s="1">
        <v>3.5804547821558765</v>
      </c>
      <c r="O172" s="1"/>
      <c r="P172" s="1"/>
      <c r="Q172" s="1"/>
      <c r="R172" s="1"/>
    </row>
    <row r="173" spans="1:23">
      <c r="A173">
        <v>171</v>
      </c>
      <c r="B173" t="s">
        <v>171</v>
      </c>
      <c r="C173">
        <v>10.225</v>
      </c>
      <c r="D173">
        <v>50.896000000000001</v>
      </c>
      <c r="E173">
        <v>47.792000000000002</v>
      </c>
      <c r="F173">
        <v>25.568999999999999</v>
      </c>
      <c r="G173">
        <v>22.465</v>
      </c>
      <c r="H173">
        <v>25.327000000000002</v>
      </c>
      <c r="I173" s="1">
        <v>87</v>
      </c>
      <c r="J173" s="4">
        <v>1.81</v>
      </c>
      <c r="K173" s="1">
        <f t="shared" si="16"/>
        <v>1.8129999999999999</v>
      </c>
      <c r="L173" s="3">
        <v>0.15</v>
      </c>
      <c r="M173" s="1">
        <f t="shared" si="17"/>
        <v>0.10999999999999999</v>
      </c>
      <c r="N173" s="1">
        <v>1.1273981749387938</v>
      </c>
      <c r="O173" s="1"/>
      <c r="P173" s="1"/>
      <c r="Q173" s="1"/>
      <c r="R173" s="1"/>
      <c r="T173" s="5"/>
      <c r="U173" s="5"/>
      <c r="V173" s="5"/>
      <c r="W173" s="5"/>
    </row>
    <row r="174" spans="1:23">
      <c r="A174">
        <v>172</v>
      </c>
      <c r="B174" t="s">
        <v>172</v>
      </c>
      <c r="C174">
        <v>10.202999999999999</v>
      </c>
      <c r="D174">
        <v>56.363999999999997</v>
      </c>
      <c r="E174">
        <v>53.26</v>
      </c>
      <c r="F174">
        <v>47.429000000000002</v>
      </c>
      <c r="G174">
        <v>44.325000000000003</v>
      </c>
      <c r="H174">
        <v>8.9349999999999952</v>
      </c>
      <c r="I174" s="6">
        <v>122</v>
      </c>
      <c r="J174" s="3">
        <v>0.46</v>
      </c>
      <c r="K174" s="1">
        <f t="shared" si="16"/>
        <v>0.46300000000000002</v>
      </c>
      <c r="L174" s="3">
        <v>0.42</v>
      </c>
      <c r="M174" s="1">
        <f t="shared" si="17"/>
        <v>0.38</v>
      </c>
      <c r="N174" s="1">
        <v>0.20157924421883799</v>
      </c>
      <c r="O174" s="1"/>
      <c r="P174" s="1"/>
      <c r="Q174" s="1"/>
      <c r="R174" s="1"/>
    </row>
    <row r="175" spans="1:23">
      <c r="A175">
        <v>173</v>
      </c>
      <c r="B175" t="s">
        <v>173</v>
      </c>
      <c r="C175">
        <v>10.275</v>
      </c>
      <c r="D175">
        <v>69.811999999999998</v>
      </c>
      <c r="E175">
        <v>66.707999999999998</v>
      </c>
      <c r="F175">
        <v>27.841000000000001</v>
      </c>
      <c r="G175">
        <v>24.737000000000002</v>
      </c>
      <c r="H175">
        <v>41.970999999999997</v>
      </c>
      <c r="I175" s="1">
        <v>48</v>
      </c>
      <c r="J175" s="3">
        <v>0.12</v>
      </c>
      <c r="K175" s="1">
        <f t="shared" si="16"/>
        <v>0.123</v>
      </c>
      <c r="L175" s="3">
        <v>1.1100000000000001</v>
      </c>
      <c r="M175" s="1">
        <f t="shared" si="17"/>
        <v>1.07</v>
      </c>
      <c r="N175" s="1">
        <v>1.6966891700691269</v>
      </c>
      <c r="O175" s="1"/>
      <c r="P175" s="1"/>
      <c r="Q175" s="1"/>
      <c r="R175" s="1"/>
    </row>
    <row r="176" spans="1:23">
      <c r="A176">
        <v>174</v>
      </c>
      <c r="B176" t="s">
        <v>174</v>
      </c>
      <c r="C176">
        <v>10.65</v>
      </c>
      <c r="D176">
        <v>55.369</v>
      </c>
      <c r="E176">
        <v>52.265000000000001</v>
      </c>
      <c r="F176">
        <v>33.119999999999997</v>
      </c>
      <c r="G176">
        <v>30.015999999999998</v>
      </c>
      <c r="H176">
        <v>22.249000000000002</v>
      </c>
      <c r="I176" s="1">
        <v>50</v>
      </c>
      <c r="J176" s="3">
        <v>5.32</v>
      </c>
      <c r="K176" s="1">
        <f t="shared" si="16"/>
        <v>5.3230000000000004</v>
      </c>
      <c r="L176" s="3">
        <v>3.58</v>
      </c>
      <c r="M176" s="1">
        <f t="shared" si="17"/>
        <v>3.54</v>
      </c>
      <c r="N176" s="1">
        <v>0.74123800639658866</v>
      </c>
      <c r="O176" s="1"/>
      <c r="P176" s="1"/>
      <c r="Q176" s="1"/>
      <c r="R176" s="1"/>
    </row>
    <row r="177" spans="1:18">
      <c r="A177">
        <v>175</v>
      </c>
      <c r="B177" t="s">
        <v>175</v>
      </c>
      <c r="C177">
        <v>10.486000000000001</v>
      </c>
      <c r="D177">
        <v>50.250999999999998</v>
      </c>
      <c r="E177">
        <v>47.146999999999998</v>
      </c>
      <c r="F177">
        <v>19.247</v>
      </c>
      <c r="G177">
        <v>16.143000000000001</v>
      </c>
      <c r="H177">
        <v>31.003999999999998</v>
      </c>
      <c r="I177" s="1">
        <v>47</v>
      </c>
      <c r="J177" s="3">
        <v>0.17</v>
      </c>
      <c r="K177" s="1">
        <f t="shared" si="16"/>
        <v>0.17300000000000001</v>
      </c>
      <c r="L177" s="3">
        <v>0.59</v>
      </c>
      <c r="M177" s="1">
        <f t="shared" si="17"/>
        <v>0.54999999999999993</v>
      </c>
      <c r="N177" s="1">
        <v>1.9205847735860742</v>
      </c>
      <c r="O177" s="1"/>
      <c r="P177" s="1"/>
      <c r="Q177" s="1"/>
      <c r="R177" s="1"/>
    </row>
    <row r="178" spans="1:18">
      <c r="A178">
        <v>176</v>
      </c>
      <c r="B178" t="s">
        <v>176</v>
      </c>
      <c r="C178">
        <v>10.151999999999999</v>
      </c>
      <c r="D178">
        <v>47.835999999999999</v>
      </c>
      <c r="E178">
        <v>44.731999999999999</v>
      </c>
      <c r="F178">
        <v>18.533000000000001</v>
      </c>
      <c r="G178">
        <v>15.429000000000002</v>
      </c>
      <c r="H178">
        <v>29.302999999999997</v>
      </c>
      <c r="I178" s="1">
        <v>68</v>
      </c>
      <c r="J178" s="4">
        <v>0.22</v>
      </c>
      <c r="K178" s="1">
        <f t="shared" si="16"/>
        <v>0.223</v>
      </c>
      <c r="L178" s="3">
        <v>1.72</v>
      </c>
      <c r="M178" s="1">
        <f t="shared" si="17"/>
        <v>1.68</v>
      </c>
      <c r="N178" s="1">
        <v>1.8992157625251147</v>
      </c>
      <c r="O178" s="1"/>
      <c r="P178" s="1"/>
      <c r="Q178" s="1"/>
      <c r="R178" s="1"/>
    </row>
    <row r="179" spans="1:18">
      <c r="A179">
        <v>177</v>
      </c>
      <c r="B179" t="s">
        <v>177</v>
      </c>
      <c r="C179">
        <v>10.250999999999999</v>
      </c>
      <c r="D179">
        <v>52.997999999999998</v>
      </c>
      <c r="E179">
        <v>49.893999999999998</v>
      </c>
      <c r="F179">
        <v>13.984999999999999</v>
      </c>
      <c r="G179">
        <v>10.881</v>
      </c>
      <c r="H179">
        <v>39.012999999999998</v>
      </c>
      <c r="I179" s="1">
        <v>38</v>
      </c>
      <c r="J179" s="3">
        <v>1.66</v>
      </c>
      <c r="K179" s="1">
        <f t="shared" si="16"/>
        <v>1.6629999999999998</v>
      </c>
      <c r="L179" s="3">
        <v>0.05</v>
      </c>
      <c r="M179" s="1">
        <f t="shared" si="17"/>
        <v>1.0000000000000002E-2</v>
      </c>
      <c r="N179" s="1">
        <v>3.5854241338112303</v>
      </c>
      <c r="O179" s="1"/>
      <c r="P179" s="1"/>
      <c r="Q179" s="1"/>
      <c r="R179" s="1"/>
    </row>
    <row r="180" spans="1:18">
      <c r="A180">
        <v>178</v>
      </c>
      <c r="B180" t="s">
        <v>178</v>
      </c>
      <c r="C180">
        <v>10.032</v>
      </c>
      <c r="D180">
        <v>51.523000000000003</v>
      </c>
      <c r="E180">
        <v>48.419000000000004</v>
      </c>
      <c r="F180">
        <v>15.72</v>
      </c>
      <c r="G180">
        <v>12.616</v>
      </c>
      <c r="H180">
        <v>35.803000000000004</v>
      </c>
      <c r="I180" s="1">
        <v>37</v>
      </c>
      <c r="J180" s="3">
        <v>1.38</v>
      </c>
      <c r="K180" s="1">
        <f t="shared" si="16"/>
        <v>1.3829999999999998</v>
      </c>
      <c r="L180" s="3">
        <v>0.78</v>
      </c>
      <c r="M180" s="1">
        <f t="shared" si="17"/>
        <v>0.74</v>
      </c>
      <c r="N180" s="1">
        <v>2.8379042485732406</v>
      </c>
      <c r="O180" s="1"/>
      <c r="P180" s="1"/>
      <c r="Q180" s="1"/>
      <c r="R180" s="1"/>
    </row>
    <row r="181" spans="1:18">
      <c r="A181">
        <v>179</v>
      </c>
      <c r="B181" t="s">
        <v>179</v>
      </c>
      <c r="C181">
        <v>10.212999999999999</v>
      </c>
      <c r="D181">
        <v>62.92</v>
      </c>
      <c r="E181">
        <v>59.816000000000003</v>
      </c>
      <c r="F181">
        <v>23.181999999999999</v>
      </c>
      <c r="G181">
        <v>20.077999999999999</v>
      </c>
      <c r="H181">
        <v>39.738</v>
      </c>
      <c r="I181" s="1">
        <v>19</v>
      </c>
      <c r="J181" s="3">
        <v>0.52</v>
      </c>
      <c r="K181" s="1">
        <f t="shared" si="16"/>
        <v>0.52300000000000002</v>
      </c>
      <c r="L181" s="3">
        <v>1.58</v>
      </c>
      <c r="M181" s="1">
        <f t="shared" si="17"/>
        <v>1.54</v>
      </c>
      <c r="N181" s="1">
        <v>1.9791811933459509</v>
      </c>
      <c r="O181" s="1"/>
      <c r="P181" s="1"/>
      <c r="Q181" s="1"/>
      <c r="R181" s="1"/>
    </row>
    <row r="182" spans="1:18">
      <c r="A182">
        <v>180</v>
      </c>
      <c r="B182" t="s">
        <v>180</v>
      </c>
      <c r="C182">
        <v>10.227</v>
      </c>
      <c r="D182">
        <v>52.66</v>
      </c>
      <c r="E182">
        <v>49.555999999999997</v>
      </c>
      <c r="F182">
        <v>16.306999999999999</v>
      </c>
      <c r="G182">
        <v>13.202999999999999</v>
      </c>
      <c r="H182">
        <v>36.352999999999994</v>
      </c>
      <c r="I182" s="1">
        <v>43</v>
      </c>
      <c r="J182" s="3">
        <v>0.96</v>
      </c>
      <c r="K182" s="1">
        <f t="shared" si="16"/>
        <v>0.96299999999999997</v>
      </c>
      <c r="L182" s="3">
        <v>0.95</v>
      </c>
      <c r="M182" s="1">
        <f t="shared" si="17"/>
        <v>0.90999999999999992</v>
      </c>
      <c r="N182" s="1">
        <v>2.753389381201242</v>
      </c>
      <c r="O182" s="1"/>
      <c r="P182" s="1"/>
      <c r="Q182" s="1"/>
      <c r="R182" s="1"/>
    </row>
    <row r="183" spans="1:18">
      <c r="A183">
        <v>181</v>
      </c>
      <c r="B183" t="s">
        <v>181</v>
      </c>
      <c r="C183">
        <v>10.462</v>
      </c>
      <c r="D183">
        <v>53.911999999999999</v>
      </c>
      <c r="E183">
        <v>50.808</v>
      </c>
      <c r="F183">
        <v>30.291</v>
      </c>
      <c r="G183">
        <v>27.187000000000001</v>
      </c>
      <c r="H183">
        <v>23.620999999999999</v>
      </c>
      <c r="I183" s="1">
        <v>39</v>
      </c>
      <c r="J183" s="3">
        <v>1.42</v>
      </c>
      <c r="K183" s="1">
        <f t="shared" si="16"/>
        <v>1.4229999999999998</v>
      </c>
      <c r="L183" s="3">
        <v>0.12</v>
      </c>
      <c r="M183" s="1">
        <f t="shared" si="17"/>
        <v>7.9999999999999988E-2</v>
      </c>
      <c r="N183" s="1">
        <v>0.86883436936771241</v>
      </c>
      <c r="O183" s="1"/>
      <c r="P183" s="1"/>
      <c r="Q183" s="1"/>
      <c r="R183" s="1"/>
    </row>
    <row r="184" spans="1:18">
      <c r="A184">
        <v>182</v>
      </c>
      <c r="B184" t="s">
        <v>182</v>
      </c>
      <c r="C184">
        <v>10.798</v>
      </c>
      <c r="D184">
        <v>55.750999999999998</v>
      </c>
      <c r="E184">
        <v>52.646999999999998</v>
      </c>
      <c r="F184">
        <v>13.696</v>
      </c>
      <c r="G184">
        <v>10.591999999999999</v>
      </c>
      <c r="H184">
        <v>42.055</v>
      </c>
      <c r="I184" s="6">
        <v>144</v>
      </c>
      <c r="J184" s="3">
        <v>0.39</v>
      </c>
      <c r="K184" s="1">
        <f t="shared" si="16"/>
        <v>0.39300000000000002</v>
      </c>
      <c r="L184" s="3">
        <v>1.61</v>
      </c>
      <c r="M184" s="1">
        <f t="shared" si="17"/>
        <v>1.57</v>
      </c>
      <c r="N184" s="1">
        <v>3.9704493957703932</v>
      </c>
      <c r="O184" s="1"/>
      <c r="P184" s="1"/>
      <c r="Q184" s="1"/>
      <c r="R184" s="1"/>
    </row>
    <row r="185" spans="1:18">
      <c r="A185">
        <v>183</v>
      </c>
      <c r="B185" t="s">
        <v>183</v>
      </c>
      <c r="C185">
        <v>10.353999999999999</v>
      </c>
      <c r="D185">
        <v>53.767000000000003</v>
      </c>
      <c r="E185">
        <v>50.663000000000004</v>
      </c>
      <c r="F185">
        <v>21.550999999999998</v>
      </c>
      <c r="G185">
        <v>18.446999999999999</v>
      </c>
      <c r="H185">
        <v>32.216000000000008</v>
      </c>
      <c r="I185" s="1">
        <v>60</v>
      </c>
      <c r="J185" s="4">
        <v>15.4</v>
      </c>
      <c r="K185" s="1">
        <f t="shared" si="16"/>
        <v>15.403</v>
      </c>
      <c r="L185" s="3">
        <v>5.03</v>
      </c>
      <c r="M185" s="1">
        <f t="shared" si="17"/>
        <v>4.99</v>
      </c>
      <c r="N185" s="1">
        <v>1.7464086301295609</v>
      </c>
      <c r="O185" s="1"/>
      <c r="P185" s="1"/>
      <c r="Q185" s="1"/>
      <c r="R185" s="1"/>
    </row>
    <row r="186" spans="1:18">
      <c r="A186">
        <v>184</v>
      </c>
      <c r="B186" t="s">
        <v>184</v>
      </c>
      <c r="C186">
        <v>10.603999999999999</v>
      </c>
      <c r="D186">
        <v>59.628</v>
      </c>
      <c r="E186">
        <v>56.524000000000001</v>
      </c>
      <c r="F186">
        <v>16.649000000000001</v>
      </c>
      <c r="G186">
        <v>13.545000000000002</v>
      </c>
      <c r="H186">
        <v>42.978999999999999</v>
      </c>
      <c r="I186" s="1">
        <v>46</v>
      </c>
      <c r="J186" s="3">
        <v>0.18</v>
      </c>
      <c r="K186" s="1">
        <f t="shared" si="16"/>
        <v>0.183</v>
      </c>
      <c r="L186" s="3">
        <v>0.96</v>
      </c>
      <c r="M186" s="1">
        <f t="shared" si="17"/>
        <v>0.91999999999999993</v>
      </c>
      <c r="N186" s="1">
        <v>3.173052787006275</v>
      </c>
      <c r="O186" s="1"/>
      <c r="P186" s="1"/>
      <c r="Q186" s="1"/>
      <c r="R186" s="1"/>
    </row>
    <row r="187" spans="1:18">
      <c r="A187">
        <v>185</v>
      </c>
      <c r="B187" t="s">
        <v>185</v>
      </c>
      <c r="C187">
        <v>10.473000000000001</v>
      </c>
      <c r="D187">
        <v>69.894000000000005</v>
      </c>
      <c r="E187">
        <v>66.790000000000006</v>
      </c>
      <c r="F187">
        <v>47.201999999999998</v>
      </c>
      <c r="G187">
        <v>44.097999999999999</v>
      </c>
      <c r="H187">
        <v>22.692000000000007</v>
      </c>
      <c r="I187" s="1">
        <v>40</v>
      </c>
      <c r="J187" s="3">
        <v>0.44</v>
      </c>
      <c r="K187" s="1">
        <f t="shared" si="16"/>
        <v>0.443</v>
      </c>
      <c r="L187" s="3">
        <v>1.76</v>
      </c>
      <c r="M187" s="1">
        <f t="shared" si="17"/>
        <v>1.72</v>
      </c>
      <c r="N187" s="1">
        <v>0.51458116014331734</v>
      </c>
      <c r="O187" s="1"/>
      <c r="P187" s="1"/>
      <c r="Q187" s="1"/>
      <c r="R187" s="1"/>
    </row>
    <row r="188" spans="1:18">
      <c r="A188">
        <v>186</v>
      </c>
      <c r="B188" t="s">
        <v>186</v>
      </c>
      <c r="C188">
        <v>10.315</v>
      </c>
      <c r="D188">
        <v>59.927</v>
      </c>
      <c r="E188">
        <v>56.823</v>
      </c>
      <c r="F188">
        <v>28.402000000000001</v>
      </c>
      <c r="G188">
        <v>25.298000000000002</v>
      </c>
      <c r="H188">
        <v>31.524999999999999</v>
      </c>
      <c r="I188" s="1">
        <v>51</v>
      </c>
      <c r="J188" s="3">
        <v>0.68</v>
      </c>
      <c r="K188" s="1">
        <f t="shared" si="16"/>
        <v>0.68300000000000005</v>
      </c>
      <c r="L188" s="3">
        <v>0.62</v>
      </c>
      <c r="M188" s="1">
        <f t="shared" si="17"/>
        <v>0.57999999999999996</v>
      </c>
      <c r="N188" s="1">
        <v>1.2461459403905446</v>
      </c>
      <c r="O188" s="1"/>
      <c r="P188" s="1"/>
      <c r="Q188" s="1"/>
      <c r="R188" s="1"/>
    </row>
    <row r="189" spans="1:18">
      <c r="I189" s="1"/>
      <c r="J189" s="1"/>
      <c r="K189" s="1"/>
      <c r="L189" s="1"/>
      <c r="M189" s="1"/>
      <c r="N189" s="1"/>
      <c r="O189" s="1"/>
      <c r="P189" s="1"/>
      <c r="Q189" s="1"/>
      <c r="R189" s="1"/>
    </row>
  </sheetData>
  <sortState ref="A2:E190">
    <sortCondition ref="A2:A190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topLeftCell="A82" workbookViewId="0">
      <selection activeCell="P99" sqref="P99:P188"/>
    </sheetView>
  </sheetViews>
  <sheetFormatPr baseColWidth="10" defaultRowHeight="15" x14ac:dyDescent="0"/>
  <cols>
    <col min="3" max="3" width="18.5" customWidth="1"/>
    <col min="15" max="15" width="16.5" customWidth="1"/>
    <col min="16" max="16" width="17" customWidth="1"/>
  </cols>
  <sheetData>
    <row r="1" spans="1:16">
      <c r="A1" t="s">
        <v>0</v>
      </c>
      <c r="B1" t="s">
        <v>187</v>
      </c>
      <c r="C1" t="s">
        <v>197</v>
      </c>
      <c r="D1" t="s">
        <v>198</v>
      </c>
      <c r="E1" t="s">
        <v>207</v>
      </c>
      <c r="F1" t="s">
        <v>199</v>
      </c>
      <c r="G1" t="s">
        <v>208</v>
      </c>
      <c r="H1" t="s">
        <v>204</v>
      </c>
      <c r="I1" t="s">
        <v>188</v>
      </c>
      <c r="J1" t="s">
        <v>195</v>
      </c>
      <c r="K1" t="s">
        <v>201</v>
      </c>
      <c r="L1" t="s">
        <v>196</v>
      </c>
      <c r="M1" t="s">
        <v>202</v>
      </c>
      <c r="N1" t="s">
        <v>203</v>
      </c>
      <c r="O1" s="9" t="s">
        <v>209</v>
      </c>
      <c r="P1" s="9" t="s">
        <v>210</v>
      </c>
    </row>
    <row r="2" spans="1:16">
      <c r="I2" t="s">
        <v>189</v>
      </c>
      <c r="J2">
        <v>-0.04</v>
      </c>
      <c r="K2">
        <v>0</v>
      </c>
      <c r="L2">
        <v>0.01</v>
      </c>
      <c r="M2">
        <v>0</v>
      </c>
    </row>
    <row r="3" spans="1:16">
      <c r="A3">
        <v>1</v>
      </c>
      <c r="B3" t="s">
        <v>1</v>
      </c>
      <c r="C3">
        <v>10.336</v>
      </c>
      <c r="D3">
        <v>65.373000000000005</v>
      </c>
      <c r="E3">
        <v>62.269000000000005</v>
      </c>
      <c r="F3">
        <v>21.202000000000002</v>
      </c>
      <c r="G3">
        <v>18.098000000000003</v>
      </c>
      <c r="H3">
        <v>44.171000000000006</v>
      </c>
      <c r="I3">
        <v>183</v>
      </c>
      <c r="J3">
        <v>0.56000000000000005</v>
      </c>
      <c r="K3">
        <v>0.55000000000000004</v>
      </c>
      <c r="L3">
        <v>0.12</v>
      </c>
      <c r="M3">
        <v>7.9999999999999988E-2</v>
      </c>
      <c r="N3">
        <v>2.4406564261244337</v>
      </c>
      <c r="O3">
        <f>K3*(1000/1)*(100/1000/1)*(C3*(1+N3))</f>
        <v>1955.9443651232179</v>
      </c>
      <c r="P3">
        <f>M3*(1000/1)*(100/1000/1)*(C3*(1+N3))</f>
        <v>284.5009985633771</v>
      </c>
    </row>
    <row r="4" spans="1:16">
      <c r="A4">
        <v>2</v>
      </c>
      <c r="B4" t="s">
        <v>2</v>
      </c>
      <c r="C4">
        <v>10.667</v>
      </c>
      <c r="D4">
        <v>72.507999999999996</v>
      </c>
      <c r="E4">
        <v>69.403999999999996</v>
      </c>
      <c r="F4">
        <v>40.895000000000003</v>
      </c>
      <c r="G4">
        <v>37.791000000000004</v>
      </c>
      <c r="H4">
        <v>31.612999999999992</v>
      </c>
      <c r="I4">
        <v>177</v>
      </c>
      <c r="J4">
        <v>0.12</v>
      </c>
      <c r="K4">
        <v>0.11</v>
      </c>
      <c r="L4">
        <v>0.06</v>
      </c>
      <c r="M4">
        <v>1.9999999999999997E-2</v>
      </c>
      <c r="N4">
        <v>0.83652192320922947</v>
      </c>
      <c r="O4">
        <f t="shared" ref="O4:O67" si="0">K4*(1000/1)*(100/1000/1)*(C4*(1+N4))</f>
        <v>215.49197290360132</v>
      </c>
      <c r="P4">
        <f t="shared" ref="P4:P67" si="1">M4*(1000/1)*(100/1000/1)*(C4*(1+N4))</f>
        <v>39.18035870974569</v>
      </c>
    </row>
    <row r="5" spans="1:16">
      <c r="A5">
        <v>3</v>
      </c>
      <c r="B5" t="s">
        <v>3</v>
      </c>
      <c r="C5">
        <v>10.605</v>
      </c>
      <c r="D5">
        <v>70.909000000000006</v>
      </c>
      <c r="E5">
        <v>67.805000000000007</v>
      </c>
      <c r="F5">
        <v>36.142000000000003</v>
      </c>
      <c r="G5">
        <v>33.038000000000004</v>
      </c>
      <c r="H5">
        <v>34.767000000000003</v>
      </c>
      <c r="I5">
        <v>182</v>
      </c>
      <c r="J5">
        <v>0.17</v>
      </c>
      <c r="K5">
        <v>0.16</v>
      </c>
      <c r="L5">
        <v>0.11</v>
      </c>
      <c r="M5">
        <v>7.0000000000000007E-2</v>
      </c>
      <c r="N5">
        <v>1.0523336763726618</v>
      </c>
      <c r="O5">
        <f t="shared" si="0"/>
        <v>348.23997820691329</v>
      </c>
      <c r="P5">
        <f t="shared" si="1"/>
        <v>152.35499046552457</v>
      </c>
    </row>
    <row r="6" spans="1:16">
      <c r="A6">
        <v>4</v>
      </c>
      <c r="B6" t="s">
        <v>6</v>
      </c>
      <c r="C6">
        <v>10.73</v>
      </c>
      <c r="D6">
        <v>63.540999999999997</v>
      </c>
      <c r="E6">
        <v>60.436999999999998</v>
      </c>
      <c r="F6">
        <v>34.067</v>
      </c>
      <c r="G6">
        <v>30.963000000000001</v>
      </c>
      <c r="H6">
        <v>29.473999999999997</v>
      </c>
      <c r="I6">
        <v>164</v>
      </c>
      <c r="J6">
        <v>0.16</v>
      </c>
      <c r="K6">
        <v>0.15</v>
      </c>
      <c r="L6">
        <v>0.59</v>
      </c>
      <c r="M6">
        <v>0.54999999999999993</v>
      </c>
      <c r="N6">
        <v>0.9519103446048508</v>
      </c>
      <c r="O6">
        <f t="shared" si="0"/>
        <v>314.15996996415072</v>
      </c>
      <c r="P6">
        <f t="shared" si="1"/>
        <v>1151.9198898685524</v>
      </c>
    </row>
    <row r="7" spans="1:16">
      <c r="A7">
        <v>5</v>
      </c>
      <c r="B7" t="s">
        <v>4</v>
      </c>
      <c r="C7">
        <v>10.11</v>
      </c>
      <c r="D7">
        <v>62.761000000000003</v>
      </c>
      <c r="E7">
        <v>59.657000000000004</v>
      </c>
      <c r="F7">
        <v>21.134</v>
      </c>
      <c r="G7">
        <v>18.03</v>
      </c>
      <c r="H7">
        <v>41.627000000000002</v>
      </c>
      <c r="I7">
        <v>173</v>
      </c>
      <c r="J7">
        <v>0.49</v>
      </c>
      <c r="K7">
        <v>0.48</v>
      </c>
      <c r="L7">
        <v>0.08</v>
      </c>
      <c r="M7">
        <v>0.04</v>
      </c>
      <c r="N7">
        <v>2.3087631724902939</v>
      </c>
      <c r="O7">
        <f t="shared" si="0"/>
        <v>1605.6765923460896</v>
      </c>
      <c r="P7">
        <f t="shared" si="1"/>
        <v>133.80638269550747</v>
      </c>
    </row>
    <row r="8" spans="1:16">
      <c r="A8">
        <v>6</v>
      </c>
      <c r="B8" t="s">
        <v>5</v>
      </c>
      <c r="C8">
        <v>12.401999999999999</v>
      </c>
      <c r="D8">
        <v>47.637999999999998</v>
      </c>
      <c r="E8">
        <v>44.533999999999999</v>
      </c>
      <c r="F8">
        <v>26.64</v>
      </c>
      <c r="G8">
        <v>23.536000000000001</v>
      </c>
      <c r="H8">
        <v>20.997999999999998</v>
      </c>
      <c r="I8">
        <v>158</v>
      </c>
      <c r="J8">
        <v>0.31</v>
      </c>
      <c r="K8">
        <v>0.3</v>
      </c>
      <c r="L8">
        <v>0.36</v>
      </c>
      <c r="M8">
        <v>0.32</v>
      </c>
      <c r="N8">
        <v>0.89216519374575098</v>
      </c>
      <c r="O8">
        <f t="shared" si="0"/>
        <v>703.998981985044</v>
      </c>
      <c r="P8">
        <f t="shared" si="1"/>
        <v>750.93224745071359</v>
      </c>
    </row>
    <row r="9" spans="1:16">
      <c r="A9">
        <v>7</v>
      </c>
      <c r="B9" t="s">
        <v>7</v>
      </c>
      <c r="C9">
        <v>10.63</v>
      </c>
      <c r="D9">
        <v>49.625999999999998</v>
      </c>
      <c r="E9">
        <v>46.521999999999998</v>
      </c>
      <c r="F9">
        <v>24.817</v>
      </c>
      <c r="G9">
        <v>21.713000000000001</v>
      </c>
      <c r="H9">
        <v>24.808999999999997</v>
      </c>
      <c r="I9">
        <v>167</v>
      </c>
      <c r="J9">
        <v>0.39</v>
      </c>
      <c r="K9">
        <v>0.38</v>
      </c>
      <c r="L9">
        <v>0.31</v>
      </c>
      <c r="M9">
        <v>0.27</v>
      </c>
      <c r="N9">
        <v>1.1425873900428314</v>
      </c>
      <c r="O9">
        <f t="shared" si="0"/>
        <v>865.47675033390146</v>
      </c>
      <c r="P9">
        <f t="shared" si="1"/>
        <v>614.94400681619311</v>
      </c>
    </row>
    <row r="10" spans="1:16">
      <c r="A10">
        <v>8</v>
      </c>
      <c r="B10" t="s">
        <v>8</v>
      </c>
      <c r="C10">
        <v>10.297000000000001</v>
      </c>
      <c r="D10">
        <v>63.543999999999997</v>
      </c>
      <c r="E10">
        <v>60.44</v>
      </c>
      <c r="F10">
        <v>23.305</v>
      </c>
      <c r="G10">
        <v>20.201000000000001</v>
      </c>
      <c r="H10">
        <v>40.238999999999997</v>
      </c>
      <c r="I10">
        <v>166</v>
      </c>
      <c r="J10">
        <v>0.37</v>
      </c>
      <c r="K10">
        <v>0.36</v>
      </c>
      <c r="L10">
        <v>0.06</v>
      </c>
      <c r="M10">
        <v>1.9999999999999997E-2</v>
      </c>
      <c r="N10">
        <v>1.9919310925201721</v>
      </c>
      <c r="O10">
        <f t="shared" si="0"/>
        <v>1109.0849205484876</v>
      </c>
      <c r="P10">
        <f t="shared" si="1"/>
        <v>61.615828919360418</v>
      </c>
    </row>
    <row r="11" spans="1:16">
      <c r="A11">
        <v>9</v>
      </c>
      <c r="B11" t="s">
        <v>9</v>
      </c>
      <c r="C11">
        <v>10.039</v>
      </c>
      <c r="D11">
        <v>58.243000000000002</v>
      </c>
      <c r="E11">
        <v>55.139000000000003</v>
      </c>
      <c r="F11">
        <v>31.62</v>
      </c>
      <c r="G11">
        <v>28.516000000000002</v>
      </c>
      <c r="H11">
        <v>26.623000000000001</v>
      </c>
      <c r="I11">
        <v>145</v>
      </c>
      <c r="J11">
        <v>0.38</v>
      </c>
      <c r="K11">
        <v>0.37</v>
      </c>
      <c r="L11">
        <v>0.09</v>
      </c>
      <c r="M11">
        <v>4.9999999999999996E-2</v>
      </c>
      <c r="N11">
        <v>0.93361621545798845</v>
      </c>
      <c r="O11">
        <f t="shared" si="0"/>
        <v>718.22820791836159</v>
      </c>
      <c r="P11">
        <f t="shared" si="1"/>
        <v>97.057865934913735</v>
      </c>
    </row>
    <row r="12" spans="1:16">
      <c r="A12">
        <v>10</v>
      </c>
      <c r="B12" t="s">
        <v>10</v>
      </c>
      <c r="C12">
        <v>10.286</v>
      </c>
      <c r="D12">
        <v>52.188000000000002</v>
      </c>
      <c r="E12">
        <v>49.084000000000003</v>
      </c>
      <c r="F12">
        <v>30.776</v>
      </c>
      <c r="G12">
        <v>27.672000000000001</v>
      </c>
      <c r="H12">
        <v>21.412000000000003</v>
      </c>
      <c r="I12">
        <v>154</v>
      </c>
      <c r="J12">
        <v>0.28000000000000003</v>
      </c>
      <c r="K12">
        <v>0.27</v>
      </c>
      <c r="L12">
        <v>0.16</v>
      </c>
      <c r="M12">
        <v>0.12</v>
      </c>
      <c r="N12">
        <v>0.77377854871350105</v>
      </c>
      <c r="O12">
        <f t="shared" si="0"/>
        <v>492.61732610581089</v>
      </c>
      <c r="P12">
        <f t="shared" si="1"/>
        <v>218.94103382480483</v>
      </c>
    </row>
    <row r="13" spans="1:16">
      <c r="A13">
        <v>11</v>
      </c>
      <c r="B13" t="s">
        <v>11</v>
      </c>
      <c r="C13">
        <v>10.037000000000001</v>
      </c>
      <c r="D13">
        <v>47.603000000000002</v>
      </c>
      <c r="E13">
        <v>44.499000000000002</v>
      </c>
      <c r="F13">
        <v>15.147</v>
      </c>
      <c r="G13">
        <v>12.042999999999999</v>
      </c>
      <c r="H13">
        <v>32.456000000000003</v>
      </c>
      <c r="I13">
        <v>169</v>
      </c>
      <c r="J13">
        <v>0.35</v>
      </c>
      <c r="K13">
        <v>0.33999999999999997</v>
      </c>
      <c r="L13">
        <v>0.08</v>
      </c>
      <c r="M13">
        <v>0.04</v>
      </c>
      <c r="N13">
        <v>2.6950095491156691</v>
      </c>
      <c r="O13">
        <f t="shared" si="0"/>
        <v>1260.9515687121147</v>
      </c>
      <c r="P13">
        <f t="shared" si="1"/>
        <v>148.34724337789589</v>
      </c>
    </row>
    <row r="14" spans="1:16">
      <c r="A14">
        <v>12</v>
      </c>
      <c r="B14" t="s">
        <v>13</v>
      </c>
      <c r="C14">
        <v>10.183</v>
      </c>
      <c r="D14">
        <v>46.124000000000002</v>
      </c>
      <c r="E14">
        <v>43.02</v>
      </c>
      <c r="F14">
        <v>28.925999999999998</v>
      </c>
      <c r="G14">
        <v>25.821999999999999</v>
      </c>
      <c r="H14">
        <v>17.198000000000004</v>
      </c>
      <c r="I14">
        <v>134</v>
      </c>
      <c r="J14">
        <v>0.62</v>
      </c>
      <c r="K14">
        <v>0.61</v>
      </c>
      <c r="L14">
        <v>0.15</v>
      </c>
      <c r="M14">
        <v>0.10999999999999999</v>
      </c>
      <c r="N14">
        <v>0.66602122221361648</v>
      </c>
      <c r="O14">
        <f t="shared" si="0"/>
        <v>1034.8707404538766</v>
      </c>
      <c r="P14">
        <f t="shared" si="1"/>
        <v>186.61603516381382</v>
      </c>
    </row>
    <row r="15" spans="1:16">
      <c r="A15">
        <v>13</v>
      </c>
      <c r="B15" t="s">
        <v>12</v>
      </c>
      <c r="C15">
        <v>10.128</v>
      </c>
      <c r="D15">
        <v>51.72</v>
      </c>
      <c r="E15">
        <v>48.616</v>
      </c>
      <c r="F15">
        <v>31.03</v>
      </c>
      <c r="G15">
        <v>27.926000000000002</v>
      </c>
      <c r="H15">
        <v>20.689999999999998</v>
      </c>
      <c r="I15">
        <v>147</v>
      </c>
      <c r="J15">
        <v>0.22</v>
      </c>
      <c r="K15">
        <v>0.21</v>
      </c>
      <c r="L15">
        <v>0.16</v>
      </c>
      <c r="M15">
        <v>0.12</v>
      </c>
      <c r="N15">
        <v>0.74088662894793367</v>
      </c>
      <c r="O15">
        <f t="shared" si="0"/>
        <v>370.2656953376781</v>
      </c>
      <c r="P15">
        <f t="shared" si="1"/>
        <v>211.58039733581606</v>
      </c>
    </row>
    <row r="16" spans="1:16">
      <c r="A16">
        <v>14</v>
      </c>
      <c r="B16" t="s">
        <v>14</v>
      </c>
      <c r="C16">
        <v>10.153</v>
      </c>
      <c r="D16">
        <v>55.804000000000002</v>
      </c>
      <c r="E16">
        <v>52.7</v>
      </c>
      <c r="F16">
        <v>31.916</v>
      </c>
      <c r="G16">
        <v>28.812000000000001</v>
      </c>
      <c r="H16">
        <v>23.888000000000002</v>
      </c>
      <c r="I16">
        <v>155</v>
      </c>
      <c r="J16">
        <v>0.21</v>
      </c>
      <c r="K16">
        <v>0.19999999999999998</v>
      </c>
      <c r="L16">
        <v>0.21</v>
      </c>
      <c r="M16">
        <v>0.16999999999999998</v>
      </c>
      <c r="N16">
        <v>0.82909898653338887</v>
      </c>
      <c r="O16">
        <f t="shared" si="0"/>
        <v>371.41684020546995</v>
      </c>
      <c r="P16">
        <f t="shared" si="1"/>
        <v>315.70431417464943</v>
      </c>
    </row>
    <row r="17" spans="1:16">
      <c r="A17">
        <v>15</v>
      </c>
      <c r="B17" t="s">
        <v>15</v>
      </c>
      <c r="C17">
        <v>10.627000000000001</v>
      </c>
      <c r="D17">
        <v>61.13</v>
      </c>
      <c r="E17">
        <v>58.026000000000003</v>
      </c>
      <c r="F17">
        <v>26.518000000000001</v>
      </c>
      <c r="G17">
        <v>23.414000000000001</v>
      </c>
      <c r="H17">
        <v>34.612000000000002</v>
      </c>
      <c r="I17">
        <v>162</v>
      </c>
      <c r="J17">
        <v>0.22</v>
      </c>
      <c r="K17">
        <v>0.21</v>
      </c>
      <c r="L17">
        <v>0.08</v>
      </c>
      <c r="M17">
        <v>0.04</v>
      </c>
      <c r="N17">
        <v>1.4782608695652173</v>
      </c>
      <c r="O17">
        <f t="shared" si="0"/>
        <v>553.06604347826089</v>
      </c>
      <c r="P17">
        <f t="shared" si="1"/>
        <v>105.34591304347826</v>
      </c>
    </row>
    <row r="18" spans="1:16">
      <c r="A18">
        <v>16</v>
      </c>
      <c r="B18" t="s">
        <v>16</v>
      </c>
      <c r="C18">
        <v>10.304</v>
      </c>
      <c r="D18">
        <v>58.988</v>
      </c>
      <c r="E18">
        <v>55.884</v>
      </c>
      <c r="F18">
        <v>13.898999999999999</v>
      </c>
      <c r="G18">
        <v>10.794999999999998</v>
      </c>
      <c r="H18">
        <v>45.088999999999999</v>
      </c>
      <c r="I18">
        <v>178</v>
      </c>
      <c r="J18">
        <v>0.15</v>
      </c>
      <c r="K18">
        <v>0.13999999999999999</v>
      </c>
      <c r="L18">
        <v>0.08</v>
      </c>
      <c r="M18">
        <v>0.04</v>
      </c>
      <c r="N18">
        <v>4.176841130152849</v>
      </c>
      <c r="O18">
        <f t="shared" si="0"/>
        <v>746.79039407132927</v>
      </c>
      <c r="P18">
        <f t="shared" si="1"/>
        <v>213.36868402037982</v>
      </c>
    </row>
    <row r="19" spans="1:16">
      <c r="A19">
        <v>17</v>
      </c>
      <c r="B19" t="s">
        <v>17</v>
      </c>
      <c r="C19">
        <v>10.194000000000001</v>
      </c>
      <c r="D19">
        <v>58.457000000000001</v>
      </c>
      <c r="E19">
        <v>55.353000000000002</v>
      </c>
      <c r="F19">
        <v>15.964</v>
      </c>
      <c r="G19">
        <v>12.86</v>
      </c>
      <c r="H19">
        <v>42.493000000000002</v>
      </c>
      <c r="I19">
        <v>128</v>
      </c>
      <c r="J19">
        <v>0.41</v>
      </c>
      <c r="K19">
        <v>0.39999999999999997</v>
      </c>
      <c r="L19">
        <v>0.08</v>
      </c>
      <c r="M19">
        <v>0.04</v>
      </c>
      <c r="N19">
        <v>3.3042768273716954</v>
      </c>
      <c r="O19">
        <f t="shared" si="0"/>
        <v>1755.1119191290827</v>
      </c>
      <c r="P19">
        <f t="shared" si="1"/>
        <v>175.51119191290826</v>
      </c>
    </row>
    <row r="20" spans="1:16">
      <c r="A20">
        <v>18</v>
      </c>
      <c r="B20" t="s">
        <v>18</v>
      </c>
      <c r="C20">
        <v>10.446</v>
      </c>
      <c r="D20">
        <v>57.031999999999996</v>
      </c>
      <c r="E20">
        <v>53.927999999999997</v>
      </c>
      <c r="F20">
        <v>9.4600000000000009</v>
      </c>
      <c r="G20">
        <v>6.3560000000000008</v>
      </c>
      <c r="H20">
        <v>47.571999999999996</v>
      </c>
      <c r="I20">
        <v>129</v>
      </c>
      <c r="J20">
        <v>0.55000000000000004</v>
      </c>
      <c r="K20">
        <v>0.54</v>
      </c>
      <c r="L20">
        <v>0.12</v>
      </c>
      <c r="M20">
        <v>7.9999999999999988E-2</v>
      </c>
      <c r="N20">
        <v>7.4845814977973548</v>
      </c>
      <c r="O20">
        <f t="shared" si="0"/>
        <v>4786.016669603523</v>
      </c>
      <c r="P20">
        <f t="shared" si="1"/>
        <v>709.03950660792918</v>
      </c>
    </row>
    <row r="21" spans="1:16">
      <c r="A21">
        <v>19</v>
      </c>
      <c r="B21" t="s">
        <v>19</v>
      </c>
      <c r="C21">
        <v>10.026</v>
      </c>
      <c r="D21">
        <v>51.351999999999997</v>
      </c>
      <c r="E21">
        <v>48.247999999999998</v>
      </c>
      <c r="F21">
        <v>11.286</v>
      </c>
      <c r="G21">
        <v>8.1819999999999986</v>
      </c>
      <c r="H21">
        <v>40.066000000000003</v>
      </c>
      <c r="I21">
        <v>146</v>
      </c>
      <c r="J21">
        <v>0.47</v>
      </c>
      <c r="K21">
        <v>0.45999999999999996</v>
      </c>
      <c r="L21">
        <v>0.19</v>
      </c>
      <c r="M21">
        <v>0.15</v>
      </c>
      <c r="N21">
        <v>4.8968467367391844</v>
      </c>
      <c r="O21">
        <f t="shared" si="0"/>
        <v>2719.6021275971648</v>
      </c>
      <c r="P21">
        <f t="shared" si="1"/>
        <v>886.82678073820591</v>
      </c>
    </row>
    <row r="22" spans="1:16">
      <c r="A22">
        <v>20</v>
      </c>
      <c r="B22" t="s">
        <v>20</v>
      </c>
      <c r="C22">
        <v>10.326000000000001</v>
      </c>
      <c r="D22">
        <v>47.905000000000001</v>
      </c>
      <c r="E22">
        <v>44.801000000000002</v>
      </c>
      <c r="F22">
        <v>13.961</v>
      </c>
      <c r="G22">
        <v>10.856999999999999</v>
      </c>
      <c r="H22">
        <v>33.944000000000003</v>
      </c>
      <c r="I22">
        <v>165</v>
      </c>
      <c r="J22">
        <v>0.32</v>
      </c>
      <c r="K22">
        <v>0.31</v>
      </c>
      <c r="L22">
        <v>0.08</v>
      </c>
      <c r="M22">
        <v>0.04</v>
      </c>
      <c r="N22">
        <v>3.1264621902919778</v>
      </c>
      <c r="O22">
        <f t="shared" si="0"/>
        <v>1320.9053058856039</v>
      </c>
      <c r="P22">
        <f t="shared" si="1"/>
        <v>170.43939430781987</v>
      </c>
    </row>
    <row r="23" spans="1:16">
      <c r="A23">
        <v>21</v>
      </c>
      <c r="B23" t="s">
        <v>21</v>
      </c>
      <c r="C23">
        <v>10.156000000000001</v>
      </c>
      <c r="D23">
        <v>67.972999999999999</v>
      </c>
      <c r="E23">
        <v>64.869</v>
      </c>
      <c r="F23">
        <v>27.469000000000001</v>
      </c>
      <c r="G23">
        <v>24.365000000000002</v>
      </c>
      <c r="H23">
        <v>40.503999999999998</v>
      </c>
      <c r="I23">
        <v>180</v>
      </c>
      <c r="J23">
        <v>11.1</v>
      </c>
      <c r="K23">
        <v>11.09</v>
      </c>
      <c r="L23">
        <v>0.16</v>
      </c>
      <c r="M23">
        <v>0.12</v>
      </c>
      <c r="N23">
        <v>1.6623845680279086</v>
      </c>
      <c r="O23">
        <f t="shared" si="0"/>
        <v>29986.448039236609</v>
      </c>
      <c r="P23">
        <f t="shared" si="1"/>
        <v>324.47013207469729</v>
      </c>
    </row>
    <row r="24" spans="1:16">
      <c r="A24">
        <v>22</v>
      </c>
      <c r="B24" t="s">
        <v>22</v>
      </c>
      <c r="C24">
        <v>10.101000000000001</v>
      </c>
      <c r="D24">
        <v>82.369</v>
      </c>
      <c r="E24">
        <v>79.265000000000001</v>
      </c>
      <c r="F24">
        <v>51.863999999999997</v>
      </c>
      <c r="G24">
        <v>48.76</v>
      </c>
      <c r="H24">
        <v>30.505000000000003</v>
      </c>
      <c r="I24">
        <v>171</v>
      </c>
      <c r="J24">
        <v>4.0999999999999996</v>
      </c>
      <c r="K24">
        <v>4.09</v>
      </c>
      <c r="L24">
        <v>0.89</v>
      </c>
      <c r="M24">
        <v>0.85</v>
      </c>
      <c r="N24">
        <v>0.62561525840853172</v>
      </c>
      <c r="O24">
        <f t="shared" si="0"/>
        <v>6715.9189476004931</v>
      </c>
      <c r="P24">
        <f t="shared" si="1"/>
        <v>1395.7288766406894</v>
      </c>
    </row>
    <row r="25" spans="1:16">
      <c r="A25">
        <v>23</v>
      </c>
      <c r="B25" t="s">
        <v>23</v>
      </c>
      <c r="C25">
        <v>10.154999999999999</v>
      </c>
      <c r="D25">
        <v>55.261000000000003</v>
      </c>
      <c r="E25">
        <v>52.157000000000004</v>
      </c>
      <c r="F25">
        <v>28.684000000000001</v>
      </c>
      <c r="G25">
        <v>25.580000000000002</v>
      </c>
      <c r="H25">
        <v>26.577000000000002</v>
      </c>
      <c r="I25">
        <v>179</v>
      </c>
      <c r="J25">
        <v>4.3899999999999997</v>
      </c>
      <c r="K25">
        <v>4.38</v>
      </c>
      <c r="L25">
        <v>0.18</v>
      </c>
      <c r="M25">
        <v>0.13999999999999999</v>
      </c>
      <c r="N25">
        <v>1.0389757623143081</v>
      </c>
      <c r="O25">
        <f t="shared" si="0"/>
        <v>9069.1399034401875</v>
      </c>
      <c r="P25">
        <f t="shared" si="1"/>
        <v>289.88118412822513</v>
      </c>
    </row>
    <row r="26" spans="1:16">
      <c r="A26">
        <v>24</v>
      </c>
      <c r="B26" t="s">
        <v>24</v>
      </c>
      <c r="C26">
        <v>10.178000000000001</v>
      </c>
      <c r="D26">
        <v>53.313000000000002</v>
      </c>
      <c r="E26">
        <v>50.209000000000003</v>
      </c>
      <c r="F26">
        <v>36.584000000000003</v>
      </c>
      <c r="G26">
        <v>33.480000000000004</v>
      </c>
      <c r="H26">
        <v>16.728999999999999</v>
      </c>
      <c r="I26">
        <v>157</v>
      </c>
      <c r="J26">
        <v>2.42</v>
      </c>
      <c r="K26">
        <v>2.41</v>
      </c>
      <c r="L26">
        <v>0.21</v>
      </c>
      <c r="M26">
        <v>0.16999999999999998</v>
      </c>
      <c r="N26">
        <v>0.49967144563918747</v>
      </c>
      <c r="O26">
        <f t="shared" si="0"/>
        <v>3678.5410896654721</v>
      </c>
      <c r="P26">
        <f t="shared" si="1"/>
        <v>259.48215155316603</v>
      </c>
    </row>
    <row r="27" spans="1:16">
      <c r="A27">
        <v>25</v>
      </c>
      <c r="B27" t="s">
        <v>25</v>
      </c>
      <c r="C27">
        <v>10.362</v>
      </c>
      <c r="D27">
        <v>56.459000000000003</v>
      </c>
      <c r="E27">
        <v>53.355000000000004</v>
      </c>
      <c r="F27">
        <v>24.334</v>
      </c>
      <c r="G27">
        <v>21.23</v>
      </c>
      <c r="H27">
        <v>32.125</v>
      </c>
      <c r="I27">
        <v>175</v>
      </c>
      <c r="J27">
        <v>0.18</v>
      </c>
      <c r="K27">
        <v>0.16999999999999998</v>
      </c>
      <c r="L27">
        <v>0.05</v>
      </c>
      <c r="M27">
        <v>1.0000000000000002E-2</v>
      </c>
      <c r="N27">
        <v>1.5131888836552048</v>
      </c>
      <c r="O27">
        <f t="shared" si="0"/>
        <v>442.70827461139879</v>
      </c>
      <c r="P27">
        <f t="shared" si="1"/>
        <v>26.041663212435235</v>
      </c>
    </row>
    <row r="28" spans="1:16">
      <c r="A28">
        <v>26</v>
      </c>
      <c r="B28" t="s">
        <v>26</v>
      </c>
      <c r="C28">
        <v>10.164999999999999</v>
      </c>
      <c r="D28">
        <v>56.247999999999998</v>
      </c>
      <c r="E28">
        <v>53.143999999999998</v>
      </c>
      <c r="F28">
        <v>13.868</v>
      </c>
      <c r="G28">
        <v>10.763999999999999</v>
      </c>
      <c r="H28">
        <v>42.379999999999995</v>
      </c>
      <c r="I28">
        <v>150</v>
      </c>
      <c r="J28">
        <v>0.56000000000000005</v>
      </c>
      <c r="K28">
        <v>0.55000000000000004</v>
      </c>
      <c r="L28">
        <v>2.84</v>
      </c>
      <c r="M28">
        <v>2.8</v>
      </c>
      <c r="N28">
        <v>3.93719806763285</v>
      </c>
      <c r="O28">
        <f t="shared" si="0"/>
        <v>2760.2640096618352</v>
      </c>
      <c r="P28">
        <f t="shared" si="1"/>
        <v>14052.253140096616</v>
      </c>
    </row>
    <row r="29" spans="1:16">
      <c r="A29">
        <v>27</v>
      </c>
      <c r="B29" t="s">
        <v>27</v>
      </c>
      <c r="C29">
        <v>10.555</v>
      </c>
      <c r="D29">
        <v>69.742999999999995</v>
      </c>
      <c r="E29">
        <v>66.638999999999996</v>
      </c>
      <c r="F29">
        <v>18.609000000000002</v>
      </c>
      <c r="G29">
        <v>15.505000000000003</v>
      </c>
      <c r="H29">
        <v>51.133999999999993</v>
      </c>
      <c r="I29">
        <v>142</v>
      </c>
      <c r="J29">
        <v>0.19</v>
      </c>
      <c r="K29">
        <v>0.18</v>
      </c>
      <c r="L29">
        <v>0.28999999999999998</v>
      </c>
      <c r="M29">
        <v>0.24999999999999997</v>
      </c>
      <c r="N29">
        <v>3.2979039019671066</v>
      </c>
      <c r="O29">
        <f t="shared" si="0"/>
        <v>816.55876233473066</v>
      </c>
      <c r="P29">
        <f t="shared" si="1"/>
        <v>1134.1093921315703</v>
      </c>
    </row>
    <row r="30" spans="1:16">
      <c r="A30">
        <v>28</v>
      </c>
      <c r="B30" t="s">
        <v>29</v>
      </c>
      <c r="C30">
        <v>10.433999999999999</v>
      </c>
      <c r="D30">
        <v>61.122999999999998</v>
      </c>
      <c r="E30">
        <v>58.018999999999998</v>
      </c>
      <c r="F30">
        <v>12.471</v>
      </c>
      <c r="G30">
        <v>9.3670000000000009</v>
      </c>
      <c r="H30">
        <v>48.652000000000001</v>
      </c>
      <c r="I30">
        <v>174</v>
      </c>
      <c r="J30">
        <v>7.0000000000000007E-2</v>
      </c>
      <c r="K30">
        <v>6.0000000000000005E-2</v>
      </c>
      <c r="L30">
        <v>0.06</v>
      </c>
      <c r="M30">
        <v>1.9999999999999997E-2</v>
      </c>
      <c r="N30">
        <v>5.1939788619622069</v>
      </c>
      <c r="O30">
        <f t="shared" si="0"/>
        <v>387.76785267428204</v>
      </c>
      <c r="P30">
        <f t="shared" si="1"/>
        <v>129.25595089142729</v>
      </c>
    </row>
    <row r="31" spans="1:16">
      <c r="A31">
        <v>29</v>
      </c>
      <c r="B31" t="s">
        <v>28</v>
      </c>
      <c r="C31">
        <v>10.494</v>
      </c>
      <c r="D31">
        <v>76.58</v>
      </c>
      <c r="E31">
        <v>73.475999999999999</v>
      </c>
      <c r="F31">
        <v>13.99</v>
      </c>
      <c r="G31">
        <v>10.885999999999999</v>
      </c>
      <c r="H31">
        <v>62.59</v>
      </c>
      <c r="I31">
        <v>156</v>
      </c>
      <c r="J31">
        <v>0.21</v>
      </c>
      <c r="K31">
        <v>0.19999999999999998</v>
      </c>
      <c r="L31">
        <v>0.19</v>
      </c>
      <c r="M31">
        <v>0.15</v>
      </c>
      <c r="N31">
        <v>5.7495866250229657</v>
      </c>
      <c r="O31">
        <f t="shared" si="0"/>
        <v>1416.6032408598201</v>
      </c>
      <c r="P31">
        <f t="shared" si="1"/>
        <v>1062.452430644865</v>
      </c>
    </row>
    <row r="32" spans="1:16">
      <c r="A32">
        <v>30</v>
      </c>
      <c r="B32" t="s">
        <v>30</v>
      </c>
      <c r="C32">
        <v>10.06</v>
      </c>
      <c r="D32">
        <v>55.472999999999999</v>
      </c>
      <c r="E32">
        <v>52.369</v>
      </c>
      <c r="F32">
        <v>21.748999999999999</v>
      </c>
      <c r="G32">
        <v>18.645</v>
      </c>
      <c r="H32">
        <v>33.724000000000004</v>
      </c>
      <c r="I32">
        <v>161</v>
      </c>
      <c r="J32">
        <v>0.24</v>
      </c>
      <c r="K32">
        <v>0.22999999999999998</v>
      </c>
      <c r="L32">
        <v>0.11</v>
      </c>
      <c r="M32">
        <v>7.0000000000000007E-2</v>
      </c>
      <c r="N32">
        <v>1.8087422901582195</v>
      </c>
      <c r="O32">
        <f t="shared" si="0"/>
        <v>649.88679109680891</v>
      </c>
      <c r="P32">
        <f t="shared" si="1"/>
        <v>197.79163207294187</v>
      </c>
    </row>
    <row r="33" spans="1:16">
      <c r="A33">
        <v>31</v>
      </c>
      <c r="B33" t="s">
        <v>31</v>
      </c>
      <c r="C33">
        <v>10.051</v>
      </c>
      <c r="D33">
        <v>55.362000000000002</v>
      </c>
      <c r="E33">
        <v>52.258000000000003</v>
      </c>
      <c r="F33">
        <v>22.712</v>
      </c>
      <c r="G33">
        <v>19.608000000000001</v>
      </c>
      <c r="H33">
        <v>32.650000000000006</v>
      </c>
      <c r="I33">
        <v>113</v>
      </c>
      <c r="J33">
        <v>0.83</v>
      </c>
      <c r="K33">
        <v>0.82</v>
      </c>
      <c r="L33">
        <v>0.15</v>
      </c>
      <c r="M33">
        <v>0.10999999999999999</v>
      </c>
      <c r="N33">
        <v>1.6651366789065689</v>
      </c>
      <c r="O33">
        <f t="shared" si="0"/>
        <v>2196.5576782945736</v>
      </c>
      <c r="P33">
        <f t="shared" si="1"/>
        <v>294.66017635658915</v>
      </c>
    </row>
    <row r="34" spans="1:16">
      <c r="A34">
        <v>32</v>
      </c>
      <c r="B34" t="s">
        <v>32</v>
      </c>
      <c r="C34">
        <v>10.706</v>
      </c>
      <c r="D34">
        <v>59.970999999999997</v>
      </c>
      <c r="E34">
        <v>56.866999999999997</v>
      </c>
      <c r="F34">
        <v>20.382999999999999</v>
      </c>
      <c r="G34">
        <v>17.279</v>
      </c>
      <c r="H34">
        <v>39.587999999999994</v>
      </c>
      <c r="I34">
        <v>103</v>
      </c>
      <c r="J34">
        <v>0.24</v>
      </c>
      <c r="K34">
        <v>0.22999999999999998</v>
      </c>
      <c r="L34">
        <v>0.08</v>
      </c>
      <c r="M34">
        <v>0.04</v>
      </c>
      <c r="N34">
        <v>2.2911048093060939</v>
      </c>
      <c r="O34">
        <f t="shared" si="0"/>
        <v>810.39506603391396</v>
      </c>
      <c r="P34">
        <f t="shared" si="1"/>
        <v>140.93827235372416</v>
      </c>
    </row>
    <row r="35" spans="1:16">
      <c r="A35">
        <v>33</v>
      </c>
      <c r="B35" t="s">
        <v>34</v>
      </c>
      <c r="C35">
        <v>10.500999999999999</v>
      </c>
      <c r="D35">
        <v>74.248999999999995</v>
      </c>
      <c r="E35">
        <v>71.144999999999996</v>
      </c>
      <c r="F35">
        <v>21.998000000000001</v>
      </c>
      <c r="G35">
        <v>18.894000000000002</v>
      </c>
      <c r="H35">
        <v>52.250999999999991</v>
      </c>
      <c r="I35">
        <v>121</v>
      </c>
      <c r="J35">
        <v>7.24</v>
      </c>
      <c r="K35">
        <v>7.23</v>
      </c>
      <c r="L35">
        <v>0.56000000000000005</v>
      </c>
      <c r="M35">
        <v>0.52</v>
      </c>
      <c r="N35">
        <v>2.7654811051127335</v>
      </c>
      <c r="O35">
        <f t="shared" si="0"/>
        <v>28588.372252302313</v>
      </c>
      <c r="P35">
        <f t="shared" si="1"/>
        <v>2056.1484884090182</v>
      </c>
    </row>
    <row r="36" spans="1:16">
      <c r="A36">
        <v>34</v>
      </c>
      <c r="B36" t="s">
        <v>33</v>
      </c>
      <c r="C36">
        <v>10.066000000000001</v>
      </c>
      <c r="D36">
        <v>55.53</v>
      </c>
      <c r="E36">
        <v>52.426000000000002</v>
      </c>
      <c r="F36">
        <v>17.305</v>
      </c>
      <c r="G36">
        <v>14.201000000000001</v>
      </c>
      <c r="H36">
        <v>38.225000000000001</v>
      </c>
      <c r="I36">
        <v>84</v>
      </c>
      <c r="J36">
        <v>0.92</v>
      </c>
      <c r="K36">
        <v>0.91</v>
      </c>
      <c r="L36">
        <v>0.05</v>
      </c>
      <c r="M36">
        <v>1.0000000000000002E-2</v>
      </c>
      <c r="N36">
        <v>2.6917118512780789</v>
      </c>
      <c r="O36">
        <f t="shared" si="0"/>
        <v>3381.6302060418284</v>
      </c>
      <c r="P36">
        <f t="shared" si="1"/>
        <v>37.160771494965154</v>
      </c>
    </row>
    <row r="37" spans="1:16">
      <c r="A37">
        <v>35</v>
      </c>
      <c r="B37" t="s">
        <v>35</v>
      </c>
      <c r="C37">
        <v>10.119</v>
      </c>
      <c r="D37">
        <v>62.805</v>
      </c>
      <c r="E37">
        <v>59.701000000000001</v>
      </c>
      <c r="F37">
        <v>18.914999999999999</v>
      </c>
      <c r="G37">
        <v>15.811</v>
      </c>
      <c r="H37">
        <v>43.89</v>
      </c>
      <c r="I37">
        <v>136</v>
      </c>
      <c r="J37">
        <v>0.41</v>
      </c>
      <c r="K37">
        <v>0.39999999999999997</v>
      </c>
      <c r="L37">
        <v>0.21</v>
      </c>
      <c r="M37">
        <v>0.16999999999999998</v>
      </c>
      <c r="N37">
        <v>2.7759155018657897</v>
      </c>
      <c r="O37">
        <f t="shared" si="0"/>
        <v>1528.3395585351971</v>
      </c>
      <c r="P37">
        <f t="shared" si="1"/>
        <v>649.5443123774586</v>
      </c>
    </row>
    <row r="38" spans="1:16">
      <c r="A38">
        <v>36</v>
      </c>
      <c r="B38" t="s">
        <v>36</v>
      </c>
      <c r="C38">
        <v>10.597</v>
      </c>
      <c r="D38">
        <v>66.625</v>
      </c>
      <c r="E38">
        <v>63.521000000000001</v>
      </c>
      <c r="F38">
        <v>20.346</v>
      </c>
      <c r="G38">
        <v>17.242000000000001</v>
      </c>
      <c r="H38">
        <v>46.278999999999996</v>
      </c>
      <c r="I38">
        <v>159</v>
      </c>
      <c r="J38">
        <v>0.42</v>
      </c>
      <c r="K38">
        <v>0.41</v>
      </c>
      <c r="L38">
        <v>0.25</v>
      </c>
      <c r="M38">
        <v>0.21</v>
      </c>
      <c r="N38">
        <v>2.6840853729265741</v>
      </c>
      <c r="O38">
        <f t="shared" si="0"/>
        <v>1600.650360573019</v>
      </c>
      <c r="P38">
        <f t="shared" si="1"/>
        <v>819.84530663496093</v>
      </c>
    </row>
    <row r="39" spans="1:16">
      <c r="A39">
        <v>37</v>
      </c>
      <c r="B39" t="s">
        <v>37</v>
      </c>
      <c r="C39">
        <v>10.185</v>
      </c>
      <c r="D39">
        <v>57.176000000000002</v>
      </c>
      <c r="E39">
        <v>54.072000000000003</v>
      </c>
      <c r="F39">
        <v>14.83</v>
      </c>
      <c r="G39">
        <v>11.725999999999999</v>
      </c>
      <c r="H39">
        <v>42.346000000000004</v>
      </c>
      <c r="I39">
        <v>93</v>
      </c>
      <c r="J39">
        <v>0.32</v>
      </c>
      <c r="K39">
        <v>0.31</v>
      </c>
      <c r="L39">
        <v>0.26</v>
      </c>
      <c r="M39">
        <v>0.22</v>
      </c>
      <c r="N39">
        <v>3.6112911478765142</v>
      </c>
      <c r="O39">
        <f t="shared" si="0"/>
        <v>1455.9460105747912</v>
      </c>
      <c r="P39">
        <f t="shared" si="1"/>
        <v>1033.2520075046905</v>
      </c>
    </row>
    <row r="40" spans="1:16">
      <c r="A40">
        <v>38</v>
      </c>
      <c r="B40" t="s">
        <v>39</v>
      </c>
      <c r="C40">
        <v>10.086</v>
      </c>
      <c r="D40">
        <v>52.497</v>
      </c>
      <c r="E40">
        <v>49.393000000000001</v>
      </c>
      <c r="F40">
        <v>26.88</v>
      </c>
      <c r="G40">
        <v>23.776</v>
      </c>
      <c r="H40">
        <v>25.617000000000001</v>
      </c>
      <c r="I40">
        <v>86</v>
      </c>
      <c r="J40">
        <v>0.25</v>
      </c>
      <c r="K40">
        <v>0.24</v>
      </c>
      <c r="L40">
        <v>0.14000000000000001</v>
      </c>
      <c r="M40">
        <v>0.1</v>
      </c>
      <c r="N40">
        <v>1.0774310228802153</v>
      </c>
      <c r="O40">
        <f t="shared" si="0"/>
        <v>502.87126312247642</v>
      </c>
      <c r="P40">
        <f t="shared" si="1"/>
        <v>209.52969296769851</v>
      </c>
    </row>
    <row r="41" spans="1:16">
      <c r="A41">
        <v>39</v>
      </c>
      <c r="B41" t="s">
        <v>38</v>
      </c>
      <c r="C41">
        <v>10.375999999999999</v>
      </c>
      <c r="D41">
        <v>50.015999999999998</v>
      </c>
      <c r="E41">
        <v>46.911999999999999</v>
      </c>
      <c r="F41">
        <v>20.834</v>
      </c>
      <c r="G41">
        <v>17.73</v>
      </c>
      <c r="H41">
        <v>29.181999999999999</v>
      </c>
      <c r="I41">
        <v>124</v>
      </c>
      <c r="J41">
        <v>0.37</v>
      </c>
      <c r="K41">
        <v>0.36</v>
      </c>
      <c r="L41">
        <v>0.18</v>
      </c>
      <c r="M41">
        <v>0.13999999999999999</v>
      </c>
      <c r="N41">
        <v>1.6459108855047939</v>
      </c>
      <c r="O41">
        <f t="shared" si="0"/>
        <v>988.34296852791852</v>
      </c>
      <c r="P41">
        <f t="shared" si="1"/>
        <v>384.35559887196825</v>
      </c>
    </row>
    <row r="42" spans="1:16">
      <c r="A42">
        <v>40</v>
      </c>
      <c r="B42" t="s">
        <v>40</v>
      </c>
      <c r="C42">
        <v>10.427</v>
      </c>
      <c r="D42">
        <v>59.317999999999998</v>
      </c>
      <c r="E42">
        <v>56.213999999999999</v>
      </c>
      <c r="F42">
        <v>25.2</v>
      </c>
      <c r="G42">
        <v>22.096</v>
      </c>
      <c r="H42">
        <v>34.117999999999995</v>
      </c>
      <c r="I42">
        <v>137</v>
      </c>
      <c r="J42">
        <v>0.34</v>
      </c>
      <c r="K42">
        <v>0.33</v>
      </c>
      <c r="L42">
        <v>0.39</v>
      </c>
      <c r="M42">
        <v>0.35000000000000003</v>
      </c>
      <c r="N42">
        <v>1.5440803765387399</v>
      </c>
      <c r="O42">
        <f t="shared" si="0"/>
        <v>875.3951608435915</v>
      </c>
      <c r="P42">
        <f t="shared" si="1"/>
        <v>928.44941301593053</v>
      </c>
    </row>
    <row r="43" spans="1:16">
      <c r="A43">
        <v>41</v>
      </c>
      <c r="B43" t="s">
        <v>41</v>
      </c>
      <c r="C43">
        <v>10.061999999999999</v>
      </c>
      <c r="D43">
        <v>69.138000000000005</v>
      </c>
      <c r="E43">
        <v>66.034000000000006</v>
      </c>
      <c r="F43">
        <v>15.725</v>
      </c>
      <c r="G43">
        <v>12.620999999999999</v>
      </c>
      <c r="H43">
        <v>53.413000000000011</v>
      </c>
      <c r="I43">
        <v>35</v>
      </c>
      <c r="J43">
        <v>0.99</v>
      </c>
      <c r="K43">
        <v>0.98</v>
      </c>
      <c r="L43">
        <v>0.06</v>
      </c>
      <c r="M43">
        <v>1.9999999999999997E-2</v>
      </c>
      <c r="N43">
        <v>4.2320735282465742</v>
      </c>
      <c r="O43">
        <f t="shared" si="0"/>
        <v>5159.222136439269</v>
      </c>
      <c r="P43">
        <f t="shared" si="1"/>
        <v>105.29024768243404</v>
      </c>
    </row>
    <row r="44" spans="1:16">
      <c r="A44">
        <v>42</v>
      </c>
      <c r="B44" t="s">
        <v>42</v>
      </c>
      <c r="C44">
        <v>10.103</v>
      </c>
      <c r="D44">
        <v>73.953999999999994</v>
      </c>
      <c r="E44">
        <v>70.849999999999994</v>
      </c>
      <c r="F44">
        <v>27.152999999999999</v>
      </c>
      <c r="G44">
        <v>24.048999999999999</v>
      </c>
      <c r="H44">
        <v>46.800999999999995</v>
      </c>
      <c r="I44">
        <v>79</v>
      </c>
      <c r="J44">
        <v>0.16</v>
      </c>
      <c r="K44">
        <v>0.15</v>
      </c>
      <c r="L44">
        <v>0.18</v>
      </c>
      <c r="M44">
        <v>0.13999999999999999</v>
      </c>
      <c r="N44">
        <v>1.9460684435943281</v>
      </c>
      <c r="O44">
        <f t="shared" si="0"/>
        <v>446.46194228450241</v>
      </c>
      <c r="P44">
        <f t="shared" si="1"/>
        <v>416.69781279886882</v>
      </c>
    </row>
    <row r="45" spans="1:16">
      <c r="A45">
        <v>43</v>
      </c>
      <c r="B45" t="s">
        <v>43</v>
      </c>
      <c r="C45">
        <v>10.634</v>
      </c>
      <c r="D45">
        <v>65.247</v>
      </c>
      <c r="E45">
        <v>62.143000000000001</v>
      </c>
      <c r="F45">
        <v>19.725000000000001</v>
      </c>
      <c r="G45">
        <v>16.621000000000002</v>
      </c>
      <c r="H45">
        <v>45.521999999999998</v>
      </c>
      <c r="I45">
        <v>74</v>
      </c>
      <c r="J45">
        <v>0.15</v>
      </c>
      <c r="K45">
        <v>0.13999999999999999</v>
      </c>
      <c r="L45">
        <v>0.06</v>
      </c>
      <c r="M45">
        <v>1.9999999999999997E-2</v>
      </c>
      <c r="N45">
        <v>2.7388243787979056</v>
      </c>
      <c r="O45">
        <f t="shared" si="0"/>
        <v>556.62121821791686</v>
      </c>
      <c r="P45">
        <f t="shared" si="1"/>
        <v>79.517316888273839</v>
      </c>
    </row>
    <row r="46" spans="1:16">
      <c r="A46">
        <v>44</v>
      </c>
      <c r="B46" t="s">
        <v>44</v>
      </c>
      <c r="C46">
        <v>10.673999999999999</v>
      </c>
      <c r="D46">
        <v>55.981000000000002</v>
      </c>
      <c r="E46">
        <v>52.877000000000002</v>
      </c>
      <c r="F46">
        <v>24.946000000000002</v>
      </c>
      <c r="G46">
        <v>21.842000000000002</v>
      </c>
      <c r="H46">
        <v>31.035</v>
      </c>
      <c r="I46">
        <v>76</v>
      </c>
      <c r="J46">
        <v>0.24</v>
      </c>
      <c r="K46">
        <v>0.22999999999999998</v>
      </c>
      <c r="L46">
        <v>0.09</v>
      </c>
      <c r="M46">
        <v>4.9999999999999996E-2</v>
      </c>
      <c r="N46">
        <v>1.4208863657174251</v>
      </c>
      <c r="O46">
        <f t="shared" si="0"/>
        <v>594.33244455635929</v>
      </c>
      <c r="P46">
        <f t="shared" si="1"/>
        <v>129.20270533833897</v>
      </c>
    </row>
    <row r="47" spans="1:16">
      <c r="A47">
        <v>45</v>
      </c>
      <c r="B47" t="s">
        <v>45</v>
      </c>
      <c r="C47">
        <v>10.356999999999999</v>
      </c>
      <c r="D47">
        <v>52.994</v>
      </c>
      <c r="E47">
        <v>49.89</v>
      </c>
      <c r="F47">
        <v>20.91</v>
      </c>
      <c r="G47">
        <v>17.806000000000001</v>
      </c>
      <c r="H47">
        <v>32.084000000000003</v>
      </c>
      <c r="I47">
        <v>81</v>
      </c>
      <c r="J47">
        <v>1.52</v>
      </c>
      <c r="K47">
        <v>1.51</v>
      </c>
      <c r="L47">
        <v>0.19</v>
      </c>
      <c r="M47">
        <v>0.15</v>
      </c>
      <c r="N47">
        <v>1.8018645400426823</v>
      </c>
      <c r="O47">
        <f t="shared" si="0"/>
        <v>4381.8555672245311</v>
      </c>
      <c r="P47">
        <f t="shared" si="1"/>
        <v>435.28366561833087</v>
      </c>
    </row>
    <row r="48" spans="1:16">
      <c r="A48">
        <v>46</v>
      </c>
      <c r="B48" t="s">
        <v>46</v>
      </c>
      <c r="C48">
        <v>10.085000000000001</v>
      </c>
      <c r="D48">
        <v>57.158999999999999</v>
      </c>
      <c r="E48">
        <v>54.055</v>
      </c>
      <c r="F48">
        <v>12.833</v>
      </c>
      <c r="G48">
        <v>9.7289999999999992</v>
      </c>
      <c r="H48">
        <v>44.326000000000001</v>
      </c>
      <c r="I48">
        <v>92</v>
      </c>
      <c r="J48">
        <v>0.42</v>
      </c>
      <c r="K48">
        <v>0.41</v>
      </c>
      <c r="L48">
        <v>0.05</v>
      </c>
      <c r="M48">
        <v>1.0000000000000002E-2</v>
      </c>
      <c r="N48">
        <v>4.5560694829890025</v>
      </c>
      <c r="O48">
        <f t="shared" si="0"/>
        <v>2297.3513901737078</v>
      </c>
      <c r="P48">
        <f t="shared" si="1"/>
        <v>56.032960735944108</v>
      </c>
    </row>
    <row r="49" spans="1:16">
      <c r="A49">
        <v>47</v>
      </c>
      <c r="B49" t="s">
        <v>47</v>
      </c>
      <c r="C49">
        <v>10.585000000000001</v>
      </c>
      <c r="D49">
        <v>58.966999999999999</v>
      </c>
      <c r="E49">
        <v>55.863</v>
      </c>
      <c r="F49">
        <v>17.079999999999998</v>
      </c>
      <c r="G49">
        <v>13.975999999999999</v>
      </c>
      <c r="H49">
        <v>41.887</v>
      </c>
      <c r="I49">
        <v>112</v>
      </c>
      <c r="J49">
        <v>0.84</v>
      </c>
      <c r="K49">
        <v>0.83</v>
      </c>
      <c r="L49">
        <v>0.41</v>
      </c>
      <c r="M49">
        <v>0.37</v>
      </c>
      <c r="N49">
        <v>2.9970663995420725</v>
      </c>
      <c r="O49">
        <f t="shared" si="0"/>
        <v>3511.6426706496859</v>
      </c>
      <c r="P49">
        <f t="shared" si="1"/>
        <v>1565.4310700486551</v>
      </c>
    </row>
    <row r="50" spans="1:16">
      <c r="A50">
        <v>48</v>
      </c>
      <c r="B50" t="s">
        <v>48</v>
      </c>
      <c r="C50">
        <v>10.569000000000001</v>
      </c>
      <c r="D50">
        <v>67.322999999999993</v>
      </c>
      <c r="E50">
        <v>64.218999999999994</v>
      </c>
      <c r="F50">
        <v>35.033000000000001</v>
      </c>
      <c r="G50">
        <v>31.929000000000002</v>
      </c>
      <c r="H50">
        <v>32.289999999999992</v>
      </c>
      <c r="I50">
        <v>106</v>
      </c>
      <c r="J50">
        <v>0.33</v>
      </c>
      <c r="K50">
        <v>0.32</v>
      </c>
      <c r="L50">
        <v>0.17</v>
      </c>
      <c r="M50">
        <v>0.13</v>
      </c>
      <c r="N50">
        <v>1.0113063359328507</v>
      </c>
      <c r="O50">
        <f t="shared" si="0"/>
        <v>680.23989326317758</v>
      </c>
      <c r="P50">
        <f t="shared" si="1"/>
        <v>276.34745663816591</v>
      </c>
    </row>
    <row r="51" spans="1:16">
      <c r="A51">
        <v>49</v>
      </c>
      <c r="B51" t="s">
        <v>49</v>
      </c>
      <c r="C51">
        <v>10.714</v>
      </c>
      <c r="D51">
        <v>75.393000000000001</v>
      </c>
      <c r="E51">
        <v>72.289000000000001</v>
      </c>
      <c r="F51">
        <v>38.350999999999999</v>
      </c>
      <c r="G51">
        <v>35.247</v>
      </c>
      <c r="H51">
        <v>37.042000000000002</v>
      </c>
      <c r="I51">
        <v>125</v>
      </c>
      <c r="J51">
        <v>0.31</v>
      </c>
      <c r="K51">
        <v>0.3</v>
      </c>
      <c r="L51">
        <v>7.0000000000000007E-2</v>
      </c>
      <c r="M51">
        <v>3.0000000000000006E-2</v>
      </c>
      <c r="N51">
        <v>1.0509263199704939</v>
      </c>
      <c r="O51">
        <f t="shared" si="0"/>
        <v>659.20873776491624</v>
      </c>
      <c r="P51">
        <f t="shared" si="1"/>
        <v>65.920873776491646</v>
      </c>
    </row>
    <row r="52" spans="1:16">
      <c r="A52">
        <v>50</v>
      </c>
      <c r="B52" t="s">
        <v>50</v>
      </c>
      <c r="C52">
        <v>10.535</v>
      </c>
      <c r="D52">
        <v>81.441999999999993</v>
      </c>
      <c r="E52">
        <v>78.337999999999994</v>
      </c>
      <c r="F52">
        <v>41.542999999999999</v>
      </c>
      <c r="G52">
        <v>38.439</v>
      </c>
      <c r="H52">
        <v>39.898999999999994</v>
      </c>
      <c r="I52">
        <v>90</v>
      </c>
      <c r="J52">
        <v>0.28999999999999998</v>
      </c>
      <c r="K52">
        <v>0.27999999999999997</v>
      </c>
      <c r="L52">
        <v>0.08</v>
      </c>
      <c r="M52">
        <v>0.04</v>
      </c>
      <c r="N52">
        <v>1.0379822576029551</v>
      </c>
      <c r="O52">
        <f t="shared" si="0"/>
        <v>601.16400634771969</v>
      </c>
      <c r="P52">
        <f t="shared" si="1"/>
        <v>85.880572335388536</v>
      </c>
    </row>
    <row r="53" spans="1:16">
      <c r="A53">
        <v>51</v>
      </c>
      <c r="B53" t="s">
        <v>51</v>
      </c>
      <c r="C53">
        <v>10.313000000000001</v>
      </c>
      <c r="D53">
        <v>77.721999999999994</v>
      </c>
      <c r="E53">
        <v>74.617999999999995</v>
      </c>
      <c r="F53">
        <v>18.076000000000001</v>
      </c>
      <c r="G53">
        <v>14.972000000000001</v>
      </c>
      <c r="H53">
        <v>59.645999999999994</v>
      </c>
      <c r="I53">
        <v>148</v>
      </c>
      <c r="J53">
        <v>0.68</v>
      </c>
      <c r="K53">
        <v>0.67</v>
      </c>
      <c r="L53">
        <v>0.26</v>
      </c>
      <c r="M53">
        <v>0.22</v>
      </c>
      <c r="N53">
        <v>3.9838364947902742</v>
      </c>
      <c r="O53">
        <f t="shared" si="0"/>
        <v>3443.6864866417309</v>
      </c>
      <c r="P53">
        <f t="shared" si="1"/>
        <v>1130.7627269569864</v>
      </c>
    </row>
    <row r="54" spans="1:16">
      <c r="A54">
        <v>52</v>
      </c>
      <c r="B54" t="s">
        <v>52</v>
      </c>
      <c r="C54">
        <v>10.090999999999999</v>
      </c>
      <c r="D54">
        <v>67.177999999999997</v>
      </c>
      <c r="E54">
        <v>64.073999999999998</v>
      </c>
      <c r="F54">
        <v>19.577000000000002</v>
      </c>
      <c r="G54">
        <v>16.473000000000003</v>
      </c>
      <c r="H54">
        <v>47.600999999999999</v>
      </c>
      <c r="I54">
        <v>163</v>
      </c>
      <c r="J54">
        <v>0.31</v>
      </c>
      <c r="K54">
        <v>0.3</v>
      </c>
      <c r="L54">
        <v>0.11</v>
      </c>
      <c r="M54">
        <v>7.0000000000000007E-2</v>
      </c>
      <c r="N54">
        <v>2.8896375887816421</v>
      </c>
      <c r="O54">
        <f t="shared" si="0"/>
        <v>1177.5099872518665</v>
      </c>
      <c r="P54">
        <f t="shared" si="1"/>
        <v>274.75233035876886</v>
      </c>
    </row>
    <row r="55" spans="1:16">
      <c r="A55">
        <v>53</v>
      </c>
      <c r="B55" t="s">
        <v>53</v>
      </c>
      <c r="C55">
        <v>10.507999999999999</v>
      </c>
      <c r="D55">
        <v>54.173999999999999</v>
      </c>
      <c r="E55">
        <v>51.07</v>
      </c>
      <c r="F55">
        <v>22.5</v>
      </c>
      <c r="G55">
        <v>19.396000000000001</v>
      </c>
      <c r="H55">
        <v>31.673999999999999</v>
      </c>
      <c r="I55">
        <v>132</v>
      </c>
      <c r="J55">
        <v>0.69</v>
      </c>
      <c r="K55">
        <v>0.67999999999999994</v>
      </c>
      <c r="L55">
        <v>0.21</v>
      </c>
      <c r="M55">
        <v>0.16999999999999998</v>
      </c>
      <c r="N55">
        <v>1.6330171169313259</v>
      </c>
      <c r="O55">
        <f t="shared" si="0"/>
        <v>1881.4065828005766</v>
      </c>
      <c r="P55">
        <f t="shared" si="1"/>
        <v>470.35164570014416</v>
      </c>
    </row>
    <row r="56" spans="1:16">
      <c r="A56">
        <v>54</v>
      </c>
      <c r="B56" t="s">
        <v>54</v>
      </c>
      <c r="C56">
        <v>10.657999999999999</v>
      </c>
      <c r="D56">
        <v>52.432000000000002</v>
      </c>
      <c r="E56">
        <v>49.328000000000003</v>
      </c>
      <c r="F56">
        <v>20.859000000000002</v>
      </c>
      <c r="G56">
        <v>17.755000000000003</v>
      </c>
      <c r="H56">
        <v>31.573</v>
      </c>
      <c r="I56">
        <v>176</v>
      </c>
      <c r="J56">
        <v>0.13</v>
      </c>
      <c r="K56">
        <v>0.12000000000000001</v>
      </c>
      <c r="L56">
        <v>0.06</v>
      </c>
      <c r="M56">
        <v>1.9999999999999997E-2</v>
      </c>
      <c r="N56">
        <v>1.7782596451703743</v>
      </c>
      <c r="O56">
        <f t="shared" si="0"/>
        <v>355.32829557871025</v>
      </c>
      <c r="P56">
        <f t="shared" si="1"/>
        <v>59.22138259645169</v>
      </c>
    </row>
    <row r="57" spans="1:16">
      <c r="A57">
        <v>55</v>
      </c>
      <c r="B57" t="s">
        <v>55</v>
      </c>
      <c r="C57">
        <v>10.39</v>
      </c>
      <c r="D57">
        <v>58.222000000000001</v>
      </c>
      <c r="E57">
        <v>55.118000000000002</v>
      </c>
      <c r="F57">
        <v>28.646000000000001</v>
      </c>
      <c r="G57">
        <v>25.542000000000002</v>
      </c>
      <c r="H57">
        <v>29.576000000000001</v>
      </c>
      <c r="I57">
        <v>98</v>
      </c>
      <c r="J57">
        <v>0.39</v>
      </c>
      <c r="K57">
        <v>0.38</v>
      </c>
      <c r="L57">
        <v>0.11</v>
      </c>
      <c r="M57">
        <v>7.0000000000000007E-2</v>
      </c>
      <c r="N57">
        <v>1.1579359486336229</v>
      </c>
      <c r="O57">
        <f t="shared" si="0"/>
        <v>851.996271239527</v>
      </c>
      <c r="P57">
        <f t="shared" si="1"/>
        <v>156.94668154412341</v>
      </c>
    </row>
    <row r="58" spans="1:16">
      <c r="A58">
        <v>56</v>
      </c>
      <c r="B58" t="s">
        <v>56</v>
      </c>
      <c r="C58">
        <v>10.772</v>
      </c>
      <c r="D58">
        <v>53.804000000000002</v>
      </c>
      <c r="E58">
        <v>50.7</v>
      </c>
      <c r="F58">
        <v>12.616</v>
      </c>
      <c r="G58">
        <v>9.5120000000000005</v>
      </c>
      <c r="H58">
        <v>41.188000000000002</v>
      </c>
      <c r="I58">
        <v>118</v>
      </c>
      <c r="J58">
        <v>0.75</v>
      </c>
      <c r="K58">
        <v>0.74</v>
      </c>
      <c r="L58">
        <v>0.32</v>
      </c>
      <c r="M58">
        <v>0.28000000000000003</v>
      </c>
      <c r="N58">
        <v>4.3301093355761147</v>
      </c>
      <c r="O58">
        <f t="shared" si="0"/>
        <v>4248.7793944491168</v>
      </c>
      <c r="P58">
        <f t="shared" si="1"/>
        <v>1607.6462573591252</v>
      </c>
    </row>
    <row r="59" spans="1:16">
      <c r="A59">
        <v>57</v>
      </c>
      <c r="B59" t="s">
        <v>57</v>
      </c>
      <c r="C59">
        <v>10.38</v>
      </c>
      <c r="D59">
        <v>56.982999999999997</v>
      </c>
      <c r="E59">
        <v>53.878999999999998</v>
      </c>
      <c r="F59">
        <v>21.488</v>
      </c>
      <c r="G59">
        <v>18.384</v>
      </c>
      <c r="H59">
        <v>35.494999999999997</v>
      </c>
      <c r="I59">
        <v>95</v>
      </c>
      <c r="J59">
        <v>0.57999999999999996</v>
      </c>
      <c r="K59">
        <v>0.56999999999999995</v>
      </c>
      <c r="L59">
        <v>0.18</v>
      </c>
      <c r="M59">
        <v>0.13999999999999999</v>
      </c>
      <c r="N59">
        <v>1.93075500435161</v>
      </c>
      <c r="O59">
        <f t="shared" si="0"/>
        <v>1734.010505874674</v>
      </c>
      <c r="P59">
        <f t="shared" si="1"/>
        <v>425.897317232376</v>
      </c>
    </row>
    <row r="60" spans="1:16">
      <c r="A60">
        <v>58</v>
      </c>
      <c r="B60" t="s">
        <v>58</v>
      </c>
      <c r="C60">
        <v>10.43</v>
      </c>
      <c r="D60">
        <v>57.213000000000001</v>
      </c>
      <c r="E60">
        <v>54.109000000000002</v>
      </c>
      <c r="F60">
        <v>18.007999999999999</v>
      </c>
      <c r="G60">
        <v>14.904</v>
      </c>
      <c r="H60">
        <v>39.204999999999998</v>
      </c>
      <c r="I60">
        <v>99</v>
      </c>
      <c r="J60">
        <v>0.28000000000000003</v>
      </c>
      <c r="K60">
        <v>0.27</v>
      </c>
      <c r="L60">
        <v>0.28000000000000003</v>
      </c>
      <c r="M60">
        <v>0.24000000000000002</v>
      </c>
      <c r="N60">
        <v>2.6305018786902843</v>
      </c>
      <c r="O60">
        <f t="shared" si="0"/>
        <v>1022.3856340579709</v>
      </c>
      <c r="P60">
        <f t="shared" si="1"/>
        <v>908.78723027375202</v>
      </c>
    </row>
    <row r="61" spans="1:16">
      <c r="A61">
        <v>59</v>
      </c>
      <c r="B61" t="s">
        <v>59</v>
      </c>
      <c r="C61">
        <v>10.042</v>
      </c>
      <c r="D61">
        <v>58.033000000000001</v>
      </c>
      <c r="E61">
        <v>54.929000000000002</v>
      </c>
      <c r="F61">
        <v>16.815000000000001</v>
      </c>
      <c r="G61">
        <v>13.711000000000002</v>
      </c>
      <c r="H61">
        <v>41.218000000000004</v>
      </c>
      <c r="I61">
        <v>109</v>
      </c>
      <c r="J61">
        <v>0.54</v>
      </c>
      <c r="K61">
        <v>0.53</v>
      </c>
      <c r="L61">
        <v>0.06</v>
      </c>
      <c r="M61">
        <v>1.9999999999999997E-2</v>
      </c>
      <c r="N61">
        <v>3.006199401940048</v>
      </c>
      <c r="O61">
        <f t="shared" si="0"/>
        <v>2132.203482896944</v>
      </c>
      <c r="P61">
        <f t="shared" si="1"/>
        <v>80.460508788563914</v>
      </c>
    </row>
    <row r="62" spans="1:16">
      <c r="A62">
        <v>60</v>
      </c>
      <c r="B62" t="s">
        <v>60</v>
      </c>
      <c r="C62">
        <v>10.423</v>
      </c>
      <c r="D62">
        <v>63.851999999999997</v>
      </c>
      <c r="E62">
        <v>60.747999999999998</v>
      </c>
      <c r="F62">
        <v>19.611999999999998</v>
      </c>
      <c r="G62">
        <v>16.507999999999999</v>
      </c>
      <c r="H62">
        <v>44.239999999999995</v>
      </c>
      <c r="I62">
        <v>85</v>
      </c>
      <c r="J62">
        <v>0.28000000000000003</v>
      </c>
      <c r="K62">
        <v>0.27</v>
      </c>
      <c r="L62">
        <v>0.11</v>
      </c>
      <c r="M62">
        <v>7.0000000000000007E-2</v>
      </c>
      <c r="N62">
        <v>2.6799127695662706</v>
      </c>
      <c r="O62">
        <f t="shared" si="0"/>
        <v>1035.6047315241094</v>
      </c>
      <c r="P62">
        <f t="shared" si="1"/>
        <v>268.49011558032464</v>
      </c>
    </row>
    <row r="63" spans="1:16">
      <c r="A63">
        <v>61</v>
      </c>
      <c r="B63" t="s">
        <v>61</v>
      </c>
      <c r="C63">
        <v>10.151999999999999</v>
      </c>
      <c r="D63">
        <v>76.828999999999994</v>
      </c>
      <c r="E63">
        <v>73.724999999999994</v>
      </c>
      <c r="F63">
        <v>29.433</v>
      </c>
      <c r="G63">
        <v>26.329000000000001</v>
      </c>
      <c r="H63">
        <v>47.395999999999994</v>
      </c>
      <c r="I63">
        <v>139</v>
      </c>
      <c r="J63">
        <v>0.59</v>
      </c>
      <c r="K63">
        <v>0.57999999999999996</v>
      </c>
      <c r="L63">
        <v>0.21</v>
      </c>
      <c r="M63">
        <v>0.16999999999999998</v>
      </c>
      <c r="N63">
        <v>1.8001443275475708</v>
      </c>
      <c r="O63">
        <f t="shared" si="0"/>
        <v>1648.7697823692502</v>
      </c>
      <c r="P63">
        <f t="shared" si="1"/>
        <v>483.2601086254698</v>
      </c>
    </row>
    <row r="64" spans="1:16">
      <c r="A64">
        <v>62</v>
      </c>
      <c r="B64" t="s">
        <v>62</v>
      </c>
      <c r="C64">
        <v>10.298999999999999</v>
      </c>
      <c r="D64">
        <v>55.651000000000003</v>
      </c>
      <c r="E64">
        <v>52.547000000000004</v>
      </c>
      <c r="F64">
        <v>43.875999999999998</v>
      </c>
      <c r="G64">
        <v>40.771999999999998</v>
      </c>
      <c r="H64">
        <v>11.775000000000006</v>
      </c>
      <c r="I64">
        <v>153</v>
      </c>
      <c r="J64">
        <v>0.33</v>
      </c>
      <c r="K64">
        <v>0.32</v>
      </c>
      <c r="L64">
        <v>0.19</v>
      </c>
      <c r="M64">
        <v>0.15</v>
      </c>
      <c r="N64">
        <v>0.28880113803590712</v>
      </c>
      <c r="O64">
        <f t="shared" si="0"/>
        <v>424.74761346021779</v>
      </c>
      <c r="P64">
        <f t="shared" si="1"/>
        <v>199.1004438094771</v>
      </c>
    </row>
    <row r="65" spans="1:16">
      <c r="A65">
        <v>63</v>
      </c>
      <c r="B65" t="s">
        <v>63</v>
      </c>
      <c r="C65">
        <v>10.712</v>
      </c>
      <c r="D65">
        <v>59.497999999999998</v>
      </c>
      <c r="E65">
        <v>56.393999999999998</v>
      </c>
      <c r="F65">
        <v>22.497</v>
      </c>
      <c r="G65">
        <v>19.393000000000001</v>
      </c>
      <c r="H65">
        <v>37.000999999999998</v>
      </c>
      <c r="I65">
        <v>160</v>
      </c>
      <c r="J65">
        <v>0.48</v>
      </c>
      <c r="K65">
        <v>0.47</v>
      </c>
      <c r="L65">
        <v>0.22</v>
      </c>
      <c r="M65">
        <v>0.18</v>
      </c>
      <c r="N65">
        <v>1.9079564791419583</v>
      </c>
      <c r="O65">
        <f t="shared" si="0"/>
        <v>1464.051400814727</v>
      </c>
      <c r="P65">
        <f t="shared" si="1"/>
        <v>560.70053648223586</v>
      </c>
    </row>
    <row r="66" spans="1:16">
      <c r="A66">
        <v>64</v>
      </c>
      <c r="B66" t="s">
        <v>64</v>
      </c>
      <c r="C66">
        <v>10.256</v>
      </c>
      <c r="D66">
        <v>57.188000000000002</v>
      </c>
      <c r="E66">
        <v>54.084000000000003</v>
      </c>
      <c r="F66">
        <v>33.197000000000003</v>
      </c>
      <c r="G66">
        <v>30.093000000000004</v>
      </c>
      <c r="H66">
        <v>23.991</v>
      </c>
      <c r="I66">
        <v>143</v>
      </c>
      <c r="J66">
        <v>0.35</v>
      </c>
      <c r="K66">
        <v>0.33999999999999997</v>
      </c>
      <c r="L66">
        <v>0.19</v>
      </c>
      <c r="M66">
        <v>0.15</v>
      </c>
      <c r="N66">
        <v>0.79722859136676294</v>
      </c>
      <c r="O66">
        <f t="shared" si="0"/>
        <v>626.70079872395559</v>
      </c>
      <c r="P66">
        <f t="shared" si="1"/>
        <v>276.4856464958628</v>
      </c>
    </row>
    <row r="67" spans="1:16">
      <c r="A67">
        <v>65</v>
      </c>
      <c r="B67" t="s">
        <v>65</v>
      </c>
      <c r="C67">
        <v>10.36</v>
      </c>
      <c r="D67">
        <v>51.811</v>
      </c>
      <c r="E67">
        <v>48.707000000000001</v>
      </c>
      <c r="F67">
        <v>28.591999999999999</v>
      </c>
      <c r="G67">
        <v>25.488</v>
      </c>
      <c r="H67">
        <v>23.219000000000001</v>
      </c>
      <c r="I67">
        <v>172</v>
      </c>
      <c r="J67">
        <v>0.08</v>
      </c>
      <c r="K67">
        <v>7.0000000000000007E-2</v>
      </c>
      <c r="L67">
        <v>0.06</v>
      </c>
      <c r="M67">
        <v>1.9999999999999997E-2</v>
      </c>
      <c r="N67">
        <v>0.91097771500313884</v>
      </c>
      <c r="O67">
        <f t="shared" si="0"/>
        <v>138.58410389202763</v>
      </c>
      <c r="P67">
        <f t="shared" si="1"/>
        <v>39.595458254865029</v>
      </c>
    </row>
    <row r="68" spans="1:16">
      <c r="A68">
        <v>66</v>
      </c>
      <c r="B68" t="s">
        <v>66</v>
      </c>
      <c r="C68">
        <v>10.082000000000001</v>
      </c>
      <c r="D68">
        <v>55.356000000000002</v>
      </c>
      <c r="E68">
        <v>52.252000000000002</v>
      </c>
      <c r="F68">
        <v>21.257000000000001</v>
      </c>
      <c r="G68">
        <v>18.153000000000002</v>
      </c>
      <c r="H68">
        <v>34.099000000000004</v>
      </c>
      <c r="I68">
        <v>44</v>
      </c>
      <c r="J68">
        <v>0.32</v>
      </c>
      <c r="K68">
        <v>0.31</v>
      </c>
      <c r="L68">
        <v>0.14000000000000001</v>
      </c>
      <c r="M68">
        <v>0.1</v>
      </c>
      <c r="N68">
        <v>1.878422299344461</v>
      </c>
      <c r="O68">
        <f t="shared" ref="O68:O131" si="2">K68*(1000/1)*(100/1000/1)*(C68*(1+N68))</f>
        <v>899.6278622817166</v>
      </c>
      <c r="P68">
        <f t="shared" ref="P68:P131" si="3">M68*(1000/1)*(100/1000/1)*(C68*(1+N68))</f>
        <v>290.20253621990855</v>
      </c>
    </row>
    <row r="69" spans="1:16">
      <c r="A69">
        <v>67</v>
      </c>
      <c r="B69" t="s">
        <v>67</v>
      </c>
      <c r="C69">
        <v>10.257</v>
      </c>
      <c r="D69">
        <v>54.326000000000001</v>
      </c>
      <c r="E69">
        <v>51.222000000000001</v>
      </c>
      <c r="F69">
        <v>11.077999999999999</v>
      </c>
      <c r="G69">
        <v>7.9739999999999993</v>
      </c>
      <c r="H69">
        <v>43.248000000000005</v>
      </c>
      <c r="I69">
        <v>80</v>
      </c>
      <c r="J69">
        <v>1.28</v>
      </c>
      <c r="K69">
        <v>1.27</v>
      </c>
      <c r="L69">
        <v>0.76</v>
      </c>
      <c r="M69">
        <v>0.72</v>
      </c>
      <c r="N69">
        <v>5.4236267870579393</v>
      </c>
      <c r="O69">
        <f t="shared" si="2"/>
        <v>8367.6667742663667</v>
      </c>
      <c r="P69">
        <f t="shared" si="3"/>
        <v>4743.8740767494364</v>
      </c>
    </row>
    <row r="70" spans="1:16">
      <c r="A70">
        <v>68</v>
      </c>
      <c r="B70" t="s">
        <v>68</v>
      </c>
      <c r="C70">
        <v>10.72</v>
      </c>
      <c r="D70">
        <v>48.609000000000002</v>
      </c>
      <c r="E70">
        <v>45.505000000000003</v>
      </c>
      <c r="F70">
        <v>9.8230000000000004</v>
      </c>
      <c r="G70">
        <v>6.7190000000000003</v>
      </c>
      <c r="H70">
        <v>38.786000000000001</v>
      </c>
      <c r="I70">
        <v>100</v>
      </c>
      <c r="J70">
        <v>1.01</v>
      </c>
      <c r="K70">
        <v>1</v>
      </c>
      <c r="L70">
        <v>0.41</v>
      </c>
      <c r="M70">
        <v>0.37</v>
      </c>
      <c r="N70">
        <v>5.7725852061318648</v>
      </c>
      <c r="O70">
        <f t="shared" si="2"/>
        <v>7260.2113409733593</v>
      </c>
      <c r="P70">
        <f t="shared" si="3"/>
        <v>2686.2781961601427</v>
      </c>
    </row>
    <row r="71" spans="1:16">
      <c r="A71">
        <v>69</v>
      </c>
      <c r="B71" t="s">
        <v>69</v>
      </c>
      <c r="C71">
        <v>10.268000000000001</v>
      </c>
      <c r="D71">
        <v>56.801000000000002</v>
      </c>
      <c r="E71">
        <v>53.697000000000003</v>
      </c>
      <c r="F71">
        <v>26.821000000000002</v>
      </c>
      <c r="G71">
        <v>23.717000000000002</v>
      </c>
      <c r="H71">
        <v>29.98</v>
      </c>
      <c r="I71">
        <v>105</v>
      </c>
      <c r="J71">
        <v>0.34</v>
      </c>
      <c r="K71">
        <v>0.33</v>
      </c>
      <c r="L71">
        <v>0.09</v>
      </c>
      <c r="M71">
        <v>4.9999999999999996E-2</v>
      </c>
      <c r="N71">
        <v>1.2640721845090019</v>
      </c>
      <c r="O71">
        <f t="shared" si="2"/>
        <v>767.16727528776835</v>
      </c>
      <c r="P71">
        <f t="shared" si="3"/>
        <v>116.23746595269218</v>
      </c>
    </row>
    <row r="72" spans="1:16">
      <c r="A72">
        <v>70</v>
      </c>
      <c r="B72" t="s">
        <v>70</v>
      </c>
      <c r="C72">
        <v>10.025</v>
      </c>
      <c r="D72">
        <v>56.529000000000003</v>
      </c>
      <c r="E72">
        <v>53.425000000000004</v>
      </c>
      <c r="F72">
        <v>26.841000000000001</v>
      </c>
      <c r="G72">
        <v>23.737000000000002</v>
      </c>
      <c r="H72">
        <v>29.688000000000002</v>
      </c>
      <c r="I72">
        <v>126</v>
      </c>
      <c r="J72">
        <v>0.36</v>
      </c>
      <c r="K72">
        <v>0.35</v>
      </c>
      <c r="L72">
        <v>0.11</v>
      </c>
      <c r="M72">
        <v>7.0000000000000007E-2</v>
      </c>
      <c r="N72">
        <v>1.250705649408097</v>
      </c>
      <c r="O72">
        <f t="shared" si="2"/>
        <v>789.71634473606605</v>
      </c>
      <c r="P72">
        <f t="shared" si="3"/>
        <v>157.9432689472132</v>
      </c>
    </row>
    <row r="73" spans="1:16">
      <c r="A73">
        <v>71</v>
      </c>
      <c r="B73" t="s">
        <v>71</v>
      </c>
      <c r="C73">
        <v>10.065</v>
      </c>
      <c r="D73">
        <v>44.762</v>
      </c>
      <c r="E73">
        <v>41.658000000000001</v>
      </c>
      <c r="F73">
        <v>11.339</v>
      </c>
      <c r="G73">
        <v>8.2349999999999994</v>
      </c>
      <c r="H73">
        <v>33.423000000000002</v>
      </c>
      <c r="I73">
        <v>127</v>
      </c>
      <c r="J73">
        <v>1.1399999999999999</v>
      </c>
      <c r="K73">
        <v>1.1299999999999999</v>
      </c>
      <c r="L73">
        <v>0.06</v>
      </c>
      <c r="M73">
        <v>1.9999999999999997E-2</v>
      </c>
      <c r="N73">
        <v>4.0586520947176687</v>
      </c>
      <c r="O73">
        <f t="shared" si="2"/>
        <v>5753.4326666666666</v>
      </c>
      <c r="P73">
        <f t="shared" si="3"/>
        <v>101.83066666666666</v>
      </c>
    </row>
    <row r="74" spans="1:16">
      <c r="A74">
        <v>72</v>
      </c>
      <c r="B74" t="s">
        <v>72</v>
      </c>
      <c r="C74">
        <v>10.233000000000001</v>
      </c>
      <c r="D74">
        <v>54.991</v>
      </c>
      <c r="E74">
        <v>51.887</v>
      </c>
      <c r="F74">
        <v>15.351000000000001</v>
      </c>
      <c r="G74">
        <v>12.247</v>
      </c>
      <c r="H74">
        <v>39.64</v>
      </c>
      <c r="I74">
        <v>75</v>
      </c>
      <c r="J74">
        <v>0.11</v>
      </c>
      <c r="K74">
        <v>0.1</v>
      </c>
      <c r="L74">
        <v>0.05</v>
      </c>
      <c r="M74">
        <v>1.0000000000000002E-2</v>
      </c>
      <c r="N74">
        <v>3.2367110312729648</v>
      </c>
      <c r="O74">
        <f t="shared" si="2"/>
        <v>433.54263983016244</v>
      </c>
      <c r="P74">
        <f t="shared" si="3"/>
        <v>43.354263983016253</v>
      </c>
    </row>
    <row r="75" spans="1:16">
      <c r="A75">
        <v>73</v>
      </c>
      <c r="B75" t="s">
        <v>73</v>
      </c>
      <c r="C75">
        <v>10.028</v>
      </c>
      <c r="D75">
        <v>57.213999999999999</v>
      </c>
      <c r="E75">
        <v>54.11</v>
      </c>
      <c r="F75">
        <v>18.88</v>
      </c>
      <c r="G75">
        <v>15.776</v>
      </c>
      <c r="H75">
        <v>38.334000000000003</v>
      </c>
      <c r="I75">
        <v>78</v>
      </c>
      <c r="J75">
        <v>0.21</v>
      </c>
      <c r="K75">
        <v>0.19999999999999998</v>
      </c>
      <c r="L75">
        <v>0.06</v>
      </c>
      <c r="M75">
        <v>1.9999999999999997E-2</v>
      </c>
      <c r="N75">
        <v>2.4298935091277891</v>
      </c>
      <c r="O75">
        <f t="shared" si="2"/>
        <v>687.89944219066933</v>
      </c>
      <c r="P75">
        <f t="shared" si="3"/>
        <v>68.789944219066925</v>
      </c>
    </row>
    <row r="76" spans="1:16">
      <c r="A76">
        <v>74</v>
      </c>
      <c r="B76" t="s">
        <v>74</v>
      </c>
      <c r="C76">
        <v>10.615</v>
      </c>
      <c r="D76">
        <v>55.88</v>
      </c>
      <c r="E76">
        <v>52.776000000000003</v>
      </c>
      <c r="F76">
        <v>14.625999999999999</v>
      </c>
      <c r="G76">
        <v>11.521999999999998</v>
      </c>
      <c r="H76">
        <v>41.254000000000005</v>
      </c>
      <c r="I76">
        <v>83</v>
      </c>
      <c r="J76">
        <v>0.28999999999999998</v>
      </c>
      <c r="K76">
        <v>0.27999999999999997</v>
      </c>
      <c r="L76">
        <v>0.06</v>
      </c>
      <c r="M76">
        <v>1.9999999999999997E-2</v>
      </c>
      <c r="N76">
        <v>3.5804547821558765</v>
      </c>
      <c r="O76">
        <f t="shared" si="2"/>
        <v>1361.4027703523693</v>
      </c>
      <c r="P76">
        <f t="shared" si="3"/>
        <v>97.243055025169241</v>
      </c>
    </row>
    <row r="77" spans="1:16">
      <c r="A77">
        <v>75</v>
      </c>
      <c r="B77" t="s">
        <v>75</v>
      </c>
      <c r="C77">
        <v>10.734999999999999</v>
      </c>
      <c r="D77">
        <v>50.896000000000001</v>
      </c>
      <c r="E77">
        <v>47.792000000000002</v>
      </c>
      <c r="F77">
        <v>25.568999999999999</v>
      </c>
      <c r="G77">
        <v>22.465</v>
      </c>
      <c r="H77">
        <v>25.327000000000002</v>
      </c>
      <c r="I77">
        <v>91</v>
      </c>
      <c r="J77">
        <v>0.44</v>
      </c>
      <c r="K77">
        <v>0.43</v>
      </c>
      <c r="L77">
        <v>0.06</v>
      </c>
      <c r="M77">
        <v>1.9999999999999997E-2</v>
      </c>
      <c r="N77">
        <v>1.1273981749387938</v>
      </c>
      <c r="O77">
        <f t="shared" si="2"/>
        <v>982.01763454262186</v>
      </c>
      <c r="P77">
        <f t="shared" si="3"/>
        <v>45.675238815935892</v>
      </c>
    </row>
    <row r="78" spans="1:16">
      <c r="A78">
        <v>76</v>
      </c>
      <c r="B78" t="s">
        <v>76</v>
      </c>
      <c r="C78">
        <v>11.26</v>
      </c>
      <c r="D78">
        <v>56.363999999999997</v>
      </c>
      <c r="E78">
        <v>53.26</v>
      </c>
      <c r="F78">
        <v>47.429000000000002</v>
      </c>
      <c r="G78">
        <v>44.325000000000003</v>
      </c>
      <c r="H78">
        <v>8.9349999999999952</v>
      </c>
      <c r="I78">
        <v>114</v>
      </c>
      <c r="J78">
        <v>0.49</v>
      </c>
      <c r="K78">
        <v>0.48</v>
      </c>
      <c r="L78">
        <v>0.14000000000000001</v>
      </c>
      <c r="M78">
        <v>0.1</v>
      </c>
      <c r="N78">
        <v>0.20157924421883799</v>
      </c>
      <c r="O78">
        <f t="shared" si="2"/>
        <v>649.4295499153975</v>
      </c>
      <c r="P78">
        <f t="shared" si="3"/>
        <v>135.29782289904117</v>
      </c>
    </row>
    <row r="79" spans="1:16">
      <c r="A79">
        <v>77</v>
      </c>
      <c r="B79" t="s">
        <v>77</v>
      </c>
      <c r="C79">
        <v>10.659000000000001</v>
      </c>
      <c r="D79">
        <v>69.811999999999998</v>
      </c>
      <c r="E79">
        <v>66.707999999999998</v>
      </c>
      <c r="F79">
        <v>27.841000000000001</v>
      </c>
      <c r="G79">
        <v>24.737000000000002</v>
      </c>
      <c r="H79">
        <v>41.970999999999997</v>
      </c>
      <c r="I79">
        <v>131</v>
      </c>
      <c r="J79">
        <v>0.39</v>
      </c>
      <c r="K79">
        <v>0.38</v>
      </c>
      <c r="L79">
        <v>0.13</v>
      </c>
      <c r="M79">
        <v>0.09</v>
      </c>
      <c r="N79">
        <v>1.6966891700691269</v>
      </c>
      <c r="O79">
        <f t="shared" si="2"/>
        <v>1092.2723748231394</v>
      </c>
      <c r="P79">
        <f t="shared" si="3"/>
        <v>258.69608877390147</v>
      </c>
    </row>
    <row r="80" spans="1:16">
      <c r="A80">
        <v>78</v>
      </c>
      <c r="B80" t="s">
        <v>78</v>
      </c>
      <c r="C80">
        <v>10.433</v>
      </c>
      <c r="D80">
        <v>55.369</v>
      </c>
      <c r="E80">
        <v>52.265000000000001</v>
      </c>
      <c r="F80">
        <v>33.119999999999997</v>
      </c>
      <c r="G80">
        <v>30.015999999999998</v>
      </c>
      <c r="H80">
        <v>22.249000000000002</v>
      </c>
      <c r="I80">
        <v>110</v>
      </c>
      <c r="J80">
        <v>0.51</v>
      </c>
      <c r="K80">
        <v>0.5</v>
      </c>
      <c r="L80">
        <v>0.25</v>
      </c>
      <c r="M80">
        <v>0.21</v>
      </c>
      <c r="N80">
        <v>0.74123800639658866</v>
      </c>
      <c r="O80">
        <f t="shared" si="2"/>
        <v>908.31680603678035</v>
      </c>
      <c r="P80">
        <f t="shared" si="3"/>
        <v>381.49305853544774</v>
      </c>
    </row>
    <row r="81" spans="1:16">
      <c r="A81">
        <v>79</v>
      </c>
      <c r="B81" t="s">
        <v>79</v>
      </c>
      <c r="C81">
        <v>10.47</v>
      </c>
      <c r="D81">
        <v>50.250999999999998</v>
      </c>
      <c r="E81">
        <v>47.146999999999998</v>
      </c>
      <c r="F81">
        <v>19.247</v>
      </c>
      <c r="G81">
        <v>16.143000000000001</v>
      </c>
      <c r="H81">
        <v>31.003999999999998</v>
      </c>
      <c r="I81">
        <v>97</v>
      </c>
      <c r="J81">
        <v>0.28000000000000003</v>
      </c>
      <c r="K81">
        <v>0.27</v>
      </c>
      <c r="L81">
        <v>0.09</v>
      </c>
      <c r="M81">
        <v>4.9999999999999996E-2</v>
      </c>
      <c r="N81">
        <v>1.9205847735860742</v>
      </c>
      <c r="O81">
        <f t="shared" si="2"/>
        <v>825.62010964504736</v>
      </c>
      <c r="P81">
        <f t="shared" si="3"/>
        <v>152.89261289723098</v>
      </c>
    </row>
    <row r="82" spans="1:16">
      <c r="A82">
        <v>80</v>
      </c>
      <c r="B82" t="s">
        <v>80</v>
      </c>
      <c r="C82">
        <v>10.554</v>
      </c>
      <c r="D82">
        <v>47.835999999999999</v>
      </c>
      <c r="E82">
        <v>44.731999999999999</v>
      </c>
      <c r="F82">
        <v>18.533000000000001</v>
      </c>
      <c r="G82">
        <v>15.429000000000002</v>
      </c>
      <c r="H82">
        <v>29.302999999999997</v>
      </c>
      <c r="I82">
        <v>108</v>
      </c>
      <c r="J82">
        <v>0.67</v>
      </c>
      <c r="K82">
        <v>0.66</v>
      </c>
      <c r="L82">
        <v>0.13</v>
      </c>
      <c r="M82">
        <v>0.09</v>
      </c>
      <c r="N82">
        <v>1.8992157625251147</v>
      </c>
      <c r="O82">
        <f t="shared" si="2"/>
        <v>2019.4893284075442</v>
      </c>
      <c r="P82">
        <f t="shared" si="3"/>
        <v>275.3849084192106</v>
      </c>
    </row>
    <row r="83" spans="1:16">
      <c r="A83">
        <v>81</v>
      </c>
      <c r="B83" t="s">
        <v>81</v>
      </c>
      <c r="C83">
        <v>10.224</v>
      </c>
      <c r="D83">
        <v>52.997999999999998</v>
      </c>
      <c r="E83">
        <v>49.893999999999998</v>
      </c>
      <c r="F83">
        <v>13.984999999999999</v>
      </c>
      <c r="G83">
        <v>10.881</v>
      </c>
      <c r="H83">
        <v>39.012999999999998</v>
      </c>
      <c r="I83">
        <v>120</v>
      </c>
      <c r="J83">
        <v>0.54</v>
      </c>
      <c r="K83">
        <v>0.53</v>
      </c>
      <c r="L83">
        <v>0.09</v>
      </c>
      <c r="M83">
        <v>4.9999999999999996E-2</v>
      </c>
      <c r="N83">
        <v>3.5854241338112303</v>
      </c>
      <c r="O83">
        <f t="shared" si="2"/>
        <v>2484.7129462365592</v>
      </c>
      <c r="P83">
        <f t="shared" si="3"/>
        <v>234.40688172043011</v>
      </c>
    </row>
    <row r="84" spans="1:16">
      <c r="A84">
        <v>82</v>
      </c>
      <c r="B84" t="s">
        <v>83</v>
      </c>
      <c r="C84">
        <v>10.323</v>
      </c>
      <c r="D84">
        <v>51.523000000000003</v>
      </c>
      <c r="E84">
        <v>48.419000000000004</v>
      </c>
      <c r="F84">
        <v>15.72</v>
      </c>
      <c r="G84">
        <v>12.616</v>
      </c>
      <c r="H84">
        <v>35.803000000000004</v>
      </c>
      <c r="I84">
        <v>141</v>
      </c>
      <c r="J84">
        <v>0.41</v>
      </c>
      <c r="K84">
        <v>0.39999999999999997</v>
      </c>
      <c r="L84">
        <v>0.28000000000000003</v>
      </c>
      <c r="M84">
        <v>0.24000000000000002</v>
      </c>
      <c r="N84">
        <v>2.8379042485732406</v>
      </c>
      <c r="O84">
        <f t="shared" si="2"/>
        <v>1584.7474223208628</v>
      </c>
      <c r="P84">
        <f t="shared" si="3"/>
        <v>950.84845339251774</v>
      </c>
    </row>
    <row r="85" spans="1:16">
      <c r="A85">
        <v>83</v>
      </c>
      <c r="B85" t="s">
        <v>82</v>
      </c>
      <c r="C85">
        <v>10.044</v>
      </c>
      <c r="D85">
        <v>62.92</v>
      </c>
      <c r="E85">
        <v>59.816000000000003</v>
      </c>
      <c r="F85">
        <v>23.181999999999999</v>
      </c>
      <c r="G85">
        <v>20.077999999999999</v>
      </c>
      <c r="H85">
        <v>39.738</v>
      </c>
      <c r="I85">
        <v>133</v>
      </c>
      <c r="J85">
        <v>0.52</v>
      </c>
      <c r="K85">
        <v>0.51</v>
      </c>
      <c r="L85">
        <v>0.28999999999999998</v>
      </c>
      <c r="M85">
        <v>0.24999999999999997</v>
      </c>
      <c r="N85">
        <v>1.9791811933459509</v>
      </c>
      <c r="O85">
        <f t="shared" si="2"/>
        <v>1526.0676912043034</v>
      </c>
      <c r="P85">
        <f t="shared" si="3"/>
        <v>748.07239764916835</v>
      </c>
    </row>
    <row r="86" spans="1:16">
      <c r="A86">
        <v>84</v>
      </c>
      <c r="B86" t="s">
        <v>84</v>
      </c>
      <c r="C86">
        <v>10.231999999999999</v>
      </c>
      <c r="D86">
        <v>52.66</v>
      </c>
      <c r="E86">
        <v>49.555999999999997</v>
      </c>
      <c r="F86">
        <v>16.306999999999999</v>
      </c>
      <c r="G86">
        <v>13.202999999999999</v>
      </c>
      <c r="H86">
        <v>36.352999999999994</v>
      </c>
      <c r="I86">
        <v>135</v>
      </c>
      <c r="J86">
        <v>0.71</v>
      </c>
      <c r="K86">
        <v>0.7</v>
      </c>
      <c r="L86">
        <v>0.24</v>
      </c>
      <c r="M86">
        <v>0.19999999999999998</v>
      </c>
      <c r="N86">
        <v>2.753389381201242</v>
      </c>
      <c r="O86">
        <f t="shared" si="2"/>
        <v>2688.3276103915773</v>
      </c>
      <c r="P86">
        <f t="shared" si="3"/>
        <v>768.09360296902219</v>
      </c>
    </row>
    <row r="87" spans="1:16">
      <c r="A87">
        <v>85</v>
      </c>
      <c r="B87" t="s">
        <v>85</v>
      </c>
      <c r="C87">
        <v>10.571999999999999</v>
      </c>
      <c r="D87">
        <v>53.911999999999999</v>
      </c>
      <c r="E87">
        <v>50.808</v>
      </c>
      <c r="F87">
        <v>30.291</v>
      </c>
      <c r="G87">
        <v>27.187000000000001</v>
      </c>
      <c r="H87">
        <v>23.620999999999999</v>
      </c>
      <c r="I87">
        <v>130</v>
      </c>
      <c r="J87">
        <v>0.95</v>
      </c>
      <c r="K87">
        <v>0.94</v>
      </c>
      <c r="L87">
        <v>0.25</v>
      </c>
      <c r="M87">
        <v>0.21</v>
      </c>
      <c r="N87">
        <v>0.86883436936771241</v>
      </c>
      <c r="O87">
        <f t="shared" si="2"/>
        <v>1857.187793577813</v>
      </c>
      <c r="P87">
        <f t="shared" si="3"/>
        <v>414.90365601206457</v>
      </c>
    </row>
    <row r="88" spans="1:16">
      <c r="A88">
        <v>86</v>
      </c>
      <c r="B88" t="s">
        <v>86</v>
      </c>
      <c r="C88">
        <v>10.423999999999999</v>
      </c>
      <c r="D88">
        <v>55.750999999999998</v>
      </c>
      <c r="E88">
        <v>52.646999999999998</v>
      </c>
      <c r="F88">
        <v>13.696</v>
      </c>
      <c r="G88">
        <v>10.591999999999999</v>
      </c>
      <c r="H88">
        <v>42.055</v>
      </c>
      <c r="I88">
        <v>151</v>
      </c>
      <c r="J88">
        <v>0.41</v>
      </c>
      <c r="K88">
        <v>0.39999999999999997</v>
      </c>
      <c r="L88">
        <v>0.42</v>
      </c>
      <c r="M88">
        <v>0.38</v>
      </c>
      <c r="N88">
        <v>3.9704493957703932</v>
      </c>
      <c r="O88">
        <f t="shared" si="2"/>
        <v>2072.4785800604232</v>
      </c>
      <c r="P88">
        <f t="shared" si="3"/>
        <v>1968.8546510574017</v>
      </c>
    </row>
    <row r="89" spans="1:16">
      <c r="A89">
        <v>87</v>
      </c>
      <c r="B89" t="s">
        <v>87</v>
      </c>
      <c r="C89">
        <v>10.11</v>
      </c>
      <c r="D89">
        <v>53.767000000000003</v>
      </c>
      <c r="E89">
        <v>50.663000000000004</v>
      </c>
      <c r="F89">
        <v>21.550999999999998</v>
      </c>
      <c r="G89">
        <v>18.446999999999999</v>
      </c>
      <c r="H89">
        <v>32.216000000000008</v>
      </c>
      <c r="I89">
        <v>149</v>
      </c>
      <c r="J89">
        <v>11.2</v>
      </c>
      <c r="K89">
        <v>11.19</v>
      </c>
      <c r="L89">
        <v>0.34</v>
      </c>
      <c r="M89">
        <v>0.30000000000000004</v>
      </c>
      <c r="N89">
        <v>1.7464086301295609</v>
      </c>
      <c r="O89">
        <f t="shared" si="2"/>
        <v>31070.36800943243</v>
      </c>
      <c r="P89">
        <f t="shared" si="3"/>
        <v>832.98573751829588</v>
      </c>
    </row>
    <row r="90" spans="1:16">
      <c r="A90">
        <v>88</v>
      </c>
      <c r="B90" t="s">
        <v>88</v>
      </c>
      <c r="C90">
        <v>10.260999999999999</v>
      </c>
      <c r="D90">
        <v>59.628</v>
      </c>
      <c r="E90">
        <v>56.524000000000001</v>
      </c>
      <c r="F90">
        <v>16.649000000000001</v>
      </c>
      <c r="G90">
        <v>13.545000000000002</v>
      </c>
      <c r="H90">
        <v>42.978999999999999</v>
      </c>
      <c r="I90">
        <v>152</v>
      </c>
      <c r="J90">
        <v>0.28999999999999998</v>
      </c>
      <c r="K90">
        <v>0.27999999999999997</v>
      </c>
      <c r="L90">
        <v>0.22</v>
      </c>
      <c r="M90">
        <v>0.18</v>
      </c>
      <c r="N90">
        <v>3.173052787006275</v>
      </c>
      <c r="O90">
        <f t="shared" si="2"/>
        <v>1198.9514501291987</v>
      </c>
      <c r="P90">
        <f t="shared" si="3"/>
        <v>770.75450365448501</v>
      </c>
    </row>
    <row r="91" spans="1:16">
      <c r="A91">
        <v>89</v>
      </c>
      <c r="B91" t="s">
        <v>89</v>
      </c>
      <c r="C91">
        <v>10.23</v>
      </c>
      <c r="D91">
        <v>69.894000000000005</v>
      </c>
      <c r="E91">
        <v>66.790000000000006</v>
      </c>
      <c r="F91">
        <v>47.201999999999998</v>
      </c>
      <c r="G91">
        <v>44.097999999999999</v>
      </c>
      <c r="H91">
        <v>22.692000000000007</v>
      </c>
      <c r="I91">
        <v>181</v>
      </c>
      <c r="J91">
        <v>0.14000000000000001</v>
      </c>
      <c r="K91">
        <v>0.13</v>
      </c>
      <c r="L91">
        <v>0.12</v>
      </c>
      <c r="M91">
        <v>7.9999999999999988E-2</v>
      </c>
      <c r="N91">
        <v>0.51458116014331734</v>
      </c>
      <c r="O91">
        <f t="shared" si="2"/>
        <v>201.4241484874598</v>
      </c>
      <c r="P91">
        <f t="shared" si="3"/>
        <v>123.9533221461291</v>
      </c>
    </row>
    <row r="92" spans="1:16">
      <c r="A92">
        <v>90</v>
      </c>
      <c r="B92" t="s">
        <v>90</v>
      </c>
      <c r="C92">
        <v>10.712999999999999</v>
      </c>
      <c r="D92">
        <v>59.927</v>
      </c>
      <c r="E92">
        <v>56.823</v>
      </c>
      <c r="F92">
        <v>28.402000000000001</v>
      </c>
      <c r="G92">
        <v>25.298000000000002</v>
      </c>
      <c r="H92">
        <v>31.524999999999999</v>
      </c>
      <c r="I92">
        <v>140</v>
      </c>
      <c r="J92">
        <v>0.41</v>
      </c>
      <c r="K92">
        <v>0.39999999999999997</v>
      </c>
      <c r="L92">
        <v>0.08</v>
      </c>
      <c r="M92">
        <v>0.04</v>
      </c>
      <c r="N92">
        <v>1.2461459403905446</v>
      </c>
      <c r="O92">
        <f t="shared" si="2"/>
        <v>962.5184583761561</v>
      </c>
      <c r="P92">
        <f t="shared" si="3"/>
        <v>96.251845837615605</v>
      </c>
    </row>
    <row r="93" spans="1:16">
      <c r="A93">
        <v>91</v>
      </c>
      <c r="B93" t="s">
        <v>91</v>
      </c>
      <c r="I93">
        <v>170</v>
      </c>
      <c r="J93">
        <v>0.03</v>
      </c>
      <c r="L93">
        <v>0.04</v>
      </c>
    </row>
    <row r="94" spans="1:16">
      <c r="A94">
        <v>92</v>
      </c>
      <c r="B94" t="s">
        <v>92</v>
      </c>
      <c r="I94">
        <v>168</v>
      </c>
      <c r="J94">
        <v>-0.03</v>
      </c>
      <c r="L94">
        <v>0.04</v>
      </c>
    </row>
    <row r="95" spans="1:16">
      <c r="A95">
        <v>93</v>
      </c>
      <c r="B95" t="s">
        <v>93</v>
      </c>
      <c r="I95" t="s">
        <v>192</v>
      </c>
      <c r="J95">
        <v>0.03</v>
      </c>
      <c r="L95">
        <v>0.04</v>
      </c>
    </row>
    <row r="96" spans="1:16">
      <c r="A96">
        <v>94</v>
      </c>
      <c r="B96" t="s">
        <v>94</v>
      </c>
      <c r="I96" t="s">
        <v>190</v>
      </c>
      <c r="J96">
        <v>-0.03</v>
      </c>
      <c r="L96">
        <v>0.02</v>
      </c>
    </row>
    <row r="97" spans="1:16">
      <c r="A97">
        <v>95</v>
      </c>
      <c r="B97" t="s">
        <v>95</v>
      </c>
      <c r="I97" t="s">
        <v>191</v>
      </c>
      <c r="J97">
        <v>-0.05</v>
      </c>
      <c r="L97">
        <v>0.04</v>
      </c>
    </row>
    <row r="98" spans="1:16">
      <c r="A98">
        <v>96</v>
      </c>
      <c r="B98" t="s">
        <v>96</v>
      </c>
      <c r="I98" t="s">
        <v>193</v>
      </c>
      <c r="J98">
        <v>7.0000000000000007E-2</v>
      </c>
      <c r="L98">
        <v>0.06</v>
      </c>
    </row>
    <row r="99" spans="1:16">
      <c r="A99">
        <v>97</v>
      </c>
      <c r="B99" t="s">
        <v>97</v>
      </c>
      <c r="C99">
        <v>10.632999999999999</v>
      </c>
      <c r="D99">
        <v>65.373000000000005</v>
      </c>
      <c r="E99">
        <v>62.269000000000005</v>
      </c>
      <c r="F99">
        <v>21.202000000000002</v>
      </c>
      <c r="G99">
        <v>18.098000000000003</v>
      </c>
      <c r="H99">
        <v>44.171000000000006</v>
      </c>
      <c r="I99">
        <v>41</v>
      </c>
      <c r="J99">
        <v>1.98</v>
      </c>
      <c r="K99">
        <v>1.9829999999999999</v>
      </c>
      <c r="L99">
        <v>0.08</v>
      </c>
      <c r="M99">
        <v>0.04</v>
      </c>
      <c r="N99">
        <v>2.4406564261244337</v>
      </c>
      <c r="O99">
        <f t="shared" si="2"/>
        <v>7254.7063061719509</v>
      </c>
      <c r="P99">
        <f t="shared" si="3"/>
        <v>146.33799911592439</v>
      </c>
    </row>
    <row r="100" spans="1:16">
      <c r="A100">
        <v>98</v>
      </c>
      <c r="B100" t="s">
        <v>98</v>
      </c>
      <c r="C100">
        <v>10.385</v>
      </c>
      <c r="D100">
        <v>72.507999999999996</v>
      </c>
      <c r="E100">
        <v>69.403999999999996</v>
      </c>
      <c r="F100">
        <v>40.895000000000003</v>
      </c>
      <c r="G100">
        <v>37.791000000000004</v>
      </c>
      <c r="H100">
        <v>31.612999999999992</v>
      </c>
      <c r="I100">
        <v>27</v>
      </c>
      <c r="J100">
        <v>0.32</v>
      </c>
      <c r="K100">
        <v>0.32300000000000001</v>
      </c>
      <c r="L100">
        <v>0.56000000000000005</v>
      </c>
      <c r="M100">
        <v>0.52</v>
      </c>
      <c r="N100">
        <v>0.83652192320922947</v>
      </c>
      <c r="O100">
        <f t="shared" si="2"/>
        <v>616.03464957264953</v>
      </c>
      <c r="P100">
        <f t="shared" si="3"/>
        <v>991.75856897144808</v>
      </c>
    </row>
    <row r="101" spans="1:16">
      <c r="A101">
        <v>99</v>
      </c>
      <c r="B101" t="s">
        <v>99</v>
      </c>
      <c r="C101">
        <v>10.382</v>
      </c>
      <c r="D101">
        <v>70.909000000000006</v>
      </c>
      <c r="E101">
        <v>67.805000000000007</v>
      </c>
      <c r="F101">
        <v>36.142000000000003</v>
      </c>
      <c r="G101">
        <v>33.038000000000004</v>
      </c>
      <c r="H101">
        <v>34.767000000000003</v>
      </c>
      <c r="I101">
        <v>28</v>
      </c>
      <c r="J101">
        <v>0.24</v>
      </c>
      <c r="K101">
        <v>0.24299999999999999</v>
      </c>
      <c r="L101">
        <v>0.22</v>
      </c>
      <c r="M101">
        <v>0.18</v>
      </c>
      <c r="N101">
        <v>1.0523336763726618</v>
      </c>
      <c r="O101">
        <f t="shared" si="2"/>
        <v>517.76807594285367</v>
      </c>
      <c r="P101">
        <f t="shared" si="3"/>
        <v>383.53190810581754</v>
      </c>
    </row>
    <row r="102" spans="1:16">
      <c r="A102">
        <v>100</v>
      </c>
      <c r="B102" t="s">
        <v>100</v>
      </c>
      <c r="C102">
        <v>10.164999999999999</v>
      </c>
      <c r="D102">
        <v>63.540999999999997</v>
      </c>
      <c r="E102">
        <v>60.436999999999998</v>
      </c>
      <c r="F102">
        <v>34.067</v>
      </c>
      <c r="G102">
        <v>30.963000000000001</v>
      </c>
      <c r="H102">
        <v>29.473999999999997</v>
      </c>
      <c r="I102">
        <v>31</v>
      </c>
      <c r="J102">
        <v>0.16</v>
      </c>
      <c r="K102">
        <v>0.16300000000000001</v>
      </c>
      <c r="L102">
        <v>0.59</v>
      </c>
      <c r="M102">
        <v>0.54999999999999993</v>
      </c>
      <c r="N102">
        <v>0.9519103446048508</v>
      </c>
      <c r="O102">
        <f t="shared" si="2"/>
        <v>323.41104904240541</v>
      </c>
      <c r="P102">
        <f t="shared" si="3"/>
        <v>1091.2642759099567</v>
      </c>
    </row>
    <row r="103" spans="1:16">
      <c r="A103">
        <v>101</v>
      </c>
      <c r="B103" t="s">
        <v>101</v>
      </c>
      <c r="C103">
        <v>10.105</v>
      </c>
      <c r="D103">
        <v>62.761000000000003</v>
      </c>
      <c r="E103">
        <v>59.657000000000004</v>
      </c>
      <c r="F103">
        <v>21.134</v>
      </c>
      <c r="G103">
        <v>18.03</v>
      </c>
      <c r="H103">
        <v>41.627000000000002</v>
      </c>
      <c r="I103">
        <v>30</v>
      </c>
      <c r="J103">
        <v>1.1100000000000001</v>
      </c>
      <c r="K103">
        <v>1.113</v>
      </c>
      <c r="L103">
        <v>1.42</v>
      </c>
      <c r="M103">
        <v>1.38</v>
      </c>
      <c r="N103">
        <v>2.3087631724902939</v>
      </c>
      <c r="O103">
        <f t="shared" si="2"/>
        <v>3721.321271797005</v>
      </c>
      <c r="P103">
        <f t="shared" si="3"/>
        <v>4614.0371564059897</v>
      </c>
    </row>
    <row r="104" spans="1:16">
      <c r="A104">
        <v>102</v>
      </c>
      <c r="B104" t="s">
        <v>102</v>
      </c>
      <c r="C104">
        <v>11.378</v>
      </c>
      <c r="D104">
        <v>47.637999999999998</v>
      </c>
      <c r="E104">
        <v>44.533999999999999</v>
      </c>
      <c r="F104">
        <v>26.64</v>
      </c>
      <c r="G104">
        <v>23.536000000000001</v>
      </c>
      <c r="H104">
        <v>20.997999999999998</v>
      </c>
      <c r="I104">
        <v>42</v>
      </c>
      <c r="J104">
        <v>0.89</v>
      </c>
      <c r="K104">
        <v>0.89300000000000002</v>
      </c>
      <c r="L104">
        <v>2.4700000000000002</v>
      </c>
      <c r="M104">
        <v>2.4300000000000002</v>
      </c>
      <c r="N104">
        <v>0.89216519374575098</v>
      </c>
      <c r="O104">
        <f t="shared" si="2"/>
        <v>1922.5446627974168</v>
      </c>
      <c r="P104">
        <f t="shared" si="3"/>
        <v>5231.560504588715</v>
      </c>
    </row>
    <row r="105" spans="1:16">
      <c r="A105">
        <v>103</v>
      </c>
      <c r="B105" t="s">
        <v>103</v>
      </c>
      <c r="C105">
        <v>10.691000000000001</v>
      </c>
      <c r="D105">
        <v>49.625999999999998</v>
      </c>
      <c r="E105">
        <v>46.521999999999998</v>
      </c>
      <c r="F105">
        <v>24.817</v>
      </c>
      <c r="G105">
        <v>21.713000000000001</v>
      </c>
      <c r="H105">
        <v>24.808999999999997</v>
      </c>
      <c r="I105">
        <v>14</v>
      </c>
      <c r="J105">
        <v>0.24</v>
      </c>
      <c r="K105">
        <v>0.24299999999999999</v>
      </c>
      <c r="L105">
        <v>2.44</v>
      </c>
      <c r="M105">
        <v>2.4</v>
      </c>
      <c r="N105">
        <v>1.1425873900428314</v>
      </c>
      <c r="O105">
        <f t="shared" si="2"/>
        <v>556.62556342283438</v>
      </c>
      <c r="P105">
        <f t="shared" si="3"/>
        <v>5497.5364288674991</v>
      </c>
    </row>
    <row r="106" spans="1:16">
      <c r="A106">
        <v>104</v>
      </c>
      <c r="B106" t="s">
        <v>104</v>
      </c>
      <c r="C106">
        <v>10.46</v>
      </c>
      <c r="D106">
        <v>63.543999999999997</v>
      </c>
      <c r="E106">
        <v>60.44</v>
      </c>
      <c r="F106">
        <v>23.305</v>
      </c>
      <c r="G106">
        <v>20.201000000000001</v>
      </c>
      <c r="H106">
        <v>40.238999999999997</v>
      </c>
      <c r="I106">
        <v>13</v>
      </c>
      <c r="J106">
        <v>0.99</v>
      </c>
      <c r="K106">
        <v>0.99299999999999999</v>
      </c>
      <c r="L106">
        <v>1.52</v>
      </c>
      <c r="M106">
        <v>1.48</v>
      </c>
      <c r="N106">
        <v>1.9919310925201721</v>
      </c>
      <c r="O106">
        <f t="shared" si="2"/>
        <v>3107.6530033166678</v>
      </c>
      <c r="P106">
        <f t="shared" si="3"/>
        <v>4631.7486857086287</v>
      </c>
    </row>
    <row r="107" spans="1:16">
      <c r="A107">
        <v>105</v>
      </c>
      <c r="B107" t="s">
        <v>105</v>
      </c>
      <c r="C107">
        <v>10.081</v>
      </c>
      <c r="D107">
        <v>58.243000000000002</v>
      </c>
      <c r="E107">
        <v>55.139000000000003</v>
      </c>
      <c r="F107">
        <v>31.62</v>
      </c>
      <c r="G107">
        <v>28.516000000000002</v>
      </c>
      <c r="H107">
        <v>26.623000000000001</v>
      </c>
      <c r="I107">
        <v>3</v>
      </c>
      <c r="J107">
        <v>0.56999999999999995</v>
      </c>
      <c r="K107">
        <v>0.57299999999999995</v>
      </c>
      <c r="L107">
        <v>0.63</v>
      </c>
      <c r="M107">
        <v>0.59</v>
      </c>
      <c r="N107">
        <v>0.93361621545798845</v>
      </c>
      <c r="O107">
        <f t="shared" si="2"/>
        <v>1116.9365843982325</v>
      </c>
      <c r="P107">
        <f t="shared" si="3"/>
        <v>1150.0743190138869</v>
      </c>
    </row>
    <row r="108" spans="1:16">
      <c r="A108">
        <v>106</v>
      </c>
      <c r="B108" t="s">
        <v>106</v>
      </c>
      <c r="C108">
        <v>10.372999999999999</v>
      </c>
      <c r="D108">
        <v>52.188000000000002</v>
      </c>
      <c r="E108">
        <v>49.084000000000003</v>
      </c>
      <c r="F108">
        <v>30.776</v>
      </c>
      <c r="G108">
        <v>27.672000000000001</v>
      </c>
      <c r="H108">
        <v>21.412000000000003</v>
      </c>
      <c r="I108">
        <v>102</v>
      </c>
      <c r="J108">
        <v>0.19</v>
      </c>
      <c r="K108">
        <v>0.193</v>
      </c>
      <c r="L108">
        <v>0.05</v>
      </c>
      <c r="M108">
        <v>1.0000000000000002E-2</v>
      </c>
      <c r="N108">
        <v>0.77377854871350105</v>
      </c>
      <c r="O108">
        <f t="shared" si="2"/>
        <v>355.10851429603929</v>
      </c>
      <c r="P108">
        <f t="shared" si="3"/>
        <v>18.399404885805147</v>
      </c>
    </row>
    <row r="109" spans="1:16">
      <c r="A109">
        <v>107</v>
      </c>
      <c r="B109" t="s">
        <v>107</v>
      </c>
      <c r="C109">
        <v>10.045</v>
      </c>
      <c r="D109">
        <v>47.603000000000002</v>
      </c>
      <c r="E109">
        <v>44.499000000000002</v>
      </c>
      <c r="F109">
        <v>15.147</v>
      </c>
      <c r="G109">
        <v>12.042999999999999</v>
      </c>
      <c r="H109">
        <v>32.456000000000003</v>
      </c>
      <c r="I109" t="s">
        <v>194</v>
      </c>
      <c r="J109">
        <v>0.32</v>
      </c>
      <c r="K109">
        <v>0.32300000000000001</v>
      </c>
      <c r="L109">
        <v>0.24</v>
      </c>
      <c r="M109">
        <v>0.19999999999999998</v>
      </c>
      <c r="N109">
        <v>2.6950095491156691</v>
      </c>
      <c r="O109">
        <f t="shared" si="2"/>
        <v>1198.858780744001</v>
      </c>
      <c r="P109">
        <f t="shared" si="3"/>
        <v>742.32741841733798</v>
      </c>
    </row>
    <row r="110" spans="1:16">
      <c r="A110">
        <v>108</v>
      </c>
      <c r="B110" t="s">
        <v>108</v>
      </c>
      <c r="C110">
        <v>10.042999999999999</v>
      </c>
      <c r="D110">
        <v>46.124000000000002</v>
      </c>
      <c r="E110">
        <v>43.02</v>
      </c>
      <c r="F110">
        <v>28.925999999999998</v>
      </c>
      <c r="G110">
        <v>25.821999999999999</v>
      </c>
      <c r="H110">
        <v>17.198000000000004</v>
      </c>
      <c r="I110">
        <v>5</v>
      </c>
      <c r="J110">
        <v>0.36</v>
      </c>
      <c r="K110">
        <v>0.36299999999999999</v>
      </c>
      <c r="L110">
        <v>0.57999999999999996</v>
      </c>
      <c r="M110">
        <v>0.53999999999999992</v>
      </c>
      <c r="N110">
        <v>0.66602122221361648</v>
      </c>
      <c r="O110">
        <f t="shared" si="2"/>
        <v>607.36619618929603</v>
      </c>
      <c r="P110">
        <f t="shared" si="3"/>
        <v>903.5199612733328</v>
      </c>
    </row>
    <row r="111" spans="1:16">
      <c r="A111">
        <v>109</v>
      </c>
      <c r="B111" t="s">
        <v>109</v>
      </c>
      <c r="C111">
        <v>10.154</v>
      </c>
      <c r="D111">
        <v>51.72</v>
      </c>
      <c r="E111">
        <v>48.616</v>
      </c>
      <c r="F111">
        <v>31.03</v>
      </c>
      <c r="G111">
        <v>27.926000000000002</v>
      </c>
      <c r="H111">
        <v>20.689999999999998</v>
      </c>
      <c r="I111">
        <v>12</v>
      </c>
      <c r="J111">
        <v>0.49</v>
      </c>
      <c r="K111">
        <v>0.49299999999999999</v>
      </c>
      <c r="L111">
        <v>1.21</v>
      </c>
      <c r="M111">
        <v>1.17</v>
      </c>
      <c r="N111">
        <v>0.74088662894793367</v>
      </c>
      <c r="O111">
        <f t="shared" si="2"/>
        <v>871.47426753562979</v>
      </c>
      <c r="P111">
        <f t="shared" si="3"/>
        <v>2068.2046511494659</v>
      </c>
    </row>
    <row r="112" spans="1:16">
      <c r="A112">
        <v>110</v>
      </c>
      <c r="B112" t="s">
        <v>110</v>
      </c>
      <c r="C112">
        <v>10.117000000000001</v>
      </c>
      <c r="D112">
        <v>55.804000000000002</v>
      </c>
      <c r="E112">
        <v>52.7</v>
      </c>
      <c r="F112">
        <v>31.916</v>
      </c>
      <c r="G112">
        <v>28.812000000000001</v>
      </c>
      <c r="H112">
        <v>23.888000000000002</v>
      </c>
      <c r="I112">
        <v>6</v>
      </c>
      <c r="J112">
        <v>0.43</v>
      </c>
      <c r="K112">
        <v>0.433</v>
      </c>
      <c r="L112">
        <v>0.33</v>
      </c>
      <c r="M112">
        <v>0.29000000000000004</v>
      </c>
      <c r="N112">
        <v>0.82909898653338887</v>
      </c>
      <c r="O112">
        <f t="shared" si="2"/>
        <v>801.26625954463429</v>
      </c>
      <c r="P112">
        <f t="shared" si="3"/>
        <v>536.64483895599074</v>
      </c>
    </row>
    <row r="113" spans="1:16">
      <c r="A113">
        <v>111</v>
      </c>
      <c r="B113" t="s">
        <v>111</v>
      </c>
      <c r="C113">
        <v>10.179</v>
      </c>
      <c r="D113">
        <v>61.13</v>
      </c>
      <c r="E113">
        <v>58.026000000000003</v>
      </c>
      <c r="F113">
        <v>26.518000000000001</v>
      </c>
      <c r="G113">
        <v>23.414000000000001</v>
      </c>
      <c r="H113">
        <v>34.612000000000002</v>
      </c>
      <c r="I113">
        <v>2</v>
      </c>
      <c r="J113">
        <v>0.16</v>
      </c>
      <c r="K113">
        <v>0.16300000000000001</v>
      </c>
      <c r="L113">
        <v>0.27</v>
      </c>
      <c r="M113">
        <v>0.23</v>
      </c>
      <c r="N113">
        <v>1.4782608695652173</v>
      </c>
      <c r="O113">
        <f t="shared" si="2"/>
        <v>411.18734347826091</v>
      </c>
      <c r="P113">
        <f t="shared" si="3"/>
        <v>580.20299999999997</v>
      </c>
    </row>
    <row r="114" spans="1:16">
      <c r="A114">
        <v>112</v>
      </c>
      <c r="B114" t="s">
        <v>112</v>
      </c>
      <c r="C114">
        <v>10.183999999999999</v>
      </c>
      <c r="D114">
        <v>58.988</v>
      </c>
      <c r="E114">
        <v>55.884</v>
      </c>
      <c r="F114">
        <v>13.898999999999999</v>
      </c>
      <c r="G114">
        <v>10.794999999999998</v>
      </c>
      <c r="H114">
        <v>45.088999999999999</v>
      </c>
      <c r="I114">
        <v>7</v>
      </c>
      <c r="J114">
        <v>0.84</v>
      </c>
      <c r="K114">
        <v>0.84299999999999997</v>
      </c>
      <c r="L114">
        <v>0.15</v>
      </c>
      <c r="M114">
        <v>0.10999999999999999</v>
      </c>
      <c r="N114">
        <v>4.176841130152849</v>
      </c>
      <c r="O114">
        <f t="shared" si="2"/>
        <v>4444.3760908568784</v>
      </c>
      <c r="P114">
        <f t="shared" si="3"/>
        <v>579.93045076424266</v>
      </c>
    </row>
    <row r="115" spans="1:16">
      <c r="A115">
        <v>113</v>
      </c>
      <c r="B115" t="s">
        <v>113</v>
      </c>
      <c r="C115">
        <v>10.074</v>
      </c>
      <c r="D115">
        <v>58.457000000000001</v>
      </c>
      <c r="E115">
        <v>55.353000000000002</v>
      </c>
      <c r="F115">
        <v>15.964</v>
      </c>
      <c r="G115">
        <v>12.86</v>
      </c>
      <c r="H115">
        <v>42.493000000000002</v>
      </c>
      <c r="I115">
        <v>29</v>
      </c>
      <c r="J115">
        <v>0.56000000000000005</v>
      </c>
      <c r="K115">
        <v>0.56300000000000006</v>
      </c>
      <c r="L115">
        <v>7.0000000000000007E-2</v>
      </c>
      <c r="M115">
        <v>3.0000000000000006E-2</v>
      </c>
      <c r="N115">
        <v>3.3042768273716954</v>
      </c>
      <c r="O115">
        <f t="shared" si="2"/>
        <v>2441.2403319284608</v>
      </c>
      <c r="P115">
        <f t="shared" si="3"/>
        <v>130.08385427682742</v>
      </c>
    </row>
    <row r="116" spans="1:16">
      <c r="A116">
        <v>114</v>
      </c>
      <c r="B116" t="s">
        <v>114</v>
      </c>
      <c r="C116">
        <v>10.308</v>
      </c>
      <c r="D116">
        <v>57.031999999999996</v>
      </c>
      <c r="E116">
        <v>53.927999999999997</v>
      </c>
      <c r="F116">
        <v>9.4600000000000009</v>
      </c>
      <c r="G116">
        <v>6.3560000000000008</v>
      </c>
      <c r="H116">
        <v>47.571999999999996</v>
      </c>
      <c r="I116">
        <v>17</v>
      </c>
      <c r="J116">
        <v>0.34</v>
      </c>
      <c r="K116">
        <v>0.34300000000000003</v>
      </c>
      <c r="L116">
        <v>0.37</v>
      </c>
      <c r="M116">
        <v>0.33</v>
      </c>
      <c r="N116">
        <v>7.4845814977973548</v>
      </c>
      <c r="O116">
        <f t="shared" si="2"/>
        <v>2999.8459665198234</v>
      </c>
      <c r="P116">
        <f t="shared" si="3"/>
        <v>2886.1491806167392</v>
      </c>
    </row>
    <row r="117" spans="1:16">
      <c r="A117">
        <v>115</v>
      </c>
      <c r="B117" t="s">
        <v>115</v>
      </c>
      <c r="C117">
        <v>10.231999999999999</v>
      </c>
      <c r="D117">
        <v>51.351999999999997</v>
      </c>
      <c r="E117">
        <v>48.247999999999998</v>
      </c>
      <c r="F117">
        <v>11.286</v>
      </c>
      <c r="G117">
        <v>8.1819999999999986</v>
      </c>
      <c r="H117">
        <v>40.066000000000003</v>
      </c>
      <c r="I117">
        <v>21</v>
      </c>
      <c r="J117">
        <v>0.59</v>
      </c>
      <c r="K117">
        <v>0.59299999999999997</v>
      </c>
      <c r="L117">
        <v>0.74</v>
      </c>
      <c r="M117">
        <v>0.7</v>
      </c>
      <c r="N117">
        <v>4.8968467367391844</v>
      </c>
      <c r="O117">
        <f t="shared" si="2"/>
        <v>3577.9565735516994</v>
      </c>
      <c r="P117">
        <f t="shared" si="3"/>
        <v>4223.5575067220734</v>
      </c>
    </row>
    <row r="118" spans="1:16">
      <c r="A118">
        <v>116</v>
      </c>
      <c r="B118" t="s">
        <v>116</v>
      </c>
      <c r="C118">
        <v>10.419</v>
      </c>
      <c r="D118">
        <v>47.905000000000001</v>
      </c>
      <c r="E118">
        <v>44.801000000000002</v>
      </c>
      <c r="F118">
        <v>13.961</v>
      </c>
      <c r="G118">
        <v>10.856999999999999</v>
      </c>
      <c r="H118">
        <v>33.944000000000003</v>
      </c>
      <c r="I118">
        <v>8</v>
      </c>
      <c r="J118">
        <v>0.56999999999999995</v>
      </c>
      <c r="K118">
        <v>0.57299999999999995</v>
      </c>
      <c r="L118">
        <v>2.21</v>
      </c>
      <c r="M118">
        <v>2.17</v>
      </c>
      <c r="N118">
        <v>3.1264621902919778</v>
      </c>
      <c r="O118">
        <f t="shared" si="2"/>
        <v>2463.5338278253666</v>
      </c>
      <c r="P118">
        <f t="shared" si="3"/>
        <v>9329.6132746615094</v>
      </c>
    </row>
    <row r="119" spans="1:16">
      <c r="A119">
        <v>117</v>
      </c>
      <c r="B119" t="s">
        <v>117</v>
      </c>
      <c r="C119">
        <v>10.273</v>
      </c>
      <c r="D119">
        <v>67.972999999999999</v>
      </c>
      <c r="E119">
        <v>64.869</v>
      </c>
      <c r="F119">
        <v>27.469000000000001</v>
      </c>
      <c r="G119">
        <v>24.365000000000002</v>
      </c>
      <c r="H119">
        <v>40.503999999999998</v>
      </c>
      <c r="I119">
        <v>62</v>
      </c>
      <c r="J119">
        <v>14.2</v>
      </c>
      <c r="K119">
        <v>14.202999999999999</v>
      </c>
      <c r="L119">
        <v>0.45</v>
      </c>
      <c r="M119">
        <v>0.41000000000000003</v>
      </c>
      <c r="N119">
        <v>1.6623845680279086</v>
      </c>
      <c r="O119">
        <f t="shared" si="2"/>
        <v>38846.16607063821</v>
      </c>
      <c r="P119">
        <f t="shared" si="3"/>
        <v>1121.3777433613791</v>
      </c>
    </row>
    <row r="120" spans="1:16">
      <c r="A120">
        <v>118</v>
      </c>
      <c r="B120" t="s">
        <v>118</v>
      </c>
      <c r="C120">
        <v>10.467000000000001</v>
      </c>
      <c r="D120">
        <v>82.369</v>
      </c>
      <c r="E120">
        <v>79.265000000000001</v>
      </c>
      <c r="F120">
        <v>51.863999999999997</v>
      </c>
      <c r="G120">
        <v>48.76</v>
      </c>
      <c r="H120">
        <v>30.505000000000003</v>
      </c>
      <c r="I120">
        <v>77</v>
      </c>
      <c r="J120">
        <v>3.68</v>
      </c>
      <c r="K120">
        <v>3.6830000000000003</v>
      </c>
      <c r="L120">
        <v>1.51</v>
      </c>
      <c r="M120">
        <v>1.47</v>
      </c>
      <c r="N120">
        <v>0.62561525840853172</v>
      </c>
      <c r="O120">
        <f t="shared" si="2"/>
        <v>6266.740481265384</v>
      </c>
      <c r="P120">
        <f t="shared" si="3"/>
        <v>2501.2512917350291</v>
      </c>
    </row>
    <row r="121" spans="1:16">
      <c r="A121">
        <v>119</v>
      </c>
      <c r="B121" t="s">
        <v>119</v>
      </c>
      <c r="C121">
        <v>10.433999999999999</v>
      </c>
      <c r="D121">
        <v>55.261000000000003</v>
      </c>
      <c r="E121">
        <v>52.157000000000004</v>
      </c>
      <c r="F121">
        <v>28.684000000000001</v>
      </c>
      <c r="G121">
        <v>25.580000000000002</v>
      </c>
      <c r="H121">
        <v>26.577000000000002</v>
      </c>
      <c r="I121">
        <v>61</v>
      </c>
      <c r="J121">
        <v>0.14000000000000001</v>
      </c>
      <c r="K121">
        <v>0.14300000000000002</v>
      </c>
      <c r="L121">
        <v>0.91</v>
      </c>
      <c r="M121">
        <v>0.87</v>
      </c>
      <c r="N121">
        <v>1.0389757623143081</v>
      </c>
      <c r="O121">
        <f t="shared" si="2"/>
        <v>304.22782538702126</v>
      </c>
      <c r="P121">
        <f t="shared" si="3"/>
        <v>1850.8965600469119</v>
      </c>
    </row>
    <row r="122" spans="1:16">
      <c r="A122">
        <v>120</v>
      </c>
      <c r="B122" t="s">
        <v>120</v>
      </c>
      <c r="C122">
        <v>10.272</v>
      </c>
      <c r="D122">
        <v>53.313000000000002</v>
      </c>
      <c r="E122">
        <v>50.209000000000003</v>
      </c>
      <c r="F122">
        <v>36.584000000000003</v>
      </c>
      <c r="G122">
        <v>33.480000000000004</v>
      </c>
      <c r="H122">
        <v>16.728999999999999</v>
      </c>
      <c r="I122">
        <v>63</v>
      </c>
      <c r="J122">
        <v>1.62</v>
      </c>
      <c r="K122">
        <v>1.623</v>
      </c>
      <c r="L122">
        <v>0.22</v>
      </c>
      <c r="M122">
        <v>0.18</v>
      </c>
      <c r="N122">
        <v>0.49967144563918747</v>
      </c>
      <c r="O122">
        <f t="shared" si="2"/>
        <v>2500.1706520430112</v>
      </c>
      <c r="P122">
        <f t="shared" si="3"/>
        <v>277.28325161290326</v>
      </c>
    </row>
    <row r="123" spans="1:16">
      <c r="A123">
        <v>121</v>
      </c>
      <c r="B123" t="s">
        <v>121</v>
      </c>
      <c r="C123">
        <v>10.477</v>
      </c>
      <c r="D123">
        <v>56.459000000000003</v>
      </c>
      <c r="E123">
        <v>53.355000000000004</v>
      </c>
      <c r="F123">
        <v>24.334</v>
      </c>
      <c r="G123">
        <v>21.23</v>
      </c>
      <c r="H123">
        <v>32.125</v>
      </c>
      <c r="I123">
        <v>58</v>
      </c>
      <c r="J123">
        <v>0.48</v>
      </c>
      <c r="K123">
        <v>0.48299999999999998</v>
      </c>
      <c r="L123">
        <v>0.38</v>
      </c>
      <c r="M123">
        <v>0.34</v>
      </c>
      <c r="N123">
        <v>1.5131888836552048</v>
      </c>
      <c r="O123">
        <f t="shared" si="2"/>
        <v>1271.7718408148846</v>
      </c>
      <c r="P123">
        <f t="shared" si="3"/>
        <v>895.24311775788965</v>
      </c>
    </row>
    <row r="124" spans="1:16">
      <c r="A124">
        <v>122</v>
      </c>
      <c r="B124" t="s">
        <v>122</v>
      </c>
      <c r="C124">
        <v>10.214</v>
      </c>
      <c r="D124">
        <v>56.247999999999998</v>
      </c>
      <c r="E124">
        <v>53.143999999999998</v>
      </c>
      <c r="F124">
        <v>13.868</v>
      </c>
      <c r="G124">
        <v>10.763999999999999</v>
      </c>
      <c r="H124">
        <v>42.379999999999995</v>
      </c>
      <c r="I124">
        <v>25</v>
      </c>
      <c r="J124">
        <v>0.99</v>
      </c>
      <c r="K124">
        <v>0.99299999999999999</v>
      </c>
      <c r="L124">
        <v>9.64</v>
      </c>
      <c r="M124">
        <v>9.6000000000000014</v>
      </c>
      <c r="N124">
        <v>3.93719806763285</v>
      </c>
      <c r="O124">
        <f t="shared" si="2"/>
        <v>5007.554127536233</v>
      </c>
      <c r="P124">
        <f t="shared" si="3"/>
        <v>48411.399420289868</v>
      </c>
    </row>
    <row r="125" spans="1:16">
      <c r="A125">
        <v>123</v>
      </c>
      <c r="B125" t="s">
        <v>123</v>
      </c>
      <c r="C125">
        <v>10.186999999999999</v>
      </c>
      <c r="D125">
        <v>69.742999999999995</v>
      </c>
      <c r="E125">
        <v>66.638999999999996</v>
      </c>
      <c r="F125">
        <v>18.609000000000002</v>
      </c>
      <c r="G125">
        <v>15.505000000000003</v>
      </c>
      <c r="H125">
        <v>51.133999999999993</v>
      </c>
      <c r="I125">
        <v>49</v>
      </c>
      <c r="J125">
        <v>0.92</v>
      </c>
      <c r="K125">
        <v>0.92300000000000004</v>
      </c>
      <c r="L125">
        <v>0.06</v>
      </c>
      <c r="M125">
        <v>1.9999999999999997E-2</v>
      </c>
      <c r="N125">
        <v>3.2979039019671066</v>
      </c>
      <c r="O125">
        <f t="shared" si="2"/>
        <v>4041.1475526539825</v>
      </c>
      <c r="P125">
        <f t="shared" si="3"/>
        <v>87.565494098677817</v>
      </c>
    </row>
    <row r="126" spans="1:16">
      <c r="A126">
        <v>124</v>
      </c>
      <c r="B126" t="s">
        <v>124</v>
      </c>
      <c r="C126">
        <v>10.486000000000001</v>
      </c>
      <c r="D126">
        <v>61.122999999999998</v>
      </c>
      <c r="E126">
        <v>58.018999999999998</v>
      </c>
      <c r="F126">
        <v>12.471</v>
      </c>
      <c r="G126">
        <v>9.3670000000000009</v>
      </c>
      <c r="H126">
        <v>48.652000000000001</v>
      </c>
      <c r="I126">
        <v>24</v>
      </c>
      <c r="J126">
        <v>0.52</v>
      </c>
      <c r="K126">
        <v>0.52300000000000002</v>
      </c>
      <c r="L126">
        <v>0.08</v>
      </c>
      <c r="M126">
        <v>0.04</v>
      </c>
      <c r="N126">
        <v>5.1939788619622069</v>
      </c>
      <c r="O126">
        <f t="shared" si="2"/>
        <v>3396.8882607238174</v>
      </c>
      <c r="P126">
        <f t="shared" si="3"/>
        <v>259.80024938614281</v>
      </c>
    </row>
    <row r="127" spans="1:16">
      <c r="A127">
        <v>125</v>
      </c>
      <c r="B127" t="s">
        <v>125</v>
      </c>
      <c r="C127">
        <v>10.23</v>
      </c>
      <c r="D127">
        <v>76.58</v>
      </c>
      <c r="E127">
        <v>73.475999999999999</v>
      </c>
      <c r="F127">
        <v>13.99</v>
      </c>
      <c r="G127">
        <v>10.885999999999999</v>
      </c>
      <c r="H127">
        <v>62.59</v>
      </c>
      <c r="I127">
        <v>89</v>
      </c>
      <c r="J127">
        <v>0.1</v>
      </c>
      <c r="K127">
        <v>0.10300000000000001</v>
      </c>
      <c r="L127">
        <v>0.47</v>
      </c>
      <c r="M127">
        <v>0.43</v>
      </c>
      <c r="N127">
        <v>5.7495866250229657</v>
      </c>
      <c r="O127">
        <f t="shared" si="2"/>
        <v>711.19719309204504</v>
      </c>
      <c r="P127">
        <f t="shared" si="3"/>
        <v>2969.0756604813528</v>
      </c>
    </row>
    <row r="128" spans="1:16">
      <c r="A128">
        <v>126</v>
      </c>
      <c r="B128" t="s">
        <v>126</v>
      </c>
      <c r="C128">
        <v>10.102</v>
      </c>
      <c r="D128">
        <v>55.472999999999999</v>
      </c>
      <c r="E128">
        <v>52.369</v>
      </c>
      <c r="F128">
        <v>21.748999999999999</v>
      </c>
      <c r="G128">
        <v>18.645</v>
      </c>
      <c r="H128">
        <v>33.724000000000004</v>
      </c>
      <c r="I128">
        <v>33</v>
      </c>
      <c r="J128">
        <v>0.73</v>
      </c>
      <c r="K128">
        <v>0.73299999999999998</v>
      </c>
      <c r="L128">
        <v>0.08</v>
      </c>
      <c r="M128">
        <v>0.04</v>
      </c>
      <c r="N128">
        <v>1.8087422901582195</v>
      </c>
      <c r="O128">
        <f t="shared" si="2"/>
        <v>2079.8079412925717</v>
      </c>
      <c r="P128">
        <f t="shared" si="3"/>
        <v>113.49565846071334</v>
      </c>
    </row>
    <row r="129" spans="1:16">
      <c r="A129">
        <v>127</v>
      </c>
      <c r="B129" t="s">
        <v>128</v>
      </c>
      <c r="C129">
        <v>10.519</v>
      </c>
      <c r="D129">
        <v>55.362000000000002</v>
      </c>
      <c r="E129">
        <v>52.258000000000003</v>
      </c>
      <c r="F129">
        <v>22.712</v>
      </c>
      <c r="G129">
        <v>19.608000000000001</v>
      </c>
      <c r="H129">
        <v>32.650000000000006</v>
      </c>
      <c r="I129">
        <v>82</v>
      </c>
      <c r="J129">
        <v>1.08</v>
      </c>
      <c r="K129">
        <v>1.083</v>
      </c>
      <c r="L129">
        <v>1.46</v>
      </c>
      <c r="M129">
        <v>1.42</v>
      </c>
      <c r="N129">
        <v>1.6651366789065689</v>
      </c>
      <c r="O129">
        <f t="shared" si="2"/>
        <v>3036.1442261627913</v>
      </c>
      <c r="P129">
        <f t="shared" si="3"/>
        <v>3980.909327009384</v>
      </c>
    </row>
    <row r="130" spans="1:16">
      <c r="A130">
        <v>128</v>
      </c>
      <c r="B130" t="s">
        <v>127</v>
      </c>
      <c r="C130">
        <v>10.193</v>
      </c>
      <c r="D130">
        <v>59.970999999999997</v>
      </c>
      <c r="E130">
        <v>56.866999999999997</v>
      </c>
      <c r="F130">
        <v>20.382999999999999</v>
      </c>
      <c r="G130">
        <v>17.279</v>
      </c>
      <c r="H130">
        <v>39.587999999999994</v>
      </c>
      <c r="I130">
        <v>16</v>
      </c>
      <c r="J130">
        <v>0.95</v>
      </c>
      <c r="K130">
        <v>0.95299999999999996</v>
      </c>
      <c r="L130">
        <v>0.21</v>
      </c>
      <c r="M130">
        <v>0.16999999999999998</v>
      </c>
      <c r="N130">
        <v>2.2911048093060939</v>
      </c>
      <c r="O130">
        <f t="shared" si="2"/>
        <v>3196.9558449157935</v>
      </c>
      <c r="P130">
        <f t="shared" si="3"/>
        <v>570.28593246136904</v>
      </c>
    </row>
    <row r="131" spans="1:16">
      <c r="A131">
        <v>129</v>
      </c>
      <c r="B131" t="s">
        <v>129</v>
      </c>
      <c r="C131">
        <v>10.76</v>
      </c>
      <c r="D131">
        <v>74.248999999999995</v>
      </c>
      <c r="E131">
        <v>71.144999999999996</v>
      </c>
      <c r="F131">
        <v>21.998000000000001</v>
      </c>
      <c r="G131">
        <v>18.894000000000002</v>
      </c>
      <c r="H131">
        <v>52.250999999999991</v>
      </c>
      <c r="I131">
        <v>9</v>
      </c>
      <c r="J131">
        <v>7.26</v>
      </c>
      <c r="K131">
        <v>7.2629999999999999</v>
      </c>
      <c r="L131">
        <v>4.72</v>
      </c>
      <c r="M131">
        <v>4.68</v>
      </c>
      <c r="N131">
        <v>2.7654811051127335</v>
      </c>
      <c r="O131">
        <f t="shared" si="2"/>
        <v>29427.189650682754</v>
      </c>
      <c r="P131">
        <f t="shared" si="3"/>
        <v>18961.757891394092</v>
      </c>
    </row>
    <row r="132" spans="1:16">
      <c r="A132">
        <v>130</v>
      </c>
      <c r="B132" t="s">
        <v>130</v>
      </c>
      <c r="C132">
        <v>10.222</v>
      </c>
      <c r="D132">
        <v>55.53</v>
      </c>
      <c r="E132">
        <v>52.426000000000002</v>
      </c>
      <c r="F132">
        <v>17.305</v>
      </c>
      <c r="G132">
        <v>14.201000000000001</v>
      </c>
      <c r="H132">
        <v>38.225000000000001</v>
      </c>
      <c r="I132">
        <v>20</v>
      </c>
      <c r="J132">
        <v>2.0099999999999998</v>
      </c>
      <c r="K132">
        <v>2.0129999999999999</v>
      </c>
      <c r="L132">
        <v>0.09</v>
      </c>
      <c r="M132">
        <v>4.9999999999999996E-2</v>
      </c>
      <c r="N132">
        <v>2.6917118512780789</v>
      </c>
      <c r="O132">
        <f t="shared" ref="O132:O188" si="4">K132*(1000/1)*(100/1000/1)*(C132*(1+N132))</f>
        <v>7596.3933908597983</v>
      </c>
      <c r="P132">
        <f t="shared" ref="P132:P188" si="5">M132*(1000/1)*(100/1000/1)*(C132*(1+N132))</f>
        <v>188.6833927188226</v>
      </c>
    </row>
    <row r="133" spans="1:16">
      <c r="A133">
        <v>131</v>
      </c>
      <c r="B133" t="s">
        <v>131</v>
      </c>
      <c r="C133">
        <v>10.157999999999999</v>
      </c>
      <c r="D133">
        <v>62.805</v>
      </c>
      <c r="E133">
        <v>59.701000000000001</v>
      </c>
      <c r="F133">
        <v>18.914999999999999</v>
      </c>
      <c r="G133">
        <v>15.811</v>
      </c>
      <c r="H133">
        <v>43.89</v>
      </c>
      <c r="I133">
        <v>10</v>
      </c>
      <c r="J133">
        <v>0.32</v>
      </c>
      <c r="K133">
        <v>0.32300000000000001</v>
      </c>
      <c r="L133">
        <v>0.22</v>
      </c>
      <c r="M133">
        <v>0.18</v>
      </c>
      <c r="N133">
        <v>2.7759155018657897</v>
      </c>
      <c r="O133">
        <f t="shared" si="4"/>
        <v>1238.8907142748722</v>
      </c>
      <c r="P133">
        <f t="shared" si="5"/>
        <v>690.40349402314848</v>
      </c>
    </row>
    <row r="134" spans="1:16">
      <c r="A134">
        <v>132</v>
      </c>
      <c r="B134" t="s">
        <v>132</v>
      </c>
      <c r="C134">
        <v>10.278</v>
      </c>
      <c r="D134">
        <v>66.625</v>
      </c>
      <c r="E134">
        <v>63.521000000000001</v>
      </c>
      <c r="F134">
        <v>20.346</v>
      </c>
      <c r="G134">
        <v>17.242000000000001</v>
      </c>
      <c r="H134">
        <v>46.278999999999996</v>
      </c>
      <c r="I134">
        <v>116</v>
      </c>
      <c r="J134">
        <v>1.19</v>
      </c>
      <c r="K134">
        <v>1.1929999999999998</v>
      </c>
      <c r="L134">
        <v>0.54</v>
      </c>
      <c r="M134">
        <v>0.5</v>
      </c>
      <c r="N134">
        <v>2.6840853729265741</v>
      </c>
      <c r="O134">
        <f t="shared" si="4"/>
        <v>4517.2980149286614</v>
      </c>
      <c r="P134">
        <f t="shared" si="5"/>
        <v>1893.2514731469666</v>
      </c>
    </row>
    <row r="135" spans="1:16">
      <c r="A135">
        <v>133</v>
      </c>
      <c r="B135" t="s">
        <v>133</v>
      </c>
      <c r="C135">
        <v>10.004</v>
      </c>
      <c r="D135">
        <v>57.176000000000002</v>
      </c>
      <c r="E135">
        <v>54.072000000000003</v>
      </c>
      <c r="F135">
        <v>14.83</v>
      </c>
      <c r="G135">
        <v>11.725999999999999</v>
      </c>
      <c r="H135">
        <v>42.346000000000004</v>
      </c>
      <c r="I135">
        <v>56</v>
      </c>
      <c r="J135">
        <v>0.11</v>
      </c>
      <c r="K135">
        <v>0.113</v>
      </c>
      <c r="L135">
        <v>1.1599999999999999</v>
      </c>
      <c r="M135">
        <v>1.1199999999999999</v>
      </c>
      <c r="N135">
        <v>3.6112911478765142</v>
      </c>
      <c r="O135">
        <f t="shared" si="4"/>
        <v>521.28433006993009</v>
      </c>
      <c r="P135">
        <f t="shared" si="5"/>
        <v>5166.7119440559436</v>
      </c>
    </row>
    <row r="136" spans="1:16">
      <c r="A136">
        <v>134</v>
      </c>
      <c r="B136" t="s">
        <v>134</v>
      </c>
      <c r="C136">
        <v>10.076000000000001</v>
      </c>
      <c r="D136">
        <v>52.497</v>
      </c>
      <c r="E136">
        <v>49.393000000000001</v>
      </c>
      <c r="F136">
        <v>26.88</v>
      </c>
      <c r="G136">
        <v>23.776</v>
      </c>
      <c r="H136">
        <v>25.617000000000001</v>
      </c>
      <c r="I136">
        <v>69</v>
      </c>
      <c r="J136">
        <v>0.09</v>
      </c>
      <c r="K136">
        <v>9.2999999999999999E-2</v>
      </c>
      <c r="L136">
        <v>0.71</v>
      </c>
      <c r="M136">
        <v>0.66999999999999993</v>
      </c>
      <c r="N136">
        <v>1.0774310228802153</v>
      </c>
      <c r="O136">
        <f t="shared" si="4"/>
        <v>194.66941337483178</v>
      </c>
      <c r="P136">
        <f t="shared" si="5"/>
        <v>1402.4570640982499</v>
      </c>
    </row>
    <row r="137" spans="1:16">
      <c r="A137">
        <v>135</v>
      </c>
      <c r="B137" t="s">
        <v>135</v>
      </c>
      <c r="C137">
        <v>10.212999999999999</v>
      </c>
      <c r="D137">
        <v>50.015999999999998</v>
      </c>
      <c r="E137">
        <v>46.911999999999999</v>
      </c>
      <c r="F137">
        <v>20.834</v>
      </c>
      <c r="G137">
        <v>17.73</v>
      </c>
      <c r="H137">
        <v>29.181999999999999</v>
      </c>
      <c r="I137">
        <v>57</v>
      </c>
      <c r="J137">
        <v>0.22</v>
      </c>
      <c r="K137">
        <v>0.223</v>
      </c>
      <c r="L137">
        <v>1.04</v>
      </c>
      <c r="M137">
        <v>1</v>
      </c>
      <c r="N137">
        <v>1.6459108855047939</v>
      </c>
      <c r="O137">
        <f t="shared" si="4"/>
        <v>602.60593958262814</v>
      </c>
      <c r="P137">
        <f t="shared" si="5"/>
        <v>2702.2687873660457</v>
      </c>
    </row>
    <row r="138" spans="1:16">
      <c r="A138">
        <v>136</v>
      </c>
      <c r="B138" t="s">
        <v>136</v>
      </c>
      <c r="C138">
        <v>10.409000000000001</v>
      </c>
      <c r="D138">
        <v>59.317999999999998</v>
      </c>
      <c r="E138">
        <v>56.213999999999999</v>
      </c>
      <c r="F138">
        <v>25.2</v>
      </c>
      <c r="G138">
        <v>22.096</v>
      </c>
      <c r="H138">
        <v>34.117999999999995</v>
      </c>
      <c r="I138">
        <v>115</v>
      </c>
      <c r="J138">
        <v>1.99</v>
      </c>
      <c r="K138">
        <v>1.9929999999999999</v>
      </c>
      <c r="L138">
        <v>1.67</v>
      </c>
      <c r="M138">
        <v>1.63</v>
      </c>
      <c r="N138">
        <v>1.5440803765387399</v>
      </c>
      <c r="O138">
        <f t="shared" si="4"/>
        <v>5277.7295950307744</v>
      </c>
      <c r="P138">
        <f t="shared" si="5"/>
        <v>4316.4572202208547</v>
      </c>
    </row>
    <row r="139" spans="1:16">
      <c r="A139">
        <v>137</v>
      </c>
      <c r="B139" t="s">
        <v>137</v>
      </c>
      <c r="C139">
        <v>10.372999999999999</v>
      </c>
      <c r="D139">
        <v>69.138000000000005</v>
      </c>
      <c r="E139">
        <v>66.034000000000006</v>
      </c>
      <c r="F139">
        <v>15.725</v>
      </c>
      <c r="G139">
        <v>12.620999999999999</v>
      </c>
      <c r="H139">
        <v>53.413000000000011</v>
      </c>
      <c r="I139">
        <v>34</v>
      </c>
      <c r="J139">
        <v>1.1100000000000001</v>
      </c>
      <c r="K139">
        <v>1.113</v>
      </c>
      <c r="L139">
        <v>0.54</v>
      </c>
      <c r="M139">
        <v>0.5</v>
      </c>
      <c r="N139">
        <v>4.2320735282465742</v>
      </c>
      <c r="O139">
        <f t="shared" si="4"/>
        <v>6040.5068462562404</v>
      </c>
      <c r="P139">
        <f t="shared" si="5"/>
        <v>2713.6149354250856</v>
      </c>
    </row>
    <row r="140" spans="1:16">
      <c r="A140">
        <v>138</v>
      </c>
      <c r="B140" t="s">
        <v>138</v>
      </c>
      <c r="C140">
        <v>10.670999999999999</v>
      </c>
      <c r="D140">
        <v>73.953999999999994</v>
      </c>
      <c r="E140">
        <v>70.849999999999994</v>
      </c>
      <c r="F140">
        <v>27.152999999999999</v>
      </c>
      <c r="G140">
        <v>24.048999999999999</v>
      </c>
      <c r="H140">
        <v>46.800999999999995</v>
      </c>
      <c r="I140">
        <v>64</v>
      </c>
      <c r="J140">
        <v>0.54</v>
      </c>
      <c r="K140">
        <v>0.54300000000000004</v>
      </c>
      <c r="L140">
        <v>1.1599999999999999</v>
      </c>
      <c r="M140">
        <v>1.1199999999999999</v>
      </c>
      <c r="N140">
        <v>1.9460684435943281</v>
      </c>
      <c r="O140">
        <f t="shared" si="4"/>
        <v>1707.0560524346124</v>
      </c>
      <c r="P140">
        <f t="shared" si="5"/>
        <v>3520.9995924986474</v>
      </c>
    </row>
    <row r="141" spans="1:16">
      <c r="A141">
        <v>139</v>
      </c>
      <c r="B141" t="s">
        <v>139</v>
      </c>
      <c r="C141">
        <v>10.558999999999999</v>
      </c>
      <c r="D141">
        <v>65.247</v>
      </c>
      <c r="E141">
        <v>62.143000000000001</v>
      </c>
      <c r="F141">
        <v>19.725000000000001</v>
      </c>
      <c r="G141">
        <v>16.621000000000002</v>
      </c>
      <c r="H141">
        <v>45.521999999999998</v>
      </c>
      <c r="I141">
        <v>71</v>
      </c>
      <c r="J141">
        <v>0.39</v>
      </c>
      <c r="K141">
        <v>0.39300000000000002</v>
      </c>
      <c r="L141">
        <v>0.16</v>
      </c>
      <c r="M141">
        <v>0.12</v>
      </c>
      <c r="N141">
        <v>2.7388243787979056</v>
      </c>
      <c r="O141">
        <f t="shared" si="4"/>
        <v>1551.4950919980745</v>
      </c>
      <c r="P141">
        <f t="shared" si="5"/>
        <v>473.73895938872499</v>
      </c>
    </row>
    <row r="142" spans="1:16">
      <c r="A142">
        <v>140</v>
      </c>
      <c r="B142" t="s">
        <v>140</v>
      </c>
      <c r="C142">
        <v>10.039999999999999</v>
      </c>
      <c r="D142">
        <v>55.981000000000002</v>
      </c>
      <c r="E142">
        <v>52.877000000000002</v>
      </c>
      <c r="F142">
        <v>24.946000000000002</v>
      </c>
      <c r="G142">
        <v>21.842000000000002</v>
      </c>
      <c r="H142">
        <v>31.035</v>
      </c>
      <c r="I142">
        <v>53</v>
      </c>
      <c r="J142">
        <v>0.09</v>
      </c>
      <c r="K142">
        <v>9.2999999999999999E-2</v>
      </c>
      <c r="L142">
        <v>1.72</v>
      </c>
      <c r="M142">
        <v>1.68</v>
      </c>
      <c r="N142">
        <v>1.4208863657174251</v>
      </c>
      <c r="O142">
        <f t="shared" si="4"/>
        <v>226.04300173976739</v>
      </c>
      <c r="P142">
        <f t="shared" si="5"/>
        <v>4083.3574507828948</v>
      </c>
    </row>
    <row r="143" spans="1:16">
      <c r="A143">
        <v>141</v>
      </c>
      <c r="B143" t="s">
        <v>141</v>
      </c>
      <c r="C143">
        <v>10.47</v>
      </c>
      <c r="D143">
        <v>52.994</v>
      </c>
      <c r="E143">
        <v>49.89</v>
      </c>
      <c r="F143">
        <v>20.91</v>
      </c>
      <c r="G143">
        <v>17.806000000000001</v>
      </c>
      <c r="H143">
        <v>32.084000000000003</v>
      </c>
      <c r="I143">
        <v>54</v>
      </c>
      <c r="J143">
        <v>1.74</v>
      </c>
      <c r="K143">
        <v>1.7429999999999999</v>
      </c>
      <c r="L143">
        <v>0.68</v>
      </c>
      <c r="M143">
        <v>0.64</v>
      </c>
      <c r="N143">
        <v>1.8018645400426823</v>
      </c>
      <c r="O143">
        <f t="shared" si="4"/>
        <v>5113.1814382792318</v>
      </c>
      <c r="P143">
        <f t="shared" si="5"/>
        <v>1877.4733909918007</v>
      </c>
    </row>
    <row r="144" spans="1:16">
      <c r="A144">
        <v>142</v>
      </c>
      <c r="B144" t="s">
        <v>142</v>
      </c>
      <c r="C144">
        <v>10.048999999999999</v>
      </c>
      <c r="D144">
        <v>57.158999999999999</v>
      </c>
      <c r="E144">
        <v>54.055</v>
      </c>
      <c r="F144">
        <v>12.833</v>
      </c>
      <c r="G144">
        <v>9.7289999999999992</v>
      </c>
      <c r="H144">
        <v>44.326000000000001</v>
      </c>
      <c r="I144">
        <v>65</v>
      </c>
      <c r="J144">
        <v>0.13</v>
      </c>
      <c r="K144">
        <v>0.13300000000000001</v>
      </c>
      <c r="L144">
        <v>1.1299999999999999</v>
      </c>
      <c r="M144">
        <v>1.0899999999999999</v>
      </c>
      <c r="N144">
        <v>4.5560694829890025</v>
      </c>
      <c r="O144">
        <f t="shared" si="4"/>
        <v>742.57813171960129</v>
      </c>
      <c r="P144">
        <f t="shared" si="5"/>
        <v>6085.7907035666558</v>
      </c>
    </row>
    <row r="145" spans="1:16">
      <c r="A145">
        <v>143</v>
      </c>
      <c r="B145" t="s">
        <v>143</v>
      </c>
      <c r="C145">
        <v>10.18</v>
      </c>
      <c r="D145">
        <v>58.966999999999999</v>
      </c>
      <c r="E145">
        <v>55.863</v>
      </c>
      <c r="F145">
        <v>17.079999999999998</v>
      </c>
      <c r="G145">
        <v>13.975999999999999</v>
      </c>
      <c r="H145">
        <v>41.887</v>
      </c>
      <c r="I145">
        <v>107</v>
      </c>
      <c r="J145">
        <v>0.35</v>
      </c>
      <c r="K145">
        <v>0.35299999999999998</v>
      </c>
      <c r="L145">
        <v>1.58</v>
      </c>
      <c r="M145">
        <v>1.54</v>
      </c>
      <c r="N145">
        <v>2.9970663995420725</v>
      </c>
      <c r="O145">
        <f t="shared" si="4"/>
        <v>1436.361798941042</v>
      </c>
      <c r="P145">
        <f t="shared" si="5"/>
        <v>6266.2809358900977</v>
      </c>
    </row>
    <row r="146" spans="1:16">
      <c r="A146">
        <v>144</v>
      </c>
      <c r="B146" t="s">
        <v>144</v>
      </c>
      <c r="C146">
        <v>10.552</v>
      </c>
      <c r="D146">
        <v>67.322999999999993</v>
      </c>
      <c r="E146">
        <v>64.218999999999994</v>
      </c>
      <c r="F146">
        <v>35.033000000000001</v>
      </c>
      <c r="G146">
        <v>31.929000000000002</v>
      </c>
      <c r="H146">
        <v>32.289999999999992</v>
      </c>
      <c r="I146">
        <v>15</v>
      </c>
      <c r="J146">
        <v>1.0900000000000001</v>
      </c>
      <c r="K146">
        <v>1.093</v>
      </c>
      <c r="L146">
        <v>0.06</v>
      </c>
      <c r="M146">
        <v>1.9999999999999997E-2</v>
      </c>
      <c r="N146">
        <v>1.0113063359328507</v>
      </c>
      <c r="O146">
        <f t="shared" si="4"/>
        <v>2319.707177124244</v>
      </c>
      <c r="P146">
        <f t="shared" si="5"/>
        <v>42.446608913526873</v>
      </c>
    </row>
    <row r="147" spans="1:16">
      <c r="A147">
        <v>145</v>
      </c>
      <c r="B147" t="s">
        <v>145</v>
      </c>
      <c r="C147">
        <v>10.577</v>
      </c>
      <c r="D147">
        <v>75.393000000000001</v>
      </c>
      <c r="E147">
        <v>72.289000000000001</v>
      </c>
      <c r="F147">
        <v>38.350999999999999</v>
      </c>
      <c r="G147">
        <v>35.247</v>
      </c>
      <c r="H147">
        <v>37.042000000000002</v>
      </c>
      <c r="I147">
        <v>4</v>
      </c>
      <c r="J147">
        <v>0.23</v>
      </c>
      <c r="K147">
        <v>0.23300000000000001</v>
      </c>
      <c r="L147">
        <v>0.81</v>
      </c>
      <c r="M147">
        <v>0.77</v>
      </c>
      <c r="N147">
        <v>1.0509263199704939</v>
      </c>
      <c r="O147">
        <f t="shared" si="4"/>
        <v>505.43869109144049</v>
      </c>
      <c r="P147">
        <f t="shared" si="5"/>
        <v>1670.3338718472496</v>
      </c>
    </row>
    <row r="148" spans="1:16">
      <c r="A148">
        <v>146</v>
      </c>
      <c r="B148" t="s">
        <v>146</v>
      </c>
      <c r="C148">
        <v>10.09</v>
      </c>
      <c r="D148">
        <v>81.441999999999993</v>
      </c>
      <c r="E148">
        <v>78.337999999999994</v>
      </c>
      <c r="F148">
        <v>41.542999999999999</v>
      </c>
      <c r="G148">
        <v>38.439</v>
      </c>
      <c r="H148">
        <v>39.898999999999994</v>
      </c>
      <c r="I148">
        <v>70</v>
      </c>
      <c r="J148">
        <v>7.0000000000000007E-2</v>
      </c>
      <c r="K148">
        <v>7.3000000000000009E-2</v>
      </c>
      <c r="L148">
        <v>0.46</v>
      </c>
      <c r="M148">
        <v>0.42000000000000004</v>
      </c>
      <c r="N148">
        <v>1.0379822576029551</v>
      </c>
      <c r="O148">
        <f t="shared" si="4"/>
        <v>150.11165914826091</v>
      </c>
      <c r="P148">
        <f t="shared" si="5"/>
        <v>863.65612112698057</v>
      </c>
    </row>
    <row r="149" spans="1:16">
      <c r="A149">
        <v>147</v>
      </c>
      <c r="B149" t="s">
        <v>147</v>
      </c>
      <c r="C149">
        <v>10.162000000000001</v>
      </c>
      <c r="D149">
        <v>77.721999999999994</v>
      </c>
      <c r="E149">
        <v>74.617999999999995</v>
      </c>
      <c r="F149">
        <v>18.076000000000001</v>
      </c>
      <c r="G149">
        <v>14.972000000000001</v>
      </c>
      <c r="H149">
        <v>59.645999999999994</v>
      </c>
      <c r="I149">
        <v>59</v>
      </c>
      <c r="J149">
        <v>0.18</v>
      </c>
      <c r="K149">
        <v>0.183</v>
      </c>
      <c r="L149">
        <v>0.56000000000000005</v>
      </c>
      <c r="M149">
        <v>0.52</v>
      </c>
      <c r="N149">
        <v>3.9838364947902742</v>
      </c>
      <c r="O149">
        <f t="shared" si="4"/>
        <v>926.81716021907562</v>
      </c>
      <c r="P149">
        <f t="shared" si="5"/>
        <v>2633.578815923056</v>
      </c>
    </row>
    <row r="150" spans="1:16">
      <c r="A150">
        <v>148</v>
      </c>
      <c r="B150" t="s">
        <v>148</v>
      </c>
      <c r="C150">
        <v>10.050000000000001</v>
      </c>
      <c r="D150">
        <v>67.177999999999997</v>
      </c>
      <c r="E150">
        <v>64.073999999999998</v>
      </c>
      <c r="F150">
        <v>19.577000000000002</v>
      </c>
      <c r="G150">
        <v>16.473000000000003</v>
      </c>
      <c r="H150">
        <v>47.600999999999999</v>
      </c>
      <c r="I150">
        <v>94</v>
      </c>
      <c r="J150">
        <v>0.98</v>
      </c>
      <c r="K150">
        <v>0.98299999999999998</v>
      </c>
      <c r="L150">
        <v>0.44</v>
      </c>
      <c r="M150">
        <v>0.4</v>
      </c>
      <c r="N150">
        <v>2.8896375887816421</v>
      </c>
      <c r="O150">
        <f t="shared" si="4"/>
        <v>3842.6313185212166</v>
      </c>
      <c r="P150">
        <f t="shared" si="5"/>
        <v>1563.6343106902202</v>
      </c>
    </row>
    <row r="151" spans="1:16">
      <c r="A151">
        <v>149</v>
      </c>
      <c r="B151" t="s">
        <v>149</v>
      </c>
      <c r="C151">
        <v>10.622999999999999</v>
      </c>
      <c r="D151">
        <v>54.173999999999999</v>
      </c>
      <c r="E151">
        <v>51.07</v>
      </c>
      <c r="F151">
        <v>22.5</v>
      </c>
      <c r="G151">
        <v>19.396000000000001</v>
      </c>
      <c r="H151">
        <v>31.673999999999999</v>
      </c>
      <c r="I151">
        <v>101</v>
      </c>
      <c r="J151">
        <v>1.38</v>
      </c>
      <c r="K151">
        <v>1.3829999999999998</v>
      </c>
      <c r="L151">
        <v>0.56000000000000005</v>
      </c>
      <c r="M151">
        <v>0.52</v>
      </c>
      <c r="N151">
        <v>1.6330171169313259</v>
      </c>
      <c r="O151">
        <f t="shared" si="4"/>
        <v>3868.3257972262313</v>
      </c>
      <c r="P151">
        <f t="shared" si="5"/>
        <v>1454.4681233243966</v>
      </c>
    </row>
    <row r="152" spans="1:16">
      <c r="A152">
        <v>150</v>
      </c>
      <c r="B152" t="s">
        <v>150</v>
      </c>
      <c r="C152">
        <v>10.497999999999999</v>
      </c>
      <c r="D152">
        <v>52.432000000000002</v>
      </c>
      <c r="E152">
        <v>49.328000000000003</v>
      </c>
      <c r="F152">
        <v>20.859000000000002</v>
      </c>
      <c r="G152">
        <v>17.755000000000003</v>
      </c>
      <c r="H152">
        <v>31.573</v>
      </c>
      <c r="I152">
        <v>52</v>
      </c>
      <c r="J152">
        <v>0.15</v>
      </c>
      <c r="K152">
        <v>0.153</v>
      </c>
      <c r="L152">
        <v>1.33</v>
      </c>
      <c r="M152">
        <v>1.29</v>
      </c>
      <c r="N152">
        <v>1.7782596451703743</v>
      </c>
      <c r="O152">
        <f t="shared" si="4"/>
        <v>446.24239725147839</v>
      </c>
      <c r="P152">
        <f t="shared" si="5"/>
        <v>3762.4358983948177</v>
      </c>
    </row>
    <row r="153" spans="1:16">
      <c r="A153">
        <v>151</v>
      </c>
      <c r="B153" t="s">
        <v>151</v>
      </c>
      <c r="C153">
        <v>10.468</v>
      </c>
      <c r="D153">
        <v>58.222000000000001</v>
      </c>
      <c r="E153">
        <v>55.118000000000002</v>
      </c>
      <c r="F153">
        <v>28.646000000000001</v>
      </c>
      <c r="G153">
        <v>25.542000000000002</v>
      </c>
      <c r="H153">
        <v>29.576000000000001</v>
      </c>
      <c r="I153">
        <v>67</v>
      </c>
      <c r="J153">
        <v>0.49</v>
      </c>
      <c r="K153">
        <v>0.49299999999999999</v>
      </c>
      <c r="L153">
        <v>0.67</v>
      </c>
      <c r="M153">
        <v>0.63</v>
      </c>
      <c r="N153">
        <v>1.1579359486336229</v>
      </c>
      <c r="O153">
        <f t="shared" si="4"/>
        <v>1113.6511840576306</v>
      </c>
      <c r="P153">
        <f t="shared" si="5"/>
        <v>1423.124231148696</v>
      </c>
    </row>
    <row r="154" spans="1:16">
      <c r="A154">
        <v>152</v>
      </c>
      <c r="B154" t="s">
        <v>152</v>
      </c>
      <c r="C154">
        <v>10.51</v>
      </c>
      <c r="D154">
        <v>53.804000000000002</v>
      </c>
      <c r="E154">
        <v>50.7</v>
      </c>
      <c r="F154">
        <v>12.616</v>
      </c>
      <c r="G154">
        <v>9.5120000000000005</v>
      </c>
      <c r="H154">
        <v>41.188000000000002</v>
      </c>
      <c r="I154">
        <v>66</v>
      </c>
      <c r="J154">
        <v>0.21</v>
      </c>
      <c r="K154">
        <v>0.21299999999999999</v>
      </c>
      <c r="L154">
        <v>0.89</v>
      </c>
      <c r="M154">
        <v>0.85</v>
      </c>
      <c r="N154">
        <v>4.3301093355761147</v>
      </c>
      <c r="O154">
        <f t="shared" si="4"/>
        <v>1193.2142661900757</v>
      </c>
      <c r="P154">
        <f t="shared" si="5"/>
        <v>4761.6531749369224</v>
      </c>
    </row>
    <row r="155" spans="1:16">
      <c r="A155">
        <v>153</v>
      </c>
      <c r="B155" t="s">
        <v>153</v>
      </c>
      <c r="C155">
        <v>10.614000000000001</v>
      </c>
      <c r="D155">
        <v>56.982999999999997</v>
      </c>
      <c r="E155">
        <v>53.878999999999998</v>
      </c>
      <c r="F155">
        <v>21.488</v>
      </c>
      <c r="G155">
        <v>18.384</v>
      </c>
      <c r="H155">
        <v>35.494999999999997</v>
      </c>
      <c r="I155">
        <v>32</v>
      </c>
      <c r="J155">
        <v>0.19</v>
      </c>
      <c r="K155">
        <v>0.193</v>
      </c>
      <c r="L155">
        <v>0.14000000000000001</v>
      </c>
      <c r="M155">
        <v>0.1</v>
      </c>
      <c r="N155">
        <v>1.93075500435161</v>
      </c>
      <c r="O155">
        <f t="shared" si="4"/>
        <v>600.36574879242835</v>
      </c>
      <c r="P155">
        <f t="shared" si="5"/>
        <v>311.07033616187994</v>
      </c>
    </row>
    <row r="156" spans="1:16">
      <c r="A156">
        <v>154</v>
      </c>
      <c r="B156" t="s">
        <v>154</v>
      </c>
      <c r="C156">
        <v>10.058</v>
      </c>
      <c r="D156">
        <v>57.213000000000001</v>
      </c>
      <c r="E156">
        <v>54.109000000000002</v>
      </c>
      <c r="F156">
        <v>18.007999999999999</v>
      </c>
      <c r="G156">
        <v>14.904</v>
      </c>
      <c r="H156">
        <v>39.204999999999998</v>
      </c>
      <c r="I156">
        <v>26</v>
      </c>
      <c r="J156">
        <v>0.34</v>
      </c>
      <c r="K156">
        <v>0.34300000000000003</v>
      </c>
      <c r="L156">
        <v>1.98</v>
      </c>
      <c r="M156">
        <v>1.94</v>
      </c>
      <c r="N156">
        <v>2.6305018786902843</v>
      </c>
      <c r="O156">
        <f t="shared" si="4"/>
        <v>1252.4846648282341</v>
      </c>
      <c r="P156">
        <f t="shared" si="5"/>
        <v>7084.0240517981747</v>
      </c>
    </row>
    <row r="157" spans="1:16">
      <c r="A157">
        <v>155</v>
      </c>
      <c r="B157" t="s">
        <v>155</v>
      </c>
      <c r="C157">
        <v>10.398</v>
      </c>
      <c r="D157">
        <v>58.033000000000001</v>
      </c>
      <c r="E157">
        <v>54.929000000000002</v>
      </c>
      <c r="F157">
        <v>16.815000000000001</v>
      </c>
      <c r="G157">
        <v>13.711000000000002</v>
      </c>
      <c r="H157">
        <v>41.218000000000004</v>
      </c>
      <c r="I157">
        <v>23</v>
      </c>
      <c r="J157">
        <v>0.82</v>
      </c>
      <c r="K157">
        <v>0.82299999999999995</v>
      </c>
      <c r="L157">
        <v>0.66</v>
      </c>
      <c r="M157">
        <v>0.62</v>
      </c>
      <c r="N157">
        <v>3.006199401940048</v>
      </c>
      <c r="O157">
        <f t="shared" si="4"/>
        <v>3428.3267716869668</v>
      </c>
      <c r="P157">
        <f t="shared" si="5"/>
        <v>2582.7006056451023</v>
      </c>
    </row>
    <row r="158" spans="1:16">
      <c r="A158">
        <v>156</v>
      </c>
      <c r="B158" t="s">
        <v>156</v>
      </c>
      <c r="C158">
        <v>10.586</v>
      </c>
      <c r="D158">
        <v>63.851999999999997</v>
      </c>
      <c r="E158">
        <v>60.747999999999998</v>
      </c>
      <c r="F158">
        <v>19.611999999999998</v>
      </c>
      <c r="G158">
        <v>16.507999999999999</v>
      </c>
      <c r="H158">
        <v>44.239999999999995</v>
      </c>
      <c r="I158">
        <v>36</v>
      </c>
      <c r="J158">
        <v>1.36</v>
      </c>
      <c r="K158">
        <v>1.363</v>
      </c>
      <c r="L158">
        <v>0.36</v>
      </c>
      <c r="M158">
        <v>0.32</v>
      </c>
      <c r="N158">
        <v>2.6799127695662706</v>
      </c>
      <c r="O158">
        <f t="shared" si="4"/>
        <v>5309.64236166707</v>
      </c>
      <c r="P158">
        <f t="shared" si="5"/>
        <v>1246.5778105161132</v>
      </c>
    </row>
    <row r="159" spans="1:16">
      <c r="A159">
        <v>157</v>
      </c>
      <c r="B159" t="s">
        <v>157</v>
      </c>
      <c r="C159">
        <v>10.46</v>
      </c>
      <c r="D159">
        <v>76.828999999999994</v>
      </c>
      <c r="E159">
        <v>73.724999999999994</v>
      </c>
      <c r="F159">
        <v>29.433</v>
      </c>
      <c r="G159">
        <v>26.329000000000001</v>
      </c>
      <c r="H159">
        <v>47.395999999999994</v>
      </c>
      <c r="I159">
        <v>96</v>
      </c>
      <c r="J159">
        <v>0.65</v>
      </c>
      <c r="K159">
        <v>0.65300000000000002</v>
      </c>
      <c r="L159">
        <v>0.96</v>
      </c>
      <c r="M159">
        <v>0.91999999999999993</v>
      </c>
      <c r="N159">
        <v>1.8001443275475708</v>
      </c>
      <c r="O159">
        <f t="shared" si="4"/>
        <v>1912.6049811994378</v>
      </c>
      <c r="P159">
        <f t="shared" si="5"/>
        <v>2694.6348892855785</v>
      </c>
    </row>
    <row r="160" spans="1:16">
      <c r="A160">
        <v>158</v>
      </c>
      <c r="B160" t="s">
        <v>158</v>
      </c>
      <c r="C160">
        <v>10.321</v>
      </c>
      <c r="D160">
        <v>55.651000000000003</v>
      </c>
      <c r="E160">
        <v>52.547000000000004</v>
      </c>
      <c r="F160">
        <v>43.875999999999998</v>
      </c>
      <c r="G160">
        <v>40.771999999999998</v>
      </c>
      <c r="H160">
        <v>11.775000000000006</v>
      </c>
      <c r="I160">
        <v>123</v>
      </c>
      <c r="J160">
        <v>0.71</v>
      </c>
      <c r="K160">
        <v>0.71299999999999997</v>
      </c>
      <c r="L160">
        <v>0.42</v>
      </c>
      <c r="M160">
        <v>0.38</v>
      </c>
      <c r="N160">
        <v>0.28880113803590712</v>
      </c>
      <c r="O160">
        <f t="shared" si="4"/>
        <v>948.41238970617087</v>
      </c>
      <c r="P160">
        <f t="shared" si="5"/>
        <v>505.46522873540664</v>
      </c>
    </row>
    <row r="161" spans="1:16">
      <c r="A161">
        <v>159</v>
      </c>
      <c r="B161" t="s">
        <v>159</v>
      </c>
      <c r="C161">
        <v>10.180999999999999</v>
      </c>
      <c r="D161">
        <v>59.497999999999998</v>
      </c>
      <c r="E161">
        <v>56.393999999999998</v>
      </c>
      <c r="F161">
        <v>22.497</v>
      </c>
      <c r="G161">
        <v>19.393000000000001</v>
      </c>
      <c r="H161">
        <v>37.000999999999998</v>
      </c>
      <c r="I161">
        <v>104</v>
      </c>
      <c r="J161">
        <v>2.6</v>
      </c>
      <c r="K161">
        <v>2.6030000000000002</v>
      </c>
      <c r="L161">
        <v>2.69</v>
      </c>
      <c r="M161">
        <v>2.65</v>
      </c>
      <c r="N161">
        <v>1.9079564791419583</v>
      </c>
      <c r="O161">
        <f t="shared" si="4"/>
        <v>7706.4170491517561</v>
      </c>
      <c r="P161">
        <f t="shared" si="5"/>
        <v>7845.5648022482337</v>
      </c>
    </row>
    <row r="162" spans="1:16">
      <c r="A162">
        <v>160</v>
      </c>
      <c r="B162" t="s">
        <v>160</v>
      </c>
      <c r="C162">
        <v>10.14</v>
      </c>
      <c r="D162">
        <v>57.188000000000002</v>
      </c>
      <c r="E162">
        <v>54.084000000000003</v>
      </c>
      <c r="F162">
        <v>33.197000000000003</v>
      </c>
      <c r="G162">
        <v>30.093000000000004</v>
      </c>
      <c r="H162">
        <v>23.991</v>
      </c>
      <c r="I162">
        <v>45</v>
      </c>
      <c r="J162">
        <v>0.39</v>
      </c>
      <c r="K162">
        <v>0.39300000000000002</v>
      </c>
      <c r="L162">
        <v>2.06</v>
      </c>
      <c r="M162">
        <v>2.02</v>
      </c>
      <c r="N162">
        <v>0.79722859136676294</v>
      </c>
      <c r="O162">
        <f t="shared" si="4"/>
        <v>716.19918811683783</v>
      </c>
      <c r="P162">
        <f t="shared" si="5"/>
        <v>3681.2273791247135</v>
      </c>
    </row>
    <row r="163" spans="1:16">
      <c r="A163">
        <v>161</v>
      </c>
      <c r="B163" t="s">
        <v>161</v>
      </c>
      <c r="C163">
        <v>10.297000000000001</v>
      </c>
      <c r="D163">
        <v>51.811</v>
      </c>
      <c r="E163">
        <v>48.707000000000001</v>
      </c>
      <c r="F163">
        <v>28.591999999999999</v>
      </c>
      <c r="G163">
        <v>25.488</v>
      </c>
      <c r="H163">
        <v>23.219000000000001</v>
      </c>
      <c r="I163">
        <v>111</v>
      </c>
      <c r="J163">
        <v>0.35</v>
      </c>
      <c r="K163">
        <v>0.35299999999999998</v>
      </c>
      <c r="L163">
        <v>0.41</v>
      </c>
      <c r="M163">
        <v>0.37</v>
      </c>
      <c r="N163">
        <v>0.91097771500313884</v>
      </c>
      <c r="O163">
        <f t="shared" si="4"/>
        <v>694.6100148579726</v>
      </c>
      <c r="P163">
        <f t="shared" si="5"/>
        <v>728.06148866133094</v>
      </c>
    </row>
    <row r="164" spans="1:16">
      <c r="A164">
        <v>162</v>
      </c>
      <c r="B164" t="s">
        <v>162</v>
      </c>
      <c r="C164">
        <v>10.499000000000001</v>
      </c>
      <c r="D164">
        <v>55.356000000000002</v>
      </c>
      <c r="E164">
        <v>52.252000000000002</v>
      </c>
      <c r="F164">
        <v>21.257000000000001</v>
      </c>
      <c r="G164">
        <v>18.153000000000002</v>
      </c>
      <c r="H164">
        <v>34.099000000000004</v>
      </c>
      <c r="I164">
        <v>18</v>
      </c>
      <c r="J164">
        <v>0.47</v>
      </c>
      <c r="K164">
        <v>0.47299999999999998</v>
      </c>
      <c r="L164">
        <v>2.64</v>
      </c>
      <c r="M164">
        <v>2.6</v>
      </c>
      <c r="N164">
        <v>1.878422299344461</v>
      </c>
      <c r="O164">
        <f t="shared" si="4"/>
        <v>1429.4322855946677</v>
      </c>
      <c r="P164">
        <f t="shared" si="5"/>
        <v>7857.3444874125489</v>
      </c>
    </row>
    <row r="165" spans="1:16">
      <c r="A165">
        <v>163</v>
      </c>
      <c r="B165" t="s">
        <v>163</v>
      </c>
      <c r="C165">
        <v>10.087</v>
      </c>
      <c r="D165">
        <v>54.326000000000001</v>
      </c>
      <c r="E165">
        <v>51.222000000000001</v>
      </c>
      <c r="F165">
        <v>11.077999999999999</v>
      </c>
      <c r="G165">
        <v>7.9739999999999993</v>
      </c>
      <c r="H165">
        <v>43.248000000000005</v>
      </c>
      <c r="I165">
        <v>22</v>
      </c>
      <c r="J165">
        <v>0.24</v>
      </c>
      <c r="K165">
        <v>0.24299999999999999</v>
      </c>
      <c r="L165">
        <v>3.92</v>
      </c>
      <c r="M165">
        <v>3.88</v>
      </c>
      <c r="N165">
        <v>5.4236267870579393</v>
      </c>
      <c r="O165">
        <f t="shared" si="4"/>
        <v>1574.5214986455985</v>
      </c>
      <c r="P165">
        <f t="shared" si="5"/>
        <v>25140.507879608733</v>
      </c>
    </row>
    <row r="166" spans="1:16">
      <c r="A166">
        <v>164</v>
      </c>
      <c r="B166" t="s">
        <v>164</v>
      </c>
      <c r="C166">
        <v>10.086</v>
      </c>
      <c r="D166">
        <v>48.609000000000002</v>
      </c>
      <c r="E166">
        <v>45.505000000000003</v>
      </c>
      <c r="F166">
        <v>9.8230000000000004</v>
      </c>
      <c r="G166">
        <v>6.7190000000000003</v>
      </c>
      <c r="H166">
        <v>38.786000000000001</v>
      </c>
      <c r="I166">
        <v>11</v>
      </c>
      <c r="J166">
        <v>0.37</v>
      </c>
      <c r="K166">
        <v>0.373</v>
      </c>
      <c r="L166">
        <v>1.42</v>
      </c>
      <c r="M166">
        <v>1.38</v>
      </c>
      <c r="N166">
        <v>5.7725852061318648</v>
      </c>
      <c r="O166">
        <f t="shared" si="4"/>
        <v>2547.8993807114152</v>
      </c>
      <c r="P166">
        <f t="shared" si="5"/>
        <v>9426.5446256883461</v>
      </c>
    </row>
    <row r="167" spans="1:16">
      <c r="A167">
        <v>165</v>
      </c>
      <c r="B167" t="s">
        <v>165</v>
      </c>
      <c r="C167">
        <v>10143</v>
      </c>
      <c r="D167">
        <v>56.801000000000002</v>
      </c>
      <c r="E167">
        <v>53.697000000000003</v>
      </c>
      <c r="F167">
        <v>26.821000000000002</v>
      </c>
      <c r="G167">
        <v>23.717000000000002</v>
      </c>
      <c r="H167">
        <v>29.98</v>
      </c>
      <c r="I167">
        <v>55</v>
      </c>
      <c r="J167">
        <v>0.41</v>
      </c>
      <c r="K167">
        <v>0.41299999999999998</v>
      </c>
      <c r="L167">
        <v>0.89</v>
      </c>
      <c r="M167">
        <v>0.85</v>
      </c>
      <c r="N167">
        <v>1.2640721845090019</v>
      </c>
      <c r="O167">
        <f t="shared" si="4"/>
        <v>948433.19611670962</v>
      </c>
      <c r="P167">
        <f t="shared" si="5"/>
        <v>1951981.1542353586</v>
      </c>
    </row>
    <row r="168" spans="1:16">
      <c r="A168">
        <v>166</v>
      </c>
      <c r="B168" t="s">
        <v>166</v>
      </c>
      <c r="C168">
        <v>10.154</v>
      </c>
      <c r="D168">
        <v>56.529000000000003</v>
      </c>
      <c r="E168">
        <v>53.425000000000004</v>
      </c>
      <c r="F168">
        <v>26.841000000000001</v>
      </c>
      <c r="G168">
        <v>23.737000000000002</v>
      </c>
      <c r="H168">
        <v>29.688000000000002</v>
      </c>
      <c r="I168">
        <v>72</v>
      </c>
      <c r="J168">
        <v>0.89</v>
      </c>
      <c r="K168">
        <v>0.89300000000000002</v>
      </c>
      <c r="L168">
        <v>0.74</v>
      </c>
      <c r="M168">
        <v>0.7</v>
      </c>
      <c r="N168">
        <v>1.250705649408097</v>
      </c>
      <c r="O168">
        <f t="shared" si="4"/>
        <v>2040.8322991532211</v>
      </c>
      <c r="P168">
        <f t="shared" si="5"/>
        <v>1599.7565614862874</v>
      </c>
    </row>
    <row r="169" spans="1:16">
      <c r="A169">
        <v>167</v>
      </c>
      <c r="B169" t="s">
        <v>167</v>
      </c>
      <c r="C169">
        <v>10.35</v>
      </c>
      <c r="D169">
        <v>44.762</v>
      </c>
      <c r="E169">
        <v>41.658000000000001</v>
      </c>
      <c r="F169">
        <v>11.339</v>
      </c>
      <c r="G169">
        <v>8.2349999999999994</v>
      </c>
      <c r="H169">
        <v>33.423000000000002</v>
      </c>
      <c r="I169">
        <v>119</v>
      </c>
      <c r="J169">
        <v>3.54</v>
      </c>
      <c r="K169">
        <v>3.5430000000000001</v>
      </c>
      <c r="L169">
        <v>0.06</v>
      </c>
      <c r="M169">
        <v>1.9999999999999997E-2</v>
      </c>
      <c r="N169">
        <v>4.0586520947176687</v>
      </c>
      <c r="O169">
        <f t="shared" si="4"/>
        <v>18550.102524590166</v>
      </c>
      <c r="P169">
        <f t="shared" si="5"/>
        <v>104.71409836065573</v>
      </c>
    </row>
    <row r="170" spans="1:16">
      <c r="A170">
        <v>168</v>
      </c>
      <c r="B170" t="s">
        <v>168</v>
      </c>
      <c r="C170">
        <v>10.337999999999999</v>
      </c>
      <c r="D170">
        <v>54.991</v>
      </c>
      <c r="E170">
        <v>51.887</v>
      </c>
      <c r="F170">
        <v>15.351000000000001</v>
      </c>
      <c r="G170">
        <v>12.247</v>
      </c>
      <c r="H170">
        <v>39.64</v>
      </c>
      <c r="I170">
        <v>117</v>
      </c>
      <c r="J170">
        <v>0.36</v>
      </c>
      <c r="K170">
        <v>0.36299999999999999</v>
      </c>
      <c r="L170">
        <v>0.28000000000000003</v>
      </c>
      <c r="M170">
        <v>0.24000000000000002</v>
      </c>
      <c r="N170">
        <v>3.2367110312729648</v>
      </c>
      <c r="O170">
        <f t="shared" si="4"/>
        <v>1589.9080066791864</v>
      </c>
      <c r="P170">
        <f t="shared" si="5"/>
        <v>1051.1788473911977</v>
      </c>
    </row>
    <row r="171" spans="1:16">
      <c r="A171">
        <v>169</v>
      </c>
      <c r="B171" t="s">
        <v>169</v>
      </c>
      <c r="C171">
        <v>10.545999999999999</v>
      </c>
      <c r="D171">
        <v>57.213999999999999</v>
      </c>
      <c r="E171">
        <v>54.11</v>
      </c>
      <c r="F171">
        <v>18.88</v>
      </c>
      <c r="G171">
        <v>15.776</v>
      </c>
      <c r="H171">
        <v>38.334000000000003</v>
      </c>
      <c r="I171">
        <v>88</v>
      </c>
      <c r="J171">
        <v>0.11</v>
      </c>
      <c r="K171">
        <v>0.113</v>
      </c>
      <c r="L171">
        <v>0.41</v>
      </c>
      <c r="M171">
        <v>0.37</v>
      </c>
      <c r="N171">
        <v>2.4298935091277891</v>
      </c>
      <c r="O171">
        <f t="shared" si="4"/>
        <v>408.73972350405677</v>
      </c>
      <c r="P171">
        <f t="shared" si="5"/>
        <v>1338.3513070486815</v>
      </c>
    </row>
    <row r="172" spans="1:16">
      <c r="A172">
        <v>170</v>
      </c>
      <c r="B172" t="s">
        <v>170</v>
      </c>
      <c r="C172">
        <v>10.006</v>
      </c>
      <c r="D172">
        <v>55.88</v>
      </c>
      <c r="E172">
        <v>52.776000000000003</v>
      </c>
      <c r="F172">
        <v>14.625999999999999</v>
      </c>
      <c r="G172">
        <v>11.521999999999998</v>
      </c>
      <c r="H172">
        <v>41.254000000000005</v>
      </c>
      <c r="I172">
        <v>73</v>
      </c>
      <c r="J172">
        <v>0.28999999999999998</v>
      </c>
      <c r="K172">
        <v>0.29299999999999998</v>
      </c>
      <c r="L172">
        <v>0.24</v>
      </c>
      <c r="M172">
        <v>0.19999999999999998</v>
      </c>
      <c r="N172">
        <v>3.5804547821558765</v>
      </c>
      <c r="O172">
        <f t="shared" si="4"/>
        <v>1342.8784951223749</v>
      </c>
      <c r="P172">
        <f t="shared" si="5"/>
        <v>916.64061100503409</v>
      </c>
    </row>
    <row r="173" spans="1:16">
      <c r="A173">
        <v>171</v>
      </c>
      <c r="B173" t="s">
        <v>171</v>
      </c>
      <c r="C173">
        <v>10.225</v>
      </c>
      <c r="D173">
        <v>50.896000000000001</v>
      </c>
      <c r="E173">
        <v>47.792000000000002</v>
      </c>
      <c r="F173">
        <v>25.568999999999999</v>
      </c>
      <c r="G173">
        <v>22.465</v>
      </c>
      <c r="H173">
        <v>25.327000000000002</v>
      </c>
      <c r="I173">
        <v>87</v>
      </c>
      <c r="J173">
        <v>1.81</v>
      </c>
      <c r="K173">
        <v>1.8129999999999999</v>
      </c>
      <c r="L173">
        <v>0.15</v>
      </c>
      <c r="M173">
        <v>0.10999999999999999</v>
      </c>
      <c r="N173">
        <v>1.1273981749387938</v>
      </c>
      <c r="O173">
        <f t="shared" si="4"/>
        <v>3943.7547812152234</v>
      </c>
      <c r="P173">
        <f t="shared" si="5"/>
        <v>239.27910972624079</v>
      </c>
    </row>
    <row r="174" spans="1:16">
      <c r="A174">
        <v>172</v>
      </c>
      <c r="B174" t="s">
        <v>172</v>
      </c>
      <c r="C174">
        <v>10.202999999999999</v>
      </c>
      <c r="D174">
        <v>56.363999999999997</v>
      </c>
      <c r="E174">
        <v>53.26</v>
      </c>
      <c r="F174">
        <v>47.429000000000002</v>
      </c>
      <c r="G174">
        <v>44.325000000000003</v>
      </c>
      <c r="H174">
        <v>8.9349999999999952</v>
      </c>
      <c r="I174">
        <v>122</v>
      </c>
      <c r="J174">
        <v>0.46</v>
      </c>
      <c r="K174">
        <v>0.46300000000000002</v>
      </c>
      <c r="L174">
        <v>0.42</v>
      </c>
      <c r="M174">
        <v>0.38</v>
      </c>
      <c r="N174">
        <v>0.20157924421883799</v>
      </c>
      <c r="O174">
        <f t="shared" si="4"/>
        <v>567.62471323181046</v>
      </c>
      <c r="P174">
        <f t="shared" si="5"/>
        <v>465.86909509306253</v>
      </c>
    </row>
    <row r="175" spans="1:16">
      <c r="A175">
        <v>173</v>
      </c>
      <c r="B175" t="s">
        <v>173</v>
      </c>
      <c r="C175">
        <v>10.275</v>
      </c>
      <c r="D175">
        <v>69.811999999999998</v>
      </c>
      <c r="E175">
        <v>66.707999999999998</v>
      </c>
      <c r="F175">
        <v>27.841000000000001</v>
      </c>
      <c r="G175">
        <v>24.737000000000002</v>
      </c>
      <c r="H175">
        <v>41.970999999999997</v>
      </c>
      <c r="I175">
        <v>48</v>
      </c>
      <c r="J175">
        <v>0.12</v>
      </c>
      <c r="K175">
        <v>0.123</v>
      </c>
      <c r="L175">
        <v>1.1100000000000001</v>
      </c>
      <c r="M175">
        <v>1.07</v>
      </c>
      <c r="N175">
        <v>1.6966891700691269</v>
      </c>
      <c r="O175">
        <f t="shared" si="4"/>
        <v>340.81431903626145</v>
      </c>
      <c r="P175">
        <f t="shared" si="5"/>
        <v>2964.8074908032499</v>
      </c>
    </row>
    <row r="176" spans="1:16">
      <c r="A176">
        <v>174</v>
      </c>
      <c r="B176" t="s">
        <v>174</v>
      </c>
      <c r="C176">
        <v>10.65</v>
      </c>
      <c r="D176">
        <v>55.369</v>
      </c>
      <c r="E176">
        <v>52.265000000000001</v>
      </c>
      <c r="F176">
        <v>33.119999999999997</v>
      </c>
      <c r="G176">
        <v>30.015999999999998</v>
      </c>
      <c r="H176">
        <v>22.249000000000002</v>
      </c>
      <c r="I176">
        <v>50</v>
      </c>
      <c r="J176">
        <v>5.32</v>
      </c>
      <c r="K176">
        <v>5.3230000000000004</v>
      </c>
      <c r="L176">
        <v>3.58</v>
      </c>
      <c r="M176">
        <v>3.54</v>
      </c>
      <c r="N176">
        <v>0.74123800639658866</v>
      </c>
      <c r="O176">
        <f t="shared" si="4"/>
        <v>9871.0695520722311</v>
      </c>
      <c r="P176">
        <f t="shared" si="5"/>
        <v>6564.6414079157794</v>
      </c>
    </row>
    <row r="177" spans="1:16">
      <c r="A177">
        <v>175</v>
      </c>
      <c r="B177" t="s">
        <v>175</v>
      </c>
      <c r="C177">
        <v>10.486000000000001</v>
      </c>
      <c r="D177">
        <v>50.250999999999998</v>
      </c>
      <c r="E177">
        <v>47.146999999999998</v>
      </c>
      <c r="F177">
        <v>19.247</v>
      </c>
      <c r="G177">
        <v>16.143000000000001</v>
      </c>
      <c r="H177">
        <v>31.003999999999998</v>
      </c>
      <c r="I177">
        <v>47</v>
      </c>
      <c r="J177">
        <v>0.17</v>
      </c>
      <c r="K177">
        <v>0.17300000000000001</v>
      </c>
      <c r="L177">
        <v>0.59</v>
      </c>
      <c r="M177">
        <v>0.54999999999999993</v>
      </c>
      <c r="N177">
        <v>1.9205847735860742</v>
      </c>
      <c r="O177">
        <f t="shared" si="4"/>
        <v>529.81685848974791</v>
      </c>
      <c r="P177">
        <f t="shared" si="5"/>
        <v>1684.3888564702963</v>
      </c>
    </row>
    <row r="178" spans="1:16">
      <c r="A178">
        <v>176</v>
      </c>
      <c r="B178" t="s">
        <v>176</v>
      </c>
      <c r="C178">
        <v>10.151999999999999</v>
      </c>
      <c r="D178">
        <v>47.835999999999999</v>
      </c>
      <c r="E178">
        <v>44.731999999999999</v>
      </c>
      <c r="F178">
        <v>18.533000000000001</v>
      </c>
      <c r="G178">
        <v>15.429000000000002</v>
      </c>
      <c r="H178">
        <v>29.302999999999997</v>
      </c>
      <c r="I178">
        <v>68</v>
      </c>
      <c r="J178">
        <v>0.22</v>
      </c>
      <c r="K178">
        <v>0.223</v>
      </c>
      <c r="L178">
        <v>1.72</v>
      </c>
      <c r="M178">
        <v>1.68</v>
      </c>
      <c r="N178">
        <v>1.8992157625251147</v>
      </c>
      <c r="O178">
        <f t="shared" si="4"/>
        <v>656.35229679175575</v>
      </c>
      <c r="P178">
        <f t="shared" si="5"/>
        <v>4944.7168547540341</v>
      </c>
    </row>
    <row r="179" spans="1:16">
      <c r="A179">
        <v>177</v>
      </c>
      <c r="B179" t="s">
        <v>177</v>
      </c>
      <c r="C179">
        <v>10.250999999999999</v>
      </c>
      <c r="D179">
        <v>52.997999999999998</v>
      </c>
      <c r="E179">
        <v>49.893999999999998</v>
      </c>
      <c r="F179">
        <v>13.984999999999999</v>
      </c>
      <c r="G179">
        <v>10.881</v>
      </c>
      <c r="H179">
        <v>39.012999999999998</v>
      </c>
      <c r="I179">
        <v>38</v>
      </c>
      <c r="J179">
        <v>1.66</v>
      </c>
      <c r="K179">
        <v>1.6629999999999998</v>
      </c>
      <c r="L179">
        <v>0.05</v>
      </c>
      <c r="M179">
        <v>1.0000000000000002E-2</v>
      </c>
      <c r="N179">
        <v>3.5854241338112303</v>
      </c>
      <c r="O179">
        <f t="shared" si="4"/>
        <v>7816.9618989247301</v>
      </c>
      <c r="P179">
        <f t="shared" si="5"/>
        <v>47.005182795698929</v>
      </c>
    </row>
    <row r="180" spans="1:16">
      <c r="A180">
        <v>178</v>
      </c>
      <c r="B180" t="s">
        <v>178</v>
      </c>
      <c r="C180">
        <v>10.032</v>
      </c>
      <c r="D180">
        <v>51.523000000000003</v>
      </c>
      <c r="E180">
        <v>48.419000000000004</v>
      </c>
      <c r="F180">
        <v>15.72</v>
      </c>
      <c r="G180">
        <v>12.616</v>
      </c>
      <c r="H180">
        <v>35.803000000000004</v>
      </c>
      <c r="I180">
        <v>37</v>
      </c>
      <c r="J180">
        <v>1.38</v>
      </c>
      <c r="K180">
        <v>1.3829999999999998</v>
      </c>
      <c r="L180">
        <v>0.78</v>
      </c>
      <c r="M180">
        <v>0.74</v>
      </c>
      <c r="N180">
        <v>2.8379042485732406</v>
      </c>
      <c r="O180">
        <f t="shared" si="4"/>
        <v>5324.8066048192768</v>
      </c>
      <c r="P180">
        <f t="shared" si="5"/>
        <v>2849.1373012048193</v>
      </c>
    </row>
    <row r="181" spans="1:16">
      <c r="A181">
        <v>179</v>
      </c>
      <c r="B181" t="s">
        <v>179</v>
      </c>
      <c r="C181">
        <v>10.212999999999999</v>
      </c>
      <c r="D181">
        <v>62.92</v>
      </c>
      <c r="E181">
        <v>59.816000000000003</v>
      </c>
      <c r="F181">
        <v>23.181999999999999</v>
      </c>
      <c r="G181">
        <v>20.077999999999999</v>
      </c>
      <c r="H181">
        <v>39.738</v>
      </c>
      <c r="I181">
        <v>19</v>
      </c>
      <c r="J181">
        <v>0.52</v>
      </c>
      <c r="K181">
        <v>0.52300000000000002</v>
      </c>
      <c r="L181">
        <v>1.58</v>
      </c>
      <c r="M181">
        <v>1.54</v>
      </c>
      <c r="N181">
        <v>1.9791811933459509</v>
      </c>
      <c r="O181">
        <f t="shared" si="4"/>
        <v>1591.299544695687</v>
      </c>
      <c r="P181">
        <f t="shared" si="5"/>
        <v>4685.6621392568977</v>
      </c>
    </row>
    <row r="182" spans="1:16">
      <c r="A182">
        <v>180</v>
      </c>
      <c r="B182" t="s">
        <v>180</v>
      </c>
      <c r="C182">
        <v>10.227</v>
      </c>
      <c r="D182">
        <v>52.66</v>
      </c>
      <c r="E182">
        <v>49.555999999999997</v>
      </c>
      <c r="F182">
        <v>16.306999999999999</v>
      </c>
      <c r="G182">
        <v>13.202999999999999</v>
      </c>
      <c r="H182">
        <v>36.352999999999994</v>
      </c>
      <c r="I182">
        <v>43</v>
      </c>
      <c r="J182">
        <v>0.96</v>
      </c>
      <c r="K182">
        <v>0.96299999999999997</v>
      </c>
      <c r="L182">
        <v>0.95</v>
      </c>
      <c r="M182">
        <v>0.90999999999999992</v>
      </c>
      <c r="N182">
        <v>2.753389381201242</v>
      </c>
      <c r="O182">
        <f t="shared" si="4"/>
        <v>3696.5634413087937</v>
      </c>
      <c r="P182">
        <f t="shared" si="5"/>
        <v>3493.118101340604</v>
      </c>
    </row>
    <row r="183" spans="1:16">
      <c r="A183">
        <v>181</v>
      </c>
      <c r="B183" t="s">
        <v>181</v>
      </c>
      <c r="C183">
        <v>10.462</v>
      </c>
      <c r="D183">
        <v>53.911999999999999</v>
      </c>
      <c r="E183">
        <v>50.808</v>
      </c>
      <c r="F183">
        <v>30.291</v>
      </c>
      <c r="G183">
        <v>27.187000000000001</v>
      </c>
      <c r="H183">
        <v>23.620999999999999</v>
      </c>
      <c r="I183">
        <v>39</v>
      </c>
      <c r="J183">
        <v>1.42</v>
      </c>
      <c r="K183">
        <v>1.4229999999999998</v>
      </c>
      <c r="L183">
        <v>0.12</v>
      </c>
      <c r="M183">
        <v>7.9999999999999988E-2</v>
      </c>
      <c r="N183">
        <v>0.86883436936771241</v>
      </c>
      <c r="O183">
        <f t="shared" si="4"/>
        <v>2782.2133380218479</v>
      </c>
      <c r="P183">
        <f t="shared" si="5"/>
        <v>156.41396137860002</v>
      </c>
    </row>
    <row r="184" spans="1:16">
      <c r="A184">
        <v>182</v>
      </c>
      <c r="B184" t="s">
        <v>182</v>
      </c>
      <c r="C184">
        <v>10.798</v>
      </c>
      <c r="D184">
        <v>55.750999999999998</v>
      </c>
      <c r="E184">
        <v>52.646999999999998</v>
      </c>
      <c r="F184">
        <v>13.696</v>
      </c>
      <c r="G184">
        <v>10.591999999999999</v>
      </c>
      <c r="H184">
        <v>42.055</v>
      </c>
      <c r="I184">
        <v>144</v>
      </c>
      <c r="J184">
        <v>0.39</v>
      </c>
      <c r="K184">
        <v>0.39300000000000002</v>
      </c>
      <c r="L184">
        <v>1.61</v>
      </c>
      <c r="M184">
        <v>1.57</v>
      </c>
      <c r="N184">
        <v>3.9704493957703932</v>
      </c>
      <c r="O184">
        <f t="shared" si="4"/>
        <v>2109.2668642182784</v>
      </c>
      <c r="P184">
        <f t="shared" si="5"/>
        <v>8426.3332743580067</v>
      </c>
    </row>
    <row r="185" spans="1:16">
      <c r="A185">
        <v>183</v>
      </c>
      <c r="B185" t="s">
        <v>183</v>
      </c>
      <c r="C185">
        <v>10.353999999999999</v>
      </c>
      <c r="D185">
        <v>53.767000000000003</v>
      </c>
      <c r="E185">
        <v>50.663000000000004</v>
      </c>
      <c r="F185">
        <v>21.550999999999998</v>
      </c>
      <c r="G185">
        <v>18.446999999999999</v>
      </c>
      <c r="H185">
        <v>32.216000000000008</v>
      </c>
      <c r="I185">
        <v>60</v>
      </c>
      <c r="J185">
        <v>15.4</v>
      </c>
      <c r="K185">
        <v>15.403</v>
      </c>
      <c r="L185">
        <v>5.03</v>
      </c>
      <c r="M185">
        <v>4.99</v>
      </c>
      <c r="N185">
        <v>1.7464086301295609</v>
      </c>
      <c r="O185">
        <f t="shared" si="4"/>
        <v>43800.455927283576</v>
      </c>
      <c r="P185">
        <f t="shared" si="5"/>
        <v>14189.721163224373</v>
      </c>
    </row>
    <row r="186" spans="1:16">
      <c r="A186">
        <v>184</v>
      </c>
      <c r="B186" t="s">
        <v>184</v>
      </c>
      <c r="C186">
        <v>10.603999999999999</v>
      </c>
      <c r="D186">
        <v>59.628</v>
      </c>
      <c r="E186">
        <v>56.524000000000001</v>
      </c>
      <c r="F186">
        <v>16.649000000000001</v>
      </c>
      <c r="G186">
        <v>13.545000000000002</v>
      </c>
      <c r="H186">
        <v>42.978999999999999</v>
      </c>
      <c r="I186">
        <v>46</v>
      </c>
      <c r="J186">
        <v>0.18</v>
      </c>
      <c r="K186">
        <v>0.183</v>
      </c>
      <c r="L186">
        <v>0.96</v>
      </c>
      <c r="M186">
        <v>0.91999999999999993</v>
      </c>
      <c r="N186">
        <v>3.173052787006275</v>
      </c>
      <c r="O186">
        <f t="shared" si="4"/>
        <v>809.79424708748616</v>
      </c>
      <c r="P186">
        <f t="shared" si="5"/>
        <v>4071.0967613141379</v>
      </c>
    </row>
    <row r="187" spans="1:16">
      <c r="A187">
        <v>185</v>
      </c>
      <c r="B187" t="s">
        <v>185</v>
      </c>
      <c r="C187">
        <v>10.473000000000001</v>
      </c>
      <c r="D187">
        <v>69.894000000000005</v>
      </c>
      <c r="E187">
        <v>66.790000000000006</v>
      </c>
      <c r="F187">
        <v>47.201999999999998</v>
      </c>
      <c r="G187">
        <v>44.097999999999999</v>
      </c>
      <c r="H187">
        <v>22.692000000000007</v>
      </c>
      <c r="I187">
        <v>40</v>
      </c>
      <c r="J187">
        <v>0.44</v>
      </c>
      <c r="K187">
        <v>0.443</v>
      </c>
      <c r="L187">
        <v>1.76</v>
      </c>
      <c r="M187">
        <v>1.72</v>
      </c>
      <c r="N187">
        <v>0.51458116014331734</v>
      </c>
      <c r="O187">
        <f t="shared" si="4"/>
        <v>702.69583611501685</v>
      </c>
      <c r="P187">
        <f t="shared" si="5"/>
        <v>2728.2998603111259</v>
      </c>
    </row>
    <row r="188" spans="1:16">
      <c r="A188">
        <v>186</v>
      </c>
      <c r="B188" t="s">
        <v>186</v>
      </c>
      <c r="C188">
        <v>10.315</v>
      </c>
      <c r="D188">
        <v>59.927</v>
      </c>
      <c r="E188">
        <v>56.823</v>
      </c>
      <c r="F188">
        <v>28.402000000000001</v>
      </c>
      <c r="G188">
        <v>25.298000000000002</v>
      </c>
      <c r="H188">
        <v>31.524999999999999</v>
      </c>
      <c r="I188">
        <v>51</v>
      </c>
      <c r="J188">
        <v>0.68</v>
      </c>
      <c r="K188">
        <v>0.68300000000000005</v>
      </c>
      <c r="L188">
        <v>0.62</v>
      </c>
      <c r="M188">
        <v>0.57999999999999996</v>
      </c>
      <c r="N188">
        <v>1.2461459403905446</v>
      </c>
      <c r="O188">
        <f t="shared" si="4"/>
        <v>1582.442384121274</v>
      </c>
      <c r="P188">
        <f t="shared" si="5"/>
        <v>1343.8017317574509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tabSelected="1" workbookViewId="0">
      <selection activeCell="S3" sqref="S3"/>
    </sheetView>
  </sheetViews>
  <sheetFormatPr baseColWidth="10" defaultRowHeight="15" x14ac:dyDescent="0"/>
  <cols>
    <col min="2" max="2" width="18.83203125" customWidth="1"/>
    <col min="3" max="3" width="21.6640625" customWidth="1"/>
    <col min="4" max="4" width="18.5" customWidth="1"/>
    <col min="5" max="5" width="24.6640625" customWidth="1"/>
    <col min="15" max="15" width="15.83203125" customWidth="1"/>
    <col min="16" max="16" width="16.5" customWidth="1"/>
    <col min="19" max="19" width="17.1640625" customWidth="1"/>
    <col min="20" max="20" width="15.6640625" customWidth="1"/>
  </cols>
  <sheetData>
    <row r="1" spans="1:20">
      <c r="A1" t="s">
        <v>0</v>
      </c>
      <c r="B1" t="s">
        <v>187</v>
      </c>
      <c r="C1" t="s">
        <v>197</v>
      </c>
      <c r="D1" t="s">
        <v>198</v>
      </c>
      <c r="E1" t="s">
        <v>207</v>
      </c>
      <c r="F1" t="s">
        <v>199</v>
      </c>
      <c r="G1" t="s">
        <v>208</v>
      </c>
      <c r="H1" t="s">
        <v>204</v>
      </c>
      <c r="I1" t="s">
        <v>188</v>
      </c>
      <c r="J1" t="s">
        <v>195</v>
      </c>
      <c r="K1" t="s">
        <v>201</v>
      </c>
      <c r="L1" t="s">
        <v>196</v>
      </c>
      <c r="M1" t="s">
        <v>202</v>
      </c>
      <c r="N1" t="s">
        <v>203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s="9" t="s">
        <v>214</v>
      </c>
    </row>
    <row r="2" spans="1:20">
      <c r="I2" t="s">
        <v>189</v>
      </c>
      <c r="J2">
        <v>-0.04</v>
      </c>
      <c r="K2">
        <v>0</v>
      </c>
      <c r="L2">
        <v>0.01</v>
      </c>
      <c r="M2">
        <v>0</v>
      </c>
    </row>
    <row r="3" spans="1:20">
      <c r="A3">
        <v>1</v>
      </c>
      <c r="B3" t="s">
        <v>1</v>
      </c>
      <c r="C3">
        <v>10.336</v>
      </c>
      <c r="D3">
        <v>65.373000000000005</v>
      </c>
      <c r="E3">
        <v>62.269000000000005</v>
      </c>
      <c r="F3">
        <v>21.202000000000002</v>
      </c>
      <c r="G3">
        <v>18.098000000000003</v>
      </c>
      <c r="H3">
        <v>44.171000000000006</v>
      </c>
      <c r="I3">
        <v>183</v>
      </c>
      <c r="J3">
        <v>0.56000000000000005</v>
      </c>
      <c r="K3">
        <v>0.55000000000000004</v>
      </c>
      <c r="L3">
        <v>0.12</v>
      </c>
      <c r="M3">
        <v>7.9999999999999988E-2</v>
      </c>
      <c r="N3">
        <v>2.4406564261244337</v>
      </c>
      <c r="O3">
        <f>K3*(1000/1)*(100/1000/1)*(C3*(1+N3))</f>
        <v>1955.9443651232179</v>
      </c>
      <c r="P3">
        <f t="shared" ref="P3:P34" si="0">M3*(1000/1)*(100/1000/1)*(C3*(1+N3))</f>
        <v>284.5009985633771</v>
      </c>
      <c r="Q3">
        <v>7254.7063061719509</v>
      </c>
      <c r="R3">
        <v>146.33799911592439</v>
      </c>
      <c r="S3">
        <f t="shared" ref="S3:S34" si="1">((Q3+R3)-(O3+P3))/15</f>
        <v>344.0399294400853</v>
      </c>
      <c r="T3">
        <f t="shared" ref="T3:T34" si="2">(R3-P3)/15</f>
        <v>-9.2108666298301802</v>
      </c>
    </row>
    <row r="4" spans="1:20">
      <c r="A4">
        <v>2</v>
      </c>
      <c r="B4" t="s">
        <v>2</v>
      </c>
      <c r="C4">
        <v>10.667</v>
      </c>
      <c r="D4">
        <v>72.507999999999996</v>
      </c>
      <c r="E4">
        <v>69.403999999999996</v>
      </c>
      <c r="F4">
        <v>40.895000000000003</v>
      </c>
      <c r="G4">
        <v>37.791000000000004</v>
      </c>
      <c r="H4">
        <v>31.612999999999992</v>
      </c>
      <c r="I4">
        <v>177</v>
      </c>
      <c r="J4">
        <v>0.12</v>
      </c>
      <c r="K4">
        <v>0.11</v>
      </c>
      <c r="L4">
        <v>0.06</v>
      </c>
      <c r="M4">
        <v>1.9999999999999997E-2</v>
      </c>
      <c r="N4">
        <v>0.83652192320922947</v>
      </c>
      <c r="O4">
        <f t="shared" ref="O3:O34" si="3">K4*(1000/1)*(100/1000/1)*(C4*(1+N4))</f>
        <v>215.49197290360132</v>
      </c>
      <c r="P4">
        <f t="shared" si="0"/>
        <v>39.18035870974569</v>
      </c>
      <c r="Q4">
        <v>616.03464957264953</v>
      </c>
      <c r="R4">
        <v>991.75856897144808</v>
      </c>
      <c r="S4">
        <f t="shared" si="1"/>
        <v>90.208059128716712</v>
      </c>
      <c r="T4">
        <f t="shared" si="2"/>
        <v>63.505214017446832</v>
      </c>
    </row>
    <row r="5" spans="1:20">
      <c r="A5">
        <v>3</v>
      </c>
      <c r="B5" t="s">
        <v>3</v>
      </c>
      <c r="C5">
        <v>10.605</v>
      </c>
      <c r="D5">
        <v>70.909000000000006</v>
      </c>
      <c r="E5">
        <v>67.805000000000007</v>
      </c>
      <c r="F5">
        <v>36.142000000000003</v>
      </c>
      <c r="G5">
        <v>33.038000000000004</v>
      </c>
      <c r="H5">
        <v>34.767000000000003</v>
      </c>
      <c r="I5">
        <v>182</v>
      </c>
      <c r="J5">
        <v>0.17</v>
      </c>
      <c r="K5">
        <v>0.16</v>
      </c>
      <c r="L5">
        <v>0.11</v>
      </c>
      <c r="M5">
        <v>7.0000000000000007E-2</v>
      </c>
      <c r="N5">
        <v>1.0523336763726618</v>
      </c>
      <c r="O5">
        <f t="shared" si="3"/>
        <v>348.23997820691329</v>
      </c>
      <c r="P5">
        <f t="shared" si="0"/>
        <v>152.35499046552457</v>
      </c>
      <c r="Q5">
        <v>517.76807594285367</v>
      </c>
      <c r="R5">
        <v>383.53190810581754</v>
      </c>
      <c r="S5">
        <f t="shared" si="1"/>
        <v>26.713667691748885</v>
      </c>
      <c r="T5">
        <f t="shared" si="2"/>
        <v>15.411794509352864</v>
      </c>
    </row>
    <row r="6" spans="1:20">
      <c r="A6">
        <v>4</v>
      </c>
      <c r="B6" t="s">
        <v>6</v>
      </c>
      <c r="C6">
        <v>10.73</v>
      </c>
      <c r="D6">
        <v>63.540999999999997</v>
      </c>
      <c r="E6">
        <v>60.436999999999998</v>
      </c>
      <c r="F6">
        <v>34.067</v>
      </c>
      <c r="G6">
        <v>30.963000000000001</v>
      </c>
      <c r="H6">
        <v>29.473999999999997</v>
      </c>
      <c r="I6">
        <v>164</v>
      </c>
      <c r="J6">
        <v>0.16</v>
      </c>
      <c r="K6">
        <v>0.15</v>
      </c>
      <c r="L6">
        <v>0.59</v>
      </c>
      <c r="M6">
        <v>0.54999999999999993</v>
      </c>
      <c r="N6">
        <v>0.9519103446048508</v>
      </c>
      <c r="O6">
        <f t="shared" si="3"/>
        <v>314.15996996415072</v>
      </c>
      <c r="P6">
        <f t="shared" si="0"/>
        <v>1151.9198898685524</v>
      </c>
      <c r="Q6">
        <v>323.41104904240541</v>
      </c>
      <c r="R6">
        <v>1091.2642759099567</v>
      </c>
      <c r="S6">
        <f t="shared" si="1"/>
        <v>-3.4269689920227391</v>
      </c>
      <c r="T6">
        <f t="shared" si="2"/>
        <v>-4.043707597239715</v>
      </c>
    </row>
    <row r="7" spans="1:20">
      <c r="A7">
        <v>5</v>
      </c>
      <c r="B7" t="s">
        <v>4</v>
      </c>
      <c r="C7">
        <v>10.11</v>
      </c>
      <c r="D7">
        <v>62.761000000000003</v>
      </c>
      <c r="E7">
        <v>59.657000000000004</v>
      </c>
      <c r="F7">
        <v>21.134</v>
      </c>
      <c r="G7">
        <v>18.03</v>
      </c>
      <c r="H7">
        <v>41.627000000000002</v>
      </c>
      <c r="I7">
        <v>173</v>
      </c>
      <c r="J7">
        <v>0.49</v>
      </c>
      <c r="K7">
        <v>0.48</v>
      </c>
      <c r="L7">
        <v>0.08</v>
      </c>
      <c r="M7">
        <v>0.04</v>
      </c>
      <c r="N7">
        <v>2.3087631724902939</v>
      </c>
      <c r="O7">
        <f t="shared" si="3"/>
        <v>1605.6765923460896</v>
      </c>
      <c r="P7">
        <f t="shared" si="0"/>
        <v>133.80638269550747</v>
      </c>
      <c r="Q7">
        <v>3721.321271797005</v>
      </c>
      <c r="R7">
        <v>4614.0371564059897</v>
      </c>
      <c r="S7">
        <f t="shared" si="1"/>
        <v>439.72503021075983</v>
      </c>
      <c r="T7">
        <f t="shared" si="2"/>
        <v>298.68205158069878</v>
      </c>
    </row>
    <row r="8" spans="1:20">
      <c r="A8">
        <v>6</v>
      </c>
      <c r="B8" t="s">
        <v>5</v>
      </c>
      <c r="C8">
        <v>12.401999999999999</v>
      </c>
      <c r="D8">
        <v>47.637999999999998</v>
      </c>
      <c r="E8">
        <v>44.533999999999999</v>
      </c>
      <c r="F8">
        <v>26.64</v>
      </c>
      <c r="G8">
        <v>23.536000000000001</v>
      </c>
      <c r="H8">
        <v>20.997999999999998</v>
      </c>
      <c r="I8">
        <v>158</v>
      </c>
      <c r="J8">
        <v>0.31</v>
      </c>
      <c r="K8">
        <v>0.3</v>
      </c>
      <c r="L8">
        <v>0.36</v>
      </c>
      <c r="M8">
        <v>0.32</v>
      </c>
      <c r="N8">
        <v>0.89216519374575098</v>
      </c>
      <c r="O8">
        <f t="shared" si="3"/>
        <v>703.998981985044</v>
      </c>
      <c r="P8">
        <f t="shared" si="0"/>
        <v>750.93224745071359</v>
      </c>
      <c r="Q8">
        <v>1922.5446627974168</v>
      </c>
      <c r="R8">
        <v>5231.560504588715</v>
      </c>
      <c r="S8">
        <f t="shared" si="1"/>
        <v>379.94492919669159</v>
      </c>
      <c r="T8">
        <f t="shared" si="2"/>
        <v>298.70855047586679</v>
      </c>
    </row>
    <row r="9" spans="1:20">
      <c r="A9">
        <v>7</v>
      </c>
      <c r="B9" t="s">
        <v>7</v>
      </c>
      <c r="C9">
        <v>10.63</v>
      </c>
      <c r="D9">
        <v>49.625999999999998</v>
      </c>
      <c r="E9">
        <v>46.521999999999998</v>
      </c>
      <c r="F9">
        <v>24.817</v>
      </c>
      <c r="G9">
        <v>21.713000000000001</v>
      </c>
      <c r="H9">
        <v>24.808999999999997</v>
      </c>
      <c r="I9">
        <v>167</v>
      </c>
      <c r="J9">
        <v>0.39</v>
      </c>
      <c r="K9">
        <v>0.38</v>
      </c>
      <c r="L9">
        <v>0.31</v>
      </c>
      <c r="M9">
        <v>0.27</v>
      </c>
      <c r="N9">
        <v>1.1425873900428314</v>
      </c>
      <c r="O9">
        <f t="shared" si="3"/>
        <v>865.47675033390146</v>
      </c>
      <c r="P9">
        <f t="shared" si="0"/>
        <v>614.94400681619311</v>
      </c>
      <c r="Q9">
        <v>556.62556342283438</v>
      </c>
      <c r="R9">
        <v>5497.5364288674991</v>
      </c>
      <c r="S9">
        <f t="shared" si="1"/>
        <v>304.91608234268261</v>
      </c>
      <c r="T9">
        <f t="shared" si="2"/>
        <v>325.50616147008708</v>
      </c>
    </row>
    <row r="10" spans="1:20">
      <c r="A10">
        <v>8</v>
      </c>
      <c r="B10" t="s">
        <v>8</v>
      </c>
      <c r="C10">
        <v>10.297000000000001</v>
      </c>
      <c r="D10">
        <v>63.543999999999997</v>
      </c>
      <c r="E10">
        <v>60.44</v>
      </c>
      <c r="F10">
        <v>23.305</v>
      </c>
      <c r="G10">
        <v>20.201000000000001</v>
      </c>
      <c r="H10">
        <v>40.238999999999997</v>
      </c>
      <c r="I10">
        <v>166</v>
      </c>
      <c r="J10">
        <v>0.37</v>
      </c>
      <c r="K10">
        <v>0.36</v>
      </c>
      <c r="L10">
        <v>0.06</v>
      </c>
      <c r="M10">
        <v>1.9999999999999997E-2</v>
      </c>
      <c r="N10">
        <v>1.9919310925201721</v>
      </c>
      <c r="O10">
        <f t="shared" si="3"/>
        <v>1109.0849205484876</v>
      </c>
      <c r="P10">
        <f t="shared" si="0"/>
        <v>61.615828919360418</v>
      </c>
      <c r="Q10">
        <v>3107.6530033166678</v>
      </c>
      <c r="R10">
        <v>4631.7486857086287</v>
      </c>
      <c r="S10">
        <f t="shared" si="1"/>
        <v>437.91339597049659</v>
      </c>
      <c r="T10">
        <f t="shared" si="2"/>
        <v>304.67552378595121</v>
      </c>
    </row>
    <row r="11" spans="1:20">
      <c r="A11">
        <v>9</v>
      </c>
      <c r="B11" t="s">
        <v>9</v>
      </c>
      <c r="C11">
        <v>10.039</v>
      </c>
      <c r="D11">
        <v>58.243000000000002</v>
      </c>
      <c r="E11">
        <v>55.139000000000003</v>
      </c>
      <c r="F11">
        <v>31.62</v>
      </c>
      <c r="G11">
        <v>28.516000000000002</v>
      </c>
      <c r="H11">
        <v>26.623000000000001</v>
      </c>
      <c r="I11">
        <v>145</v>
      </c>
      <c r="J11">
        <v>0.38</v>
      </c>
      <c r="K11">
        <v>0.37</v>
      </c>
      <c r="L11">
        <v>0.09</v>
      </c>
      <c r="M11">
        <v>4.9999999999999996E-2</v>
      </c>
      <c r="N11">
        <v>0.93361621545798845</v>
      </c>
      <c r="O11">
        <f t="shared" si="3"/>
        <v>718.22820791836159</v>
      </c>
      <c r="P11">
        <f t="shared" si="0"/>
        <v>97.057865934913735</v>
      </c>
      <c r="Q11">
        <v>1116.9365843982325</v>
      </c>
      <c r="R11">
        <v>1150.0743190138869</v>
      </c>
      <c r="S11">
        <f t="shared" si="1"/>
        <v>96.781655303922946</v>
      </c>
      <c r="T11">
        <f t="shared" si="2"/>
        <v>70.20109687193154</v>
      </c>
    </row>
    <row r="12" spans="1:20">
      <c r="A12">
        <v>10</v>
      </c>
      <c r="B12" t="s">
        <v>10</v>
      </c>
      <c r="C12">
        <v>10.286</v>
      </c>
      <c r="D12">
        <v>52.188000000000002</v>
      </c>
      <c r="E12">
        <v>49.084000000000003</v>
      </c>
      <c r="F12">
        <v>30.776</v>
      </c>
      <c r="G12">
        <v>27.672000000000001</v>
      </c>
      <c r="H12">
        <v>21.412000000000003</v>
      </c>
      <c r="I12">
        <v>154</v>
      </c>
      <c r="J12">
        <v>0.28000000000000003</v>
      </c>
      <c r="K12">
        <v>0.27</v>
      </c>
      <c r="L12">
        <v>0.16</v>
      </c>
      <c r="M12">
        <v>0.12</v>
      </c>
      <c r="N12">
        <v>0.77377854871350105</v>
      </c>
      <c r="O12">
        <f t="shared" si="3"/>
        <v>492.61732610581089</v>
      </c>
      <c r="P12">
        <f t="shared" si="0"/>
        <v>218.94103382480483</v>
      </c>
      <c r="Q12">
        <v>355.10851429603929</v>
      </c>
      <c r="R12">
        <v>18.399404885805147</v>
      </c>
      <c r="S12">
        <f t="shared" si="1"/>
        <v>-22.536696049918088</v>
      </c>
      <c r="T12">
        <f t="shared" si="2"/>
        <v>-13.369441929266646</v>
      </c>
    </row>
    <row r="13" spans="1:20">
      <c r="A13">
        <v>11</v>
      </c>
      <c r="B13" t="s">
        <v>11</v>
      </c>
      <c r="C13">
        <v>10.037000000000001</v>
      </c>
      <c r="D13">
        <v>47.603000000000002</v>
      </c>
      <c r="E13">
        <v>44.499000000000002</v>
      </c>
      <c r="F13">
        <v>15.147</v>
      </c>
      <c r="G13">
        <v>12.042999999999999</v>
      </c>
      <c r="H13">
        <v>32.456000000000003</v>
      </c>
      <c r="I13">
        <v>169</v>
      </c>
      <c r="J13">
        <v>0.35</v>
      </c>
      <c r="K13">
        <v>0.33999999999999997</v>
      </c>
      <c r="L13">
        <v>0.08</v>
      </c>
      <c r="M13">
        <v>0.04</v>
      </c>
      <c r="N13">
        <v>2.6950095491156691</v>
      </c>
      <c r="O13">
        <f t="shared" si="3"/>
        <v>1260.9515687121147</v>
      </c>
      <c r="P13">
        <f t="shared" si="0"/>
        <v>148.34724337789589</v>
      </c>
      <c r="Q13">
        <v>1198.858780744001</v>
      </c>
      <c r="R13">
        <v>742.32741841733798</v>
      </c>
      <c r="S13">
        <f t="shared" si="1"/>
        <v>35.459159138088566</v>
      </c>
      <c r="T13">
        <f t="shared" si="2"/>
        <v>39.598678335962809</v>
      </c>
    </row>
    <row r="14" spans="1:20">
      <c r="A14">
        <v>12</v>
      </c>
      <c r="B14" t="s">
        <v>13</v>
      </c>
      <c r="C14">
        <v>10.183</v>
      </c>
      <c r="D14">
        <v>46.124000000000002</v>
      </c>
      <c r="E14">
        <v>43.02</v>
      </c>
      <c r="F14">
        <v>28.925999999999998</v>
      </c>
      <c r="G14">
        <v>25.821999999999999</v>
      </c>
      <c r="H14">
        <v>17.198000000000004</v>
      </c>
      <c r="I14">
        <v>134</v>
      </c>
      <c r="J14">
        <v>0.62</v>
      </c>
      <c r="K14">
        <v>0.61</v>
      </c>
      <c r="L14">
        <v>0.15</v>
      </c>
      <c r="M14">
        <v>0.10999999999999999</v>
      </c>
      <c r="N14">
        <v>0.66602122221361648</v>
      </c>
      <c r="O14">
        <f t="shared" si="3"/>
        <v>1034.8707404538766</v>
      </c>
      <c r="P14">
        <f t="shared" si="0"/>
        <v>186.61603516381382</v>
      </c>
      <c r="Q14">
        <v>607.36619618929603</v>
      </c>
      <c r="R14">
        <v>903.5199612733328</v>
      </c>
      <c r="S14">
        <f t="shared" si="1"/>
        <v>19.293292122995901</v>
      </c>
      <c r="T14">
        <f t="shared" si="2"/>
        <v>47.793595073967936</v>
      </c>
    </row>
    <row r="15" spans="1:20">
      <c r="A15">
        <v>13</v>
      </c>
      <c r="B15" t="s">
        <v>12</v>
      </c>
      <c r="C15">
        <v>10.128</v>
      </c>
      <c r="D15">
        <v>51.72</v>
      </c>
      <c r="E15">
        <v>48.616</v>
      </c>
      <c r="F15">
        <v>31.03</v>
      </c>
      <c r="G15">
        <v>27.926000000000002</v>
      </c>
      <c r="H15">
        <v>20.689999999999998</v>
      </c>
      <c r="I15">
        <v>147</v>
      </c>
      <c r="J15">
        <v>0.22</v>
      </c>
      <c r="K15">
        <v>0.21</v>
      </c>
      <c r="L15">
        <v>0.16</v>
      </c>
      <c r="M15">
        <v>0.12</v>
      </c>
      <c r="N15">
        <v>0.74088662894793367</v>
      </c>
      <c r="O15">
        <f t="shared" si="3"/>
        <v>370.2656953376781</v>
      </c>
      <c r="P15">
        <f t="shared" si="0"/>
        <v>211.58039733581606</v>
      </c>
      <c r="Q15">
        <v>871.47426753562979</v>
      </c>
      <c r="R15">
        <v>2068.2046511494659</v>
      </c>
      <c r="S15">
        <f t="shared" si="1"/>
        <v>157.1888550674401</v>
      </c>
      <c r="T15">
        <f t="shared" si="2"/>
        <v>123.77495025424332</v>
      </c>
    </row>
    <row r="16" spans="1:20">
      <c r="A16">
        <v>14</v>
      </c>
      <c r="B16" t="s">
        <v>14</v>
      </c>
      <c r="C16">
        <v>10.153</v>
      </c>
      <c r="D16">
        <v>55.804000000000002</v>
      </c>
      <c r="E16">
        <v>52.7</v>
      </c>
      <c r="F16">
        <v>31.916</v>
      </c>
      <c r="G16">
        <v>28.812000000000001</v>
      </c>
      <c r="H16">
        <v>23.888000000000002</v>
      </c>
      <c r="I16">
        <v>155</v>
      </c>
      <c r="J16">
        <v>0.21</v>
      </c>
      <c r="K16">
        <v>0.19999999999999998</v>
      </c>
      <c r="L16">
        <v>0.21</v>
      </c>
      <c r="M16">
        <v>0.16999999999999998</v>
      </c>
      <c r="N16">
        <v>0.82909898653338887</v>
      </c>
      <c r="O16">
        <f t="shared" si="3"/>
        <v>371.41684020546995</v>
      </c>
      <c r="P16">
        <f t="shared" si="0"/>
        <v>315.70431417464943</v>
      </c>
      <c r="Q16">
        <v>801.26625954463429</v>
      </c>
      <c r="R16">
        <v>536.64483895599074</v>
      </c>
      <c r="S16">
        <f t="shared" si="1"/>
        <v>43.385996274700375</v>
      </c>
      <c r="T16">
        <f t="shared" si="2"/>
        <v>14.729368318756087</v>
      </c>
    </row>
    <row r="17" spans="1:20">
      <c r="A17">
        <v>15</v>
      </c>
      <c r="B17" t="s">
        <v>15</v>
      </c>
      <c r="C17">
        <v>10.627000000000001</v>
      </c>
      <c r="D17">
        <v>61.13</v>
      </c>
      <c r="E17">
        <v>58.026000000000003</v>
      </c>
      <c r="F17">
        <v>26.518000000000001</v>
      </c>
      <c r="G17">
        <v>23.414000000000001</v>
      </c>
      <c r="H17">
        <v>34.612000000000002</v>
      </c>
      <c r="I17">
        <v>162</v>
      </c>
      <c r="J17">
        <v>0.22</v>
      </c>
      <c r="K17">
        <v>0.21</v>
      </c>
      <c r="L17">
        <v>0.08</v>
      </c>
      <c r="M17">
        <v>0.04</v>
      </c>
      <c r="N17">
        <v>1.4782608695652173</v>
      </c>
      <c r="O17">
        <f t="shared" si="3"/>
        <v>553.06604347826089</v>
      </c>
      <c r="P17">
        <f t="shared" si="0"/>
        <v>105.34591304347826</v>
      </c>
      <c r="Q17">
        <v>411.18734347826091</v>
      </c>
      <c r="R17">
        <v>580.20299999999997</v>
      </c>
      <c r="S17">
        <f t="shared" si="1"/>
        <v>22.198559130434781</v>
      </c>
      <c r="T17">
        <f t="shared" si="2"/>
        <v>31.657139130434778</v>
      </c>
    </row>
    <row r="18" spans="1:20">
      <c r="A18">
        <v>16</v>
      </c>
      <c r="B18" t="s">
        <v>16</v>
      </c>
      <c r="C18">
        <v>10.304</v>
      </c>
      <c r="D18">
        <v>58.988</v>
      </c>
      <c r="E18">
        <v>55.884</v>
      </c>
      <c r="F18">
        <v>13.898999999999999</v>
      </c>
      <c r="G18">
        <v>10.794999999999998</v>
      </c>
      <c r="H18">
        <v>45.088999999999999</v>
      </c>
      <c r="I18">
        <v>178</v>
      </c>
      <c r="J18">
        <v>0.15</v>
      </c>
      <c r="K18">
        <v>0.13999999999999999</v>
      </c>
      <c r="L18">
        <v>0.08</v>
      </c>
      <c r="M18">
        <v>0.04</v>
      </c>
      <c r="N18">
        <v>4.176841130152849</v>
      </c>
      <c r="O18">
        <f t="shared" si="3"/>
        <v>746.79039407132927</v>
      </c>
      <c r="P18">
        <f t="shared" si="0"/>
        <v>213.36868402037982</v>
      </c>
      <c r="Q18">
        <v>4444.3760908568784</v>
      </c>
      <c r="R18">
        <v>579.93045076424266</v>
      </c>
      <c r="S18">
        <f t="shared" si="1"/>
        <v>270.94316423529415</v>
      </c>
      <c r="T18">
        <f t="shared" si="2"/>
        <v>24.437451116257524</v>
      </c>
    </row>
    <row r="19" spans="1:20">
      <c r="A19">
        <v>17</v>
      </c>
      <c r="B19" t="s">
        <v>17</v>
      </c>
      <c r="C19">
        <v>10.194000000000001</v>
      </c>
      <c r="D19">
        <v>58.457000000000001</v>
      </c>
      <c r="E19">
        <v>55.353000000000002</v>
      </c>
      <c r="F19">
        <v>15.964</v>
      </c>
      <c r="G19">
        <v>12.86</v>
      </c>
      <c r="H19">
        <v>42.493000000000002</v>
      </c>
      <c r="I19">
        <v>128</v>
      </c>
      <c r="J19">
        <v>0.41</v>
      </c>
      <c r="K19">
        <v>0.39999999999999997</v>
      </c>
      <c r="L19">
        <v>0.08</v>
      </c>
      <c r="M19">
        <v>0.04</v>
      </c>
      <c r="N19">
        <v>3.3042768273716954</v>
      </c>
      <c r="O19">
        <f t="shared" si="3"/>
        <v>1755.1119191290827</v>
      </c>
      <c r="P19">
        <f t="shared" si="0"/>
        <v>175.51119191290826</v>
      </c>
      <c r="Q19">
        <v>2441.2403319284608</v>
      </c>
      <c r="R19">
        <v>130.08385427682742</v>
      </c>
      <c r="S19">
        <f t="shared" si="1"/>
        <v>42.713405010886483</v>
      </c>
      <c r="T19">
        <f t="shared" si="2"/>
        <v>-3.0284891757387222</v>
      </c>
    </row>
    <row r="20" spans="1:20">
      <c r="A20">
        <v>18</v>
      </c>
      <c r="B20" t="s">
        <v>18</v>
      </c>
      <c r="C20">
        <v>10.446</v>
      </c>
      <c r="D20">
        <v>57.031999999999996</v>
      </c>
      <c r="E20">
        <v>53.927999999999997</v>
      </c>
      <c r="F20">
        <v>9.4600000000000009</v>
      </c>
      <c r="G20">
        <v>6.3560000000000008</v>
      </c>
      <c r="H20">
        <v>47.571999999999996</v>
      </c>
      <c r="I20">
        <v>129</v>
      </c>
      <c r="J20">
        <v>0.55000000000000004</v>
      </c>
      <c r="K20">
        <v>0.54</v>
      </c>
      <c r="L20">
        <v>0.12</v>
      </c>
      <c r="M20">
        <v>7.9999999999999988E-2</v>
      </c>
      <c r="N20">
        <v>7.4845814977973548</v>
      </c>
      <c r="O20">
        <f t="shared" si="3"/>
        <v>4786.016669603523</v>
      </c>
      <c r="P20">
        <f t="shared" si="0"/>
        <v>709.03950660792918</v>
      </c>
      <c r="Q20">
        <v>2999.8459665198234</v>
      </c>
      <c r="R20">
        <v>2886.1491806167392</v>
      </c>
      <c r="S20">
        <f t="shared" si="1"/>
        <v>26.062598061673999</v>
      </c>
      <c r="T20">
        <f t="shared" si="2"/>
        <v>145.14064493392067</v>
      </c>
    </row>
    <row r="21" spans="1:20">
      <c r="A21">
        <v>19</v>
      </c>
      <c r="B21" t="s">
        <v>19</v>
      </c>
      <c r="C21">
        <v>10.026</v>
      </c>
      <c r="D21">
        <v>51.351999999999997</v>
      </c>
      <c r="E21">
        <v>48.247999999999998</v>
      </c>
      <c r="F21">
        <v>11.286</v>
      </c>
      <c r="G21">
        <v>8.1819999999999986</v>
      </c>
      <c r="H21">
        <v>40.066000000000003</v>
      </c>
      <c r="I21">
        <v>146</v>
      </c>
      <c r="J21">
        <v>0.47</v>
      </c>
      <c r="K21">
        <v>0.45999999999999996</v>
      </c>
      <c r="L21">
        <v>0.19</v>
      </c>
      <c r="M21">
        <v>0.15</v>
      </c>
      <c r="N21">
        <v>4.8968467367391844</v>
      </c>
      <c r="O21">
        <f t="shared" si="3"/>
        <v>2719.6021275971648</v>
      </c>
      <c r="P21">
        <f t="shared" si="0"/>
        <v>886.82678073820591</v>
      </c>
      <c r="Q21">
        <v>3577.9565735516994</v>
      </c>
      <c r="R21">
        <v>4223.5575067220734</v>
      </c>
      <c r="S21">
        <f t="shared" si="1"/>
        <v>279.67234479589354</v>
      </c>
      <c r="T21">
        <f t="shared" si="2"/>
        <v>222.44871506559119</v>
      </c>
    </row>
    <row r="22" spans="1:20">
      <c r="A22">
        <v>20</v>
      </c>
      <c r="B22" t="s">
        <v>20</v>
      </c>
      <c r="C22">
        <v>10.326000000000001</v>
      </c>
      <c r="D22">
        <v>47.905000000000001</v>
      </c>
      <c r="E22">
        <v>44.801000000000002</v>
      </c>
      <c r="F22">
        <v>13.961</v>
      </c>
      <c r="G22">
        <v>10.856999999999999</v>
      </c>
      <c r="H22">
        <v>33.944000000000003</v>
      </c>
      <c r="I22">
        <v>165</v>
      </c>
      <c r="J22">
        <v>0.32</v>
      </c>
      <c r="K22">
        <v>0.31</v>
      </c>
      <c r="L22">
        <v>0.08</v>
      </c>
      <c r="M22">
        <v>0.04</v>
      </c>
      <c r="N22">
        <v>3.1264621902919778</v>
      </c>
      <c r="O22">
        <f t="shared" si="3"/>
        <v>1320.9053058856039</v>
      </c>
      <c r="P22">
        <f t="shared" si="0"/>
        <v>170.43939430781987</v>
      </c>
      <c r="Q22">
        <v>2463.5338278253666</v>
      </c>
      <c r="R22">
        <v>9329.6132746615094</v>
      </c>
      <c r="S22">
        <f t="shared" si="1"/>
        <v>686.78682681956354</v>
      </c>
      <c r="T22">
        <f t="shared" si="2"/>
        <v>610.61159202357931</v>
      </c>
    </row>
    <row r="23" spans="1:20">
      <c r="A23">
        <v>21</v>
      </c>
      <c r="B23" t="s">
        <v>21</v>
      </c>
      <c r="C23">
        <v>10.156000000000001</v>
      </c>
      <c r="D23">
        <v>67.972999999999999</v>
      </c>
      <c r="E23">
        <v>64.869</v>
      </c>
      <c r="F23">
        <v>27.469000000000001</v>
      </c>
      <c r="G23">
        <v>24.365000000000002</v>
      </c>
      <c r="H23">
        <v>40.503999999999998</v>
      </c>
      <c r="I23">
        <v>180</v>
      </c>
      <c r="J23">
        <v>11.1</v>
      </c>
      <c r="K23">
        <v>11.09</v>
      </c>
      <c r="L23">
        <v>0.16</v>
      </c>
      <c r="M23">
        <v>0.12</v>
      </c>
      <c r="N23">
        <v>1.6623845680279086</v>
      </c>
      <c r="O23">
        <f t="shared" si="3"/>
        <v>29986.448039236609</v>
      </c>
      <c r="P23">
        <f t="shared" si="0"/>
        <v>324.47013207469729</v>
      </c>
      <c r="Q23">
        <v>38846.16607063821</v>
      </c>
      <c r="R23">
        <v>1121.3777433613791</v>
      </c>
      <c r="S23">
        <f t="shared" si="1"/>
        <v>643.77504284588554</v>
      </c>
      <c r="T23">
        <f t="shared" si="2"/>
        <v>53.127174085778783</v>
      </c>
    </row>
    <row r="24" spans="1:20">
      <c r="A24">
        <v>22</v>
      </c>
      <c r="B24" t="s">
        <v>22</v>
      </c>
      <c r="C24">
        <v>10.101000000000001</v>
      </c>
      <c r="D24">
        <v>82.369</v>
      </c>
      <c r="E24">
        <v>79.265000000000001</v>
      </c>
      <c r="F24">
        <v>51.863999999999997</v>
      </c>
      <c r="G24">
        <v>48.76</v>
      </c>
      <c r="H24">
        <v>30.505000000000003</v>
      </c>
      <c r="I24">
        <v>171</v>
      </c>
      <c r="J24">
        <v>4.0999999999999996</v>
      </c>
      <c r="K24">
        <v>4.09</v>
      </c>
      <c r="L24">
        <v>0.89</v>
      </c>
      <c r="M24">
        <v>0.85</v>
      </c>
      <c r="N24">
        <v>0.62561525840853172</v>
      </c>
      <c r="O24">
        <f t="shared" si="3"/>
        <v>6715.9189476004931</v>
      </c>
      <c r="P24">
        <f t="shared" si="0"/>
        <v>1395.7288766406894</v>
      </c>
      <c r="Q24">
        <v>6266.740481265384</v>
      </c>
      <c r="R24">
        <v>2501.2512917350291</v>
      </c>
      <c r="S24">
        <f t="shared" si="1"/>
        <v>43.756263250615362</v>
      </c>
      <c r="T24">
        <f t="shared" si="2"/>
        <v>73.701494339622656</v>
      </c>
    </row>
    <row r="25" spans="1:20">
      <c r="A25">
        <v>23</v>
      </c>
      <c r="B25" t="s">
        <v>23</v>
      </c>
      <c r="C25">
        <v>10.154999999999999</v>
      </c>
      <c r="D25">
        <v>55.261000000000003</v>
      </c>
      <c r="E25">
        <v>52.157000000000004</v>
      </c>
      <c r="F25">
        <v>28.684000000000001</v>
      </c>
      <c r="G25">
        <v>25.580000000000002</v>
      </c>
      <c r="H25">
        <v>26.577000000000002</v>
      </c>
      <c r="I25">
        <v>179</v>
      </c>
      <c r="J25">
        <v>4.3899999999999997</v>
      </c>
      <c r="K25">
        <v>4.38</v>
      </c>
      <c r="L25">
        <v>0.18</v>
      </c>
      <c r="M25">
        <v>0.13999999999999999</v>
      </c>
      <c r="N25">
        <v>1.0389757623143081</v>
      </c>
      <c r="O25">
        <f t="shared" si="3"/>
        <v>9069.1399034401875</v>
      </c>
      <c r="P25">
        <f t="shared" si="0"/>
        <v>289.88118412822513</v>
      </c>
      <c r="Q25">
        <v>304.22782538702126</v>
      </c>
      <c r="R25">
        <v>1850.8965600469119</v>
      </c>
      <c r="S25">
        <f t="shared" si="1"/>
        <v>-480.25978014229867</v>
      </c>
      <c r="T25">
        <f t="shared" si="2"/>
        <v>104.06769172791245</v>
      </c>
    </row>
    <row r="26" spans="1:20">
      <c r="A26">
        <v>24</v>
      </c>
      <c r="B26" t="s">
        <v>24</v>
      </c>
      <c r="C26">
        <v>10.178000000000001</v>
      </c>
      <c r="D26">
        <v>53.313000000000002</v>
      </c>
      <c r="E26">
        <v>50.209000000000003</v>
      </c>
      <c r="F26">
        <v>36.584000000000003</v>
      </c>
      <c r="G26">
        <v>33.480000000000004</v>
      </c>
      <c r="H26">
        <v>16.728999999999999</v>
      </c>
      <c r="I26">
        <v>157</v>
      </c>
      <c r="J26">
        <v>2.42</v>
      </c>
      <c r="K26">
        <v>2.41</v>
      </c>
      <c r="L26">
        <v>0.21</v>
      </c>
      <c r="M26">
        <v>0.16999999999999998</v>
      </c>
      <c r="N26">
        <v>0.49967144563918747</v>
      </c>
      <c r="O26">
        <f t="shared" si="3"/>
        <v>3678.5410896654721</v>
      </c>
      <c r="P26">
        <f t="shared" si="0"/>
        <v>259.48215155316603</v>
      </c>
      <c r="Q26">
        <v>2500.1706520430112</v>
      </c>
      <c r="R26">
        <v>277.28325161290326</v>
      </c>
      <c r="S26">
        <f t="shared" si="1"/>
        <v>-77.371289170848257</v>
      </c>
      <c r="T26">
        <f t="shared" si="2"/>
        <v>1.1867400039824816</v>
      </c>
    </row>
    <row r="27" spans="1:20">
      <c r="A27">
        <v>25</v>
      </c>
      <c r="B27" t="s">
        <v>25</v>
      </c>
      <c r="C27">
        <v>10.362</v>
      </c>
      <c r="D27">
        <v>56.459000000000003</v>
      </c>
      <c r="E27">
        <v>53.355000000000004</v>
      </c>
      <c r="F27">
        <v>24.334</v>
      </c>
      <c r="G27">
        <v>21.23</v>
      </c>
      <c r="H27">
        <v>32.125</v>
      </c>
      <c r="I27">
        <v>175</v>
      </c>
      <c r="J27">
        <v>0.18</v>
      </c>
      <c r="K27">
        <v>0.16999999999999998</v>
      </c>
      <c r="L27">
        <v>0.05</v>
      </c>
      <c r="M27">
        <v>1.0000000000000002E-2</v>
      </c>
      <c r="N27">
        <v>1.5131888836552048</v>
      </c>
      <c r="O27">
        <f t="shared" si="3"/>
        <v>442.70827461139879</v>
      </c>
      <c r="P27">
        <f t="shared" si="0"/>
        <v>26.041663212435235</v>
      </c>
      <c r="Q27">
        <v>1271.7718408148846</v>
      </c>
      <c r="R27">
        <v>895.24311775788965</v>
      </c>
      <c r="S27">
        <f t="shared" si="1"/>
        <v>113.21766804992934</v>
      </c>
      <c r="T27">
        <f t="shared" si="2"/>
        <v>57.946763636363627</v>
      </c>
    </row>
    <row r="28" spans="1:20">
      <c r="A28">
        <v>26</v>
      </c>
      <c r="B28" t="s">
        <v>26</v>
      </c>
      <c r="C28">
        <v>10.164999999999999</v>
      </c>
      <c r="D28">
        <v>56.247999999999998</v>
      </c>
      <c r="E28">
        <v>53.143999999999998</v>
      </c>
      <c r="F28">
        <v>13.868</v>
      </c>
      <c r="G28">
        <v>10.763999999999999</v>
      </c>
      <c r="H28">
        <v>42.379999999999995</v>
      </c>
      <c r="I28">
        <v>150</v>
      </c>
      <c r="J28">
        <v>0.56000000000000005</v>
      </c>
      <c r="K28">
        <v>0.55000000000000004</v>
      </c>
      <c r="L28">
        <v>2.84</v>
      </c>
      <c r="M28">
        <v>2.8</v>
      </c>
      <c r="N28">
        <v>3.93719806763285</v>
      </c>
      <c r="O28">
        <f t="shared" si="3"/>
        <v>2760.2640096618352</v>
      </c>
      <c r="P28">
        <f t="shared" si="0"/>
        <v>14052.253140096616</v>
      </c>
      <c r="Q28">
        <v>5007.554127536233</v>
      </c>
      <c r="R28">
        <v>48411.399420289868</v>
      </c>
      <c r="S28">
        <f t="shared" si="1"/>
        <v>2440.4290932045101</v>
      </c>
      <c r="T28">
        <f t="shared" si="2"/>
        <v>2290.6097520128833</v>
      </c>
    </row>
    <row r="29" spans="1:20">
      <c r="A29">
        <v>27</v>
      </c>
      <c r="B29" t="s">
        <v>27</v>
      </c>
      <c r="C29">
        <v>10.555</v>
      </c>
      <c r="D29">
        <v>69.742999999999995</v>
      </c>
      <c r="E29">
        <v>66.638999999999996</v>
      </c>
      <c r="F29">
        <v>18.609000000000002</v>
      </c>
      <c r="G29">
        <v>15.505000000000003</v>
      </c>
      <c r="H29">
        <v>51.133999999999993</v>
      </c>
      <c r="I29">
        <v>142</v>
      </c>
      <c r="J29">
        <v>0.19</v>
      </c>
      <c r="K29">
        <v>0.18</v>
      </c>
      <c r="L29">
        <v>0.28999999999999998</v>
      </c>
      <c r="M29">
        <v>0.24999999999999997</v>
      </c>
      <c r="N29">
        <v>3.2979039019671066</v>
      </c>
      <c r="O29">
        <f t="shared" si="3"/>
        <v>816.55876233473066</v>
      </c>
      <c r="P29">
        <f t="shared" si="0"/>
        <v>1134.1093921315703</v>
      </c>
      <c r="Q29">
        <v>4041.1475526539825</v>
      </c>
      <c r="R29">
        <v>87.565494098677817</v>
      </c>
      <c r="S29">
        <f t="shared" si="1"/>
        <v>145.20299281909061</v>
      </c>
      <c r="T29">
        <f t="shared" si="2"/>
        <v>-69.769593202192837</v>
      </c>
    </row>
    <row r="30" spans="1:20">
      <c r="A30">
        <v>28</v>
      </c>
      <c r="B30" t="s">
        <v>29</v>
      </c>
      <c r="C30">
        <v>10.433999999999999</v>
      </c>
      <c r="D30">
        <v>61.122999999999998</v>
      </c>
      <c r="E30">
        <v>58.018999999999998</v>
      </c>
      <c r="F30">
        <v>12.471</v>
      </c>
      <c r="G30">
        <v>9.3670000000000009</v>
      </c>
      <c r="H30">
        <v>48.652000000000001</v>
      </c>
      <c r="I30">
        <v>174</v>
      </c>
      <c r="J30">
        <v>7.0000000000000007E-2</v>
      </c>
      <c r="K30">
        <v>6.0000000000000005E-2</v>
      </c>
      <c r="L30">
        <v>0.06</v>
      </c>
      <c r="M30">
        <v>1.9999999999999997E-2</v>
      </c>
      <c r="N30">
        <v>5.1939788619622069</v>
      </c>
      <c r="O30">
        <f t="shared" si="3"/>
        <v>387.76785267428204</v>
      </c>
      <c r="P30">
        <f t="shared" si="0"/>
        <v>129.25595089142729</v>
      </c>
      <c r="Q30">
        <v>3396.8882607238174</v>
      </c>
      <c r="R30">
        <v>259.80024938614281</v>
      </c>
      <c r="S30">
        <f t="shared" si="1"/>
        <v>209.31098043628339</v>
      </c>
      <c r="T30">
        <f t="shared" si="2"/>
        <v>8.7029532329810344</v>
      </c>
    </row>
    <row r="31" spans="1:20">
      <c r="A31">
        <v>29</v>
      </c>
      <c r="B31" t="s">
        <v>28</v>
      </c>
      <c r="C31">
        <v>10.494</v>
      </c>
      <c r="D31">
        <v>76.58</v>
      </c>
      <c r="E31">
        <v>73.475999999999999</v>
      </c>
      <c r="F31">
        <v>13.99</v>
      </c>
      <c r="G31">
        <v>10.885999999999999</v>
      </c>
      <c r="H31">
        <v>62.59</v>
      </c>
      <c r="I31">
        <v>156</v>
      </c>
      <c r="J31">
        <v>0.21</v>
      </c>
      <c r="K31">
        <v>0.19999999999999998</v>
      </c>
      <c r="L31">
        <v>0.19</v>
      </c>
      <c r="M31">
        <v>0.15</v>
      </c>
      <c r="N31">
        <v>5.7495866250229657</v>
      </c>
      <c r="O31">
        <f t="shared" si="3"/>
        <v>1416.6032408598201</v>
      </c>
      <c r="P31">
        <f t="shared" si="0"/>
        <v>1062.452430644865</v>
      </c>
      <c r="Q31">
        <v>711.19719309204504</v>
      </c>
      <c r="R31">
        <v>2969.0756604813528</v>
      </c>
      <c r="S31">
        <f t="shared" si="1"/>
        <v>80.08114547124751</v>
      </c>
      <c r="T31">
        <f t="shared" si="2"/>
        <v>127.10821532243251</v>
      </c>
    </row>
    <row r="32" spans="1:20">
      <c r="A32">
        <v>30</v>
      </c>
      <c r="B32" t="s">
        <v>30</v>
      </c>
      <c r="C32">
        <v>10.06</v>
      </c>
      <c r="D32">
        <v>55.472999999999999</v>
      </c>
      <c r="E32">
        <v>52.369</v>
      </c>
      <c r="F32">
        <v>21.748999999999999</v>
      </c>
      <c r="G32">
        <v>18.645</v>
      </c>
      <c r="H32">
        <v>33.724000000000004</v>
      </c>
      <c r="I32">
        <v>161</v>
      </c>
      <c r="J32">
        <v>0.24</v>
      </c>
      <c r="K32">
        <v>0.22999999999999998</v>
      </c>
      <c r="L32">
        <v>0.11</v>
      </c>
      <c r="M32">
        <v>7.0000000000000007E-2</v>
      </c>
      <c r="N32">
        <v>1.8087422901582195</v>
      </c>
      <c r="O32">
        <f t="shared" si="3"/>
        <v>649.88679109680891</v>
      </c>
      <c r="P32">
        <f t="shared" si="0"/>
        <v>197.79163207294187</v>
      </c>
      <c r="Q32">
        <v>2079.8079412925717</v>
      </c>
      <c r="R32">
        <v>113.49565846071334</v>
      </c>
      <c r="S32">
        <f t="shared" si="1"/>
        <v>89.708345105568966</v>
      </c>
      <c r="T32">
        <f t="shared" si="2"/>
        <v>-5.6197315741485685</v>
      </c>
    </row>
    <row r="33" spans="1:20">
      <c r="A33">
        <v>31</v>
      </c>
      <c r="B33" t="s">
        <v>31</v>
      </c>
      <c r="C33">
        <v>10.051</v>
      </c>
      <c r="D33">
        <v>55.362000000000002</v>
      </c>
      <c r="E33">
        <v>52.258000000000003</v>
      </c>
      <c r="F33">
        <v>22.712</v>
      </c>
      <c r="G33">
        <v>19.608000000000001</v>
      </c>
      <c r="H33">
        <v>32.650000000000006</v>
      </c>
      <c r="I33">
        <v>113</v>
      </c>
      <c r="J33">
        <v>0.83</v>
      </c>
      <c r="K33">
        <v>0.82</v>
      </c>
      <c r="L33">
        <v>0.15</v>
      </c>
      <c r="M33">
        <v>0.10999999999999999</v>
      </c>
      <c r="N33">
        <v>1.6651366789065689</v>
      </c>
      <c r="O33">
        <f t="shared" si="3"/>
        <v>2196.5576782945736</v>
      </c>
      <c r="P33">
        <f t="shared" si="0"/>
        <v>294.66017635658915</v>
      </c>
      <c r="Q33">
        <v>3036.1442261627913</v>
      </c>
      <c r="R33">
        <v>3980.909327009384</v>
      </c>
      <c r="S33">
        <f t="shared" si="1"/>
        <v>301.72237990140081</v>
      </c>
      <c r="T33">
        <f t="shared" si="2"/>
        <v>245.749943376853</v>
      </c>
    </row>
    <row r="34" spans="1:20">
      <c r="A34">
        <v>32</v>
      </c>
      <c r="B34" t="s">
        <v>32</v>
      </c>
      <c r="C34">
        <v>10.706</v>
      </c>
      <c r="D34">
        <v>59.970999999999997</v>
      </c>
      <c r="E34">
        <v>56.866999999999997</v>
      </c>
      <c r="F34">
        <v>20.382999999999999</v>
      </c>
      <c r="G34">
        <v>17.279</v>
      </c>
      <c r="H34">
        <v>39.587999999999994</v>
      </c>
      <c r="I34">
        <v>103</v>
      </c>
      <c r="J34">
        <v>0.24</v>
      </c>
      <c r="K34">
        <v>0.22999999999999998</v>
      </c>
      <c r="L34">
        <v>0.08</v>
      </c>
      <c r="M34">
        <v>0.04</v>
      </c>
      <c r="N34">
        <v>2.2911048093060939</v>
      </c>
      <c r="O34">
        <f t="shared" si="3"/>
        <v>810.39506603391396</v>
      </c>
      <c r="P34">
        <f t="shared" si="0"/>
        <v>140.93827235372416</v>
      </c>
      <c r="Q34">
        <v>3196.9558449157935</v>
      </c>
      <c r="R34">
        <v>570.28593246136904</v>
      </c>
      <c r="S34">
        <f t="shared" si="1"/>
        <v>187.72722926596828</v>
      </c>
      <c r="T34">
        <f t="shared" si="2"/>
        <v>28.623177340509656</v>
      </c>
    </row>
    <row r="35" spans="1:20">
      <c r="A35">
        <v>33</v>
      </c>
      <c r="B35" t="s">
        <v>34</v>
      </c>
      <c r="C35">
        <v>10.500999999999999</v>
      </c>
      <c r="D35">
        <v>74.248999999999995</v>
      </c>
      <c r="E35">
        <v>71.144999999999996</v>
      </c>
      <c r="F35">
        <v>21.998000000000001</v>
      </c>
      <c r="G35">
        <v>18.894000000000002</v>
      </c>
      <c r="H35">
        <v>52.250999999999991</v>
      </c>
      <c r="I35">
        <v>121</v>
      </c>
      <c r="J35">
        <v>7.24</v>
      </c>
      <c r="K35">
        <v>7.23</v>
      </c>
      <c r="L35">
        <v>0.56000000000000005</v>
      </c>
      <c r="M35">
        <v>0.52</v>
      </c>
      <c r="N35">
        <v>2.7654811051127335</v>
      </c>
      <c r="O35">
        <f t="shared" ref="O35:O66" si="4">K35*(1000/1)*(100/1000/1)*(C35*(1+N35))</f>
        <v>28588.372252302313</v>
      </c>
      <c r="P35">
        <f t="shared" ref="P35:P66" si="5">M35*(1000/1)*(100/1000/1)*(C35*(1+N35))</f>
        <v>2056.1484884090182</v>
      </c>
      <c r="Q35">
        <v>29427.189650682754</v>
      </c>
      <c r="R35">
        <v>18961.757891394092</v>
      </c>
      <c r="S35">
        <f t="shared" ref="S35:S66" si="6">((Q35+R35)-(O35+P35))/15</f>
        <v>1182.9617867577008</v>
      </c>
      <c r="T35">
        <f t="shared" ref="T35:T66" si="7">(R35-P35)/15</f>
        <v>1127.0406268656718</v>
      </c>
    </row>
    <row r="36" spans="1:20">
      <c r="A36">
        <v>34</v>
      </c>
      <c r="B36" t="s">
        <v>33</v>
      </c>
      <c r="C36">
        <v>10.066000000000001</v>
      </c>
      <c r="D36">
        <v>55.53</v>
      </c>
      <c r="E36">
        <v>52.426000000000002</v>
      </c>
      <c r="F36">
        <v>17.305</v>
      </c>
      <c r="G36">
        <v>14.201000000000001</v>
      </c>
      <c r="H36">
        <v>38.225000000000001</v>
      </c>
      <c r="I36">
        <v>84</v>
      </c>
      <c r="J36">
        <v>0.92</v>
      </c>
      <c r="K36">
        <v>0.91</v>
      </c>
      <c r="L36">
        <v>0.05</v>
      </c>
      <c r="M36">
        <v>1.0000000000000002E-2</v>
      </c>
      <c r="N36">
        <v>2.6917118512780789</v>
      </c>
      <c r="O36">
        <f t="shared" si="4"/>
        <v>3381.6302060418284</v>
      </c>
      <c r="P36">
        <f t="shared" si="5"/>
        <v>37.160771494965154</v>
      </c>
      <c r="Q36">
        <v>7596.3933908597983</v>
      </c>
      <c r="R36">
        <v>188.6833927188226</v>
      </c>
      <c r="S36">
        <f t="shared" si="6"/>
        <v>291.08572040278852</v>
      </c>
      <c r="T36">
        <f t="shared" si="7"/>
        <v>10.101508081590497</v>
      </c>
    </row>
    <row r="37" spans="1:20">
      <c r="A37">
        <v>35</v>
      </c>
      <c r="B37" t="s">
        <v>35</v>
      </c>
      <c r="C37">
        <v>10.119</v>
      </c>
      <c r="D37">
        <v>62.805</v>
      </c>
      <c r="E37">
        <v>59.701000000000001</v>
      </c>
      <c r="F37">
        <v>18.914999999999999</v>
      </c>
      <c r="G37">
        <v>15.811</v>
      </c>
      <c r="H37">
        <v>43.89</v>
      </c>
      <c r="I37">
        <v>136</v>
      </c>
      <c r="J37">
        <v>0.41</v>
      </c>
      <c r="K37">
        <v>0.39999999999999997</v>
      </c>
      <c r="L37">
        <v>0.21</v>
      </c>
      <c r="M37">
        <v>0.16999999999999998</v>
      </c>
      <c r="N37">
        <v>2.7759155018657897</v>
      </c>
      <c r="O37">
        <f t="shared" si="4"/>
        <v>1528.3395585351971</v>
      </c>
      <c r="P37">
        <f t="shared" si="5"/>
        <v>649.5443123774586</v>
      </c>
      <c r="Q37">
        <v>1238.8907142748722</v>
      </c>
      <c r="R37">
        <v>690.40349402314848</v>
      </c>
      <c r="S37">
        <f t="shared" si="6"/>
        <v>-16.572644174309001</v>
      </c>
      <c r="T37">
        <f t="shared" si="7"/>
        <v>2.7239454430459924</v>
      </c>
    </row>
    <row r="38" spans="1:20">
      <c r="A38">
        <v>36</v>
      </c>
      <c r="B38" t="s">
        <v>36</v>
      </c>
      <c r="C38">
        <v>10.597</v>
      </c>
      <c r="D38">
        <v>66.625</v>
      </c>
      <c r="E38">
        <v>63.521000000000001</v>
      </c>
      <c r="F38">
        <v>20.346</v>
      </c>
      <c r="G38">
        <v>17.242000000000001</v>
      </c>
      <c r="H38">
        <v>46.278999999999996</v>
      </c>
      <c r="I38">
        <v>159</v>
      </c>
      <c r="J38">
        <v>0.42</v>
      </c>
      <c r="K38">
        <v>0.41</v>
      </c>
      <c r="L38">
        <v>0.25</v>
      </c>
      <c r="M38">
        <v>0.21</v>
      </c>
      <c r="N38">
        <v>2.6840853729265741</v>
      </c>
      <c r="O38">
        <f t="shared" si="4"/>
        <v>1600.650360573019</v>
      </c>
      <c r="P38">
        <f t="shared" si="5"/>
        <v>819.84530663496093</v>
      </c>
      <c r="Q38">
        <v>4517.2980149286614</v>
      </c>
      <c r="R38">
        <v>1893.2514731469666</v>
      </c>
      <c r="S38">
        <f t="shared" si="6"/>
        <v>266.00358805784322</v>
      </c>
      <c r="T38">
        <f t="shared" si="7"/>
        <v>71.56041110080038</v>
      </c>
    </row>
    <row r="39" spans="1:20">
      <c r="A39">
        <v>37</v>
      </c>
      <c r="B39" t="s">
        <v>37</v>
      </c>
      <c r="C39">
        <v>10.185</v>
      </c>
      <c r="D39">
        <v>57.176000000000002</v>
      </c>
      <c r="E39">
        <v>54.072000000000003</v>
      </c>
      <c r="F39">
        <v>14.83</v>
      </c>
      <c r="G39">
        <v>11.725999999999999</v>
      </c>
      <c r="H39">
        <v>42.346000000000004</v>
      </c>
      <c r="I39">
        <v>93</v>
      </c>
      <c r="J39">
        <v>0.32</v>
      </c>
      <c r="K39">
        <v>0.31</v>
      </c>
      <c r="L39">
        <v>0.26</v>
      </c>
      <c r="M39">
        <v>0.22</v>
      </c>
      <c r="N39">
        <v>3.6112911478765142</v>
      </c>
      <c r="O39">
        <f t="shared" si="4"/>
        <v>1455.9460105747912</v>
      </c>
      <c r="P39">
        <f t="shared" si="5"/>
        <v>1033.2520075046905</v>
      </c>
      <c r="Q39">
        <v>521.28433006993009</v>
      </c>
      <c r="R39">
        <v>5166.7119440559436</v>
      </c>
      <c r="S39">
        <f t="shared" si="6"/>
        <v>213.25321706975944</v>
      </c>
      <c r="T39">
        <f t="shared" si="7"/>
        <v>275.56399577008352</v>
      </c>
    </row>
    <row r="40" spans="1:20">
      <c r="A40">
        <v>38</v>
      </c>
      <c r="B40" t="s">
        <v>39</v>
      </c>
      <c r="C40">
        <v>10.086</v>
      </c>
      <c r="D40">
        <v>52.497</v>
      </c>
      <c r="E40">
        <v>49.393000000000001</v>
      </c>
      <c r="F40">
        <v>26.88</v>
      </c>
      <c r="G40">
        <v>23.776</v>
      </c>
      <c r="H40">
        <v>25.617000000000001</v>
      </c>
      <c r="I40">
        <v>86</v>
      </c>
      <c r="J40">
        <v>0.25</v>
      </c>
      <c r="K40">
        <v>0.24</v>
      </c>
      <c r="L40">
        <v>0.14000000000000001</v>
      </c>
      <c r="M40">
        <v>0.1</v>
      </c>
      <c r="N40">
        <v>1.0774310228802153</v>
      </c>
      <c r="O40">
        <f t="shared" si="4"/>
        <v>502.87126312247642</v>
      </c>
      <c r="P40">
        <f t="shared" si="5"/>
        <v>209.52969296769851</v>
      </c>
      <c r="Q40">
        <v>194.66941337483178</v>
      </c>
      <c r="R40">
        <v>1402.4570640982499</v>
      </c>
      <c r="S40">
        <f t="shared" si="6"/>
        <v>58.981701425527113</v>
      </c>
      <c r="T40">
        <f t="shared" si="7"/>
        <v>79.528491408703431</v>
      </c>
    </row>
    <row r="41" spans="1:20">
      <c r="A41">
        <v>39</v>
      </c>
      <c r="B41" t="s">
        <v>38</v>
      </c>
      <c r="C41">
        <v>10.375999999999999</v>
      </c>
      <c r="D41">
        <v>50.015999999999998</v>
      </c>
      <c r="E41">
        <v>46.911999999999999</v>
      </c>
      <c r="F41">
        <v>20.834</v>
      </c>
      <c r="G41">
        <v>17.73</v>
      </c>
      <c r="H41">
        <v>29.181999999999999</v>
      </c>
      <c r="I41">
        <v>124</v>
      </c>
      <c r="J41">
        <v>0.37</v>
      </c>
      <c r="K41">
        <v>0.36</v>
      </c>
      <c r="L41">
        <v>0.18</v>
      </c>
      <c r="M41">
        <v>0.13999999999999999</v>
      </c>
      <c r="N41">
        <v>1.6459108855047939</v>
      </c>
      <c r="O41">
        <f t="shared" si="4"/>
        <v>988.34296852791852</v>
      </c>
      <c r="P41">
        <f t="shared" si="5"/>
        <v>384.35559887196825</v>
      </c>
      <c r="Q41">
        <v>602.60593958262814</v>
      </c>
      <c r="R41">
        <v>2702.2687873660457</v>
      </c>
      <c r="S41">
        <f t="shared" si="6"/>
        <v>128.81174396991915</v>
      </c>
      <c r="T41">
        <f t="shared" si="7"/>
        <v>154.52754589960517</v>
      </c>
    </row>
    <row r="42" spans="1:20">
      <c r="A42">
        <v>40</v>
      </c>
      <c r="B42" t="s">
        <v>40</v>
      </c>
      <c r="C42">
        <v>10.427</v>
      </c>
      <c r="D42">
        <v>59.317999999999998</v>
      </c>
      <c r="E42">
        <v>56.213999999999999</v>
      </c>
      <c r="F42">
        <v>25.2</v>
      </c>
      <c r="G42">
        <v>22.096</v>
      </c>
      <c r="H42">
        <v>34.117999999999995</v>
      </c>
      <c r="I42">
        <v>137</v>
      </c>
      <c r="J42">
        <v>0.34</v>
      </c>
      <c r="K42">
        <v>0.33</v>
      </c>
      <c r="L42">
        <v>0.39</v>
      </c>
      <c r="M42">
        <v>0.35000000000000003</v>
      </c>
      <c r="N42">
        <v>1.5440803765387399</v>
      </c>
      <c r="O42">
        <f t="shared" si="4"/>
        <v>875.3951608435915</v>
      </c>
      <c r="P42">
        <f t="shared" si="5"/>
        <v>928.44941301593053</v>
      </c>
      <c r="Q42">
        <v>5277.7295950307744</v>
      </c>
      <c r="R42">
        <v>4316.4572202208547</v>
      </c>
      <c r="S42">
        <f t="shared" si="6"/>
        <v>519.35614942614052</v>
      </c>
      <c r="T42">
        <f t="shared" si="7"/>
        <v>225.86718714699495</v>
      </c>
    </row>
    <row r="43" spans="1:20">
      <c r="A43">
        <v>41</v>
      </c>
      <c r="B43" t="s">
        <v>41</v>
      </c>
      <c r="C43">
        <v>10.061999999999999</v>
      </c>
      <c r="D43">
        <v>69.138000000000005</v>
      </c>
      <c r="E43">
        <v>66.034000000000006</v>
      </c>
      <c r="F43">
        <v>15.725</v>
      </c>
      <c r="G43">
        <v>12.620999999999999</v>
      </c>
      <c r="H43">
        <v>53.413000000000011</v>
      </c>
      <c r="I43">
        <v>35</v>
      </c>
      <c r="J43">
        <v>0.99</v>
      </c>
      <c r="K43">
        <v>0.98</v>
      </c>
      <c r="L43">
        <v>0.06</v>
      </c>
      <c r="M43">
        <v>1.9999999999999997E-2</v>
      </c>
      <c r="N43">
        <v>4.2320735282465742</v>
      </c>
      <c r="O43">
        <f t="shared" si="4"/>
        <v>5159.222136439269</v>
      </c>
      <c r="P43">
        <f t="shared" si="5"/>
        <v>105.29024768243404</v>
      </c>
      <c r="Q43">
        <v>6040.5068462562404</v>
      </c>
      <c r="R43">
        <v>2713.6149354250856</v>
      </c>
      <c r="S43">
        <f t="shared" si="6"/>
        <v>232.64062650397489</v>
      </c>
      <c r="T43">
        <f t="shared" si="7"/>
        <v>173.88831251617677</v>
      </c>
    </row>
    <row r="44" spans="1:20">
      <c r="A44">
        <v>42</v>
      </c>
      <c r="B44" t="s">
        <v>42</v>
      </c>
      <c r="C44">
        <v>10.103</v>
      </c>
      <c r="D44">
        <v>73.953999999999994</v>
      </c>
      <c r="E44">
        <v>70.849999999999994</v>
      </c>
      <c r="F44">
        <v>27.152999999999999</v>
      </c>
      <c r="G44">
        <v>24.048999999999999</v>
      </c>
      <c r="H44">
        <v>46.800999999999995</v>
      </c>
      <c r="I44">
        <v>79</v>
      </c>
      <c r="J44">
        <v>0.16</v>
      </c>
      <c r="K44">
        <v>0.15</v>
      </c>
      <c r="L44">
        <v>0.18</v>
      </c>
      <c r="M44">
        <v>0.13999999999999999</v>
      </c>
      <c r="N44">
        <v>1.9460684435943281</v>
      </c>
      <c r="O44">
        <f t="shared" si="4"/>
        <v>446.46194228450241</v>
      </c>
      <c r="P44">
        <f t="shared" si="5"/>
        <v>416.69781279886882</v>
      </c>
      <c r="Q44">
        <v>1707.0560524346124</v>
      </c>
      <c r="R44">
        <v>3520.9995924986474</v>
      </c>
      <c r="S44">
        <f t="shared" si="6"/>
        <v>290.99305932332589</v>
      </c>
      <c r="T44">
        <f t="shared" si="7"/>
        <v>206.95345197998526</v>
      </c>
    </row>
    <row r="45" spans="1:20">
      <c r="A45">
        <v>43</v>
      </c>
      <c r="B45" t="s">
        <v>43</v>
      </c>
      <c r="C45">
        <v>10.634</v>
      </c>
      <c r="D45">
        <v>65.247</v>
      </c>
      <c r="E45">
        <v>62.143000000000001</v>
      </c>
      <c r="F45">
        <v>19.725000000000001</v>
      </c>
      <c r="G45">
        <v>16.621000000000002</v>
      </c>
      <c r="H45">
        <v>45.521999999999998</v>
      </c>
      <c r="I45">
        <v>74</v>
      </c>
      <c r="J45">
        <v>0.15</v>
      </c>
      <c r="K45">
        <v>0.13999999999999999</v>
      </c>
      <c r="L45">
        <v>0.06</v>
      </c>
      <c r="M45">
        <v>1.9999999999999997E-2</v>
      </c>
      <c r="N45">
        <v>2.7388243787979056</v>
      </c>
      <c r="O45">
        <f t="shared" si="4"/>
        <v>556.62121821791686</v>
      </c>
      <c r="P45">
        <f t="shared" si="5"/>
        <v>79.517316888273839</v>
      </c>
      <c r="Q45">
        <v>1551.4950919980745</v>
      </c>
      <c r="R45">
        <v>473.73895938872499</v>
      </c>
      <c r="S45">
        <f t="shared" si="6"/>
        <v>92.606367752040569</v>
      </c>
      <c r="T45">
        <f t="shared" si="7"/>
        <v>26.28144283336341</v>
      </c>
    </row>
    <row r="46" spans="1:20">
      <c r="A46">
        <v>44</v>
      </c>
      <c r="B46" t="s">
        <v>44</v>
      </c>
      <c r="C46">
        <v>10.673999999999999</v>
      </c>
      <c r="D46">
        <v>55.981000000000002</v>
      </c>
      <c r="E46">
        <v>52.877000000000002</v>
      </c>
      <c r="F46">
        <v>24.946000000000002</v>
      </c>
      <c r="G46">
        <v>21.842000000000002</v>
      </c>
      <c r="H46">
        <v>31.035</v>
      </c>
      <c r="I46">
        <v>76</v>
      </c>
      <c r="J46">
        <v>0.24</v>
      </c>
      <c r="K46">
        <v>0.22999999999999998</v>
      </c>
      <c r="L46">
        <v>0.09</v>
      </c>
      <c r="M46">
        <v>4.9999999999999996E-2</v>
      </c>
      <c r="N46">
        <v>1.4208863657174251</v>
      </c>
      <c r="O46">
        <f t="shared" si="4"/>
        <v>594.33244455635929</v>
      </c>
      <c r="P46">
        <f t="shared" si="5"/>
        <v>129.20270533833897</v>
      </c>
      <c r="Q46">
        <v>226.04300173976739</v>
      </c>
      <c r="R46">
        <v>4083.3574507828948</v>
      </c>
      <c r="S46">
        <f t="shared" si="6"/>
        <v>239.05768684186424</v>
      </c>
      <c r="T46">
        <f t="shared" si="7"/>
        <v>263.61031636297037</v>
      </c>
    </row>
    <row r="47" spans="1:20">
      <c r="A47">
        <v>45</v>
      </c>
      <c r="B47" t="s">
        <v>45</v>
      </c>
      <c r="C47">
        <v>10.356999999999999</v>
      </c>
      <c r="D47">
        <v>52.994</v>
      </c>
      <c r="E47">
        <v>49.89</v>
      </c>
      <c r="F47">
        <v>20.91</v>
      </c>
      <c r="G47">
        <v>17.806000000000001</v>
      </c>
      <c r="H47">
        <v>32.084000000000003</v>
      </c>
      <c r="I47">
        <v>81</v>
      </c>
      <c r="J47">
        <v>1.52</v>
      </c>
      <c r="K47">
        <v>1.51</v>
      </c>
      <c r="L47">
        <v>0.19</v>
      </c>
      <c r="M47">
        <v>0.15</v>
      </c>
      <c r="N47">
        <v>1.8018645400426823</v>
      </c>
      <c r="O47">
        <f t="shared" si="4"/>
        <v>4381.8555672245311</v>
      </c>
      <c r="P47">
        <f t="shared" si="5"/>
        <v>435.28366561833087</v>
      </c>
      <c r="Q47">
        <v>5113.1814382792318</v>
      </c>
      <c r="R47">
        <v>1877.4733909918007</v>
      </c>
      <c r="S47">
        <f t="shared" si="6"/>
        <v>144.90103976187802</v>
      </c>
      <c r="T47">
        <f t="shared" si="7"/>
        <v>96.145981691564657</v>
      </c>
    </row>
    <row r="48" spans="1:20">
      <c r="A48">
        <v>46</v>
      </c>
      <c r="B48" t="s">
        <v>46</v>
      </c>
      <c r="C48">
        <v>10.085000000000001</v>
      </c>
      <c r="D48">
        <v>57.158999999999999</v>
      </c>
      <c r="E48">
        <v>54.055</v>
      </c>
      <c r="F48">
        <v>12.833</v>
      </c>
      <c r="G48">
        <v>9.7289999999999992</v>
      </c>
      <c r="H48">
        <v>44.326000000000001</v>
      </c>
      <c r="I48">
        <v>92</v>
      </c>
      <c r="J48">
        <v>0.42</v>
      </c>
      <c r="K48">
        <v>0.41</v>
      </c>
      <c r="L48">
        <v>0.05</v>
      </c>
      <c r="M48">
        <v>1.0000000000000002E-2</v>
      </c>
      <c r="N48">
        <v>4.5560694829890025</v>
      </c>
      <c r="O48">
        <f t="shared" si="4"/>
        <v>2297.3513901737078</v>
      </c>
      <c r="P48">
        <f t="shared" si="5"/>
        <v>56.032960735944108</v>
      </c>
      <c r="Q48">
        <v>742.57813171960129</v>
      </c>
      <c r="R48">
        <v>6085.7907035666558</v>
      </c>
      <c r="S48">
        <f t="shared" si="6"/>
        <v>298.33229895844039</v>
      </c>
      <c r="T48">
        <f t="shared" si="7"/>
        <v>401.98384952204742</v>
      </c>
    </row>
    <row r="49" spans="1:20">
      <c r="A49">
        <v>47</v>
      </c>
      <c r="B49" t="s">
        <v>47</v>
      </c>
      <c r="C49">
        <v>10.585000000000001</v>
      </c>
      <c r="D49">
        <v>58.966999999999999</v>
      </c>
      <c r="E49">
        <v>55.863</v>
      </c>
      <c r="F49">
        <v>17.079999999999998</v>
      </c>
      <c r="G49">
        <v>13.975999999999999</v>
      </c>
      <c r="H49">
        <v>41.887</v>
      </c>
      <c r="I49">
        <v>112</v>
      </c>
      <c r="J49">
        <v>0.84</v>
      </c>
      <c r="K49">
        <v>0.83</v>
      </c>
      <c r="L49">
        <v>0.41</v>
      </c>
      <c r="M49">
        <v>0.37</v>
      </c>
      <c r="N49">
        <v>2.9970663995420725</v>
      </c>
      <c r="O49">
        <f t="shared" si="4"/>
        <v>3511.6426706496859</v>
      </c>
      <c r="P49">
        <f t="shared" si="5"/>
        <v>1565.4310700486551</v>
      </c>
      <c r="Q49">
        <v>1436.361798941042</v>
      </c>
      <c r="R49">
        <v>6266.2809358900977</v>
      </c>
      <c r="S49">
        <f t="shared" si="6"/>
        <v>175.03793294218661</v>
      </c>
      <c r="T49">
        <f t="shared" si="7"/>
        <v>313.38999105609616</v>
      </c>
    </row>
    <row r="50" spans="1:20">
      <c r="A50">
        <v>48</v>
      </c>
      <c r="B50" t="s">
        <v>48</v>
      </c>
      <c r="C50">
        <v>10.569000000000001</v>
      </c>
      <c r="D50">
        <v>67.322999999999993</v>
      </c>
      <c r="E50">
        <v>64.218999999999994</v>
      </c>
      <c r="F50">
        <v>35.033000000000001</v>
      </c>
      <c r="G50">
        <v>31.929000000000002</v>
      </c>
      <c r="H50">
        <v>32.289999999999992</v>
      </c>
      <c r="I50">
        <v>106</v>
      </c>
      <c r="J50">
        <v>0.33</v>
      </c>
      <c r="K50">
        <v>0.32</v>
      </c>
      <c r="L50">
        <v>0.17</v>
      </c>
      <c r="M50">
        <v>0.13</v>
      </c>
      <c r="N50">
        <v>1.0113063359328507</v>
      </c>
      <c r="O50">
        <f t="shared" si="4"/>
        <v>680.23989326317758</v>
      </c>
      <c r="P50">
        <f t="shared" si="5"/>
        <v>276.34745663816591</v>
      </c>
      <c r="Q50">
        <v>2319.707177124244</v>
      </c>
      <c r="R50">
        <v>42.446608913526873</v>
      </c>
      <c r="S50">
        <f t="shared" si="6"/>
        <v>93.704429075761809</v>
      </c>
      <c r="T50">
        <f t="shared" si="7"/>
        <v>-15.59338984830927</v>
      </c>
    </row>
    <row r="51" spans="1:20">
      <c r="A51">
        <v>49</v>
      </c>
      <c r="B51" t="s">
        <v>49</v>
      </c>
      <c r="C51">
        <v>10.714</v>
      </c>
      <c r="D51">
        <v>75.393000000000001</v>
      </c>
      <c r="E51">
        <v>72.289000000000001</v>
      </c>
      <c r="F51">
        <v>38.350999999999999</v>
      </c>
      <c r="G51">
        <v>35.247</v>
      </c>
      <c r="H51">
        <v>37.042000000000002</v>
      </c>
      <c r="I51">
        <v>125</v>
      </c>
      <c r="J51">
        <v>0.31</v>
      </c>
      <c r="K51">
        <v>0.3</v>
      </c>
      <c r="L51">
        <v>7.0000000000000007E-2</v>
      </c>
      <c r="M51">
        <v>3.0000000000000006E-2</v>
      </c>
      <c r="N51">
        <v>1.0509263199704939</v>
      </c>
      <c r="O51">
        <f t="shared" si="4"/>
        <v>659.20873776491624</v>
      </c>
      <c r="P51">
        <f t="shared" si="5"/>
        <v>65.920873776491646</v>
      </c>
      <c r="Q51">
        <v>505.43869109144049</v>
      </c>
      <c r="R51">
        <v>1670.3338718472496</v>
      </c>
      <c r="S51">
        <f t="shared" si="6"/>
        <v>96.709530093152139</v>
      </c>
      <c r="T51">
        <f t="shared" si="7"/>
        <v>106.96086653805054</v>
      </c>
    </row>
    <row r="52" spans="1:20">
      <c r="A52">
        <v>50</v>
      </c>
      <c r="B52" t="s">
        <v>50</v>
      </c>
      <c r="C52">
        <v>10.535</v>
      </c>
      <c r="D52">
        <v>81.441999999999993</v>
      </c>
      <c r="E52">
        <v>78.337999999999994</v>
      </c>
      <c r="F52">
        <v>41.542999999999999</v>
      </c>
      <c r="G52">
        <v>38.439</v>
      </c>
      <c r="H52">
        <v>39.898999999999994</v>
      </c>
      <c r="I52">
        <v>90</v>
      </c>
      <c r="J52">
        <v>0.28999999999999998</v>
      </c>
      <c r="K52">
        <v>0.27999999999999997</v>
      </c>
      <c r="L52">
        <v>0.08</v>
      </c>
      <c r="M52">
        <v>0.04</v>
      </c>
      <c r="N52">
        <v>1.0379822576029551</v>
      </c>
      <c r="O52">
        <f t="shared" si="4"/>
        <v>601.16400634771969</v>
      </c>
      <c r="P52">
        <f t="shared" si="5"/>
        <v>85.880572335388536</v>
      </c>
      <c r="Q52">
        <v>150.11165914826091</v>
      </c>
      <c r="R52">
        <v>863.65612112698057</v>
      </c>
      <c r="S52">
        <f t="shared" si="6"/>
        <v>21.781546772808877</v>
      </c>
      <c r="T52">
        <f t="shared" si="7"/>
        <v>51.851703252772801</v>
      </c>
    </row>
    <row r="53" spans="1:20">
      <c r="A53">
        <v>51</v>
      </c>
      <c r="B53" t="s">
        <v>51</v>
      </c>
      <c r="C53">
        <v>10.313000000000001</v>
      </c>
      <c r="D53">
        <v>77.721999999999994</v>
      </c>
      <c r="E53">
        <v>74.617999999999995</v>
      </c>
      <c r="F53">
        <v>18.076000000000001</v>
      </c>
      <c r="G53">
        <v>14.972000000000001</v>
      </c>
      <c r="H53">
        <v>59.645999999999994</v>
      </c>
      <c r="I53">
        <v>148</v>
      </c>
      <c r="J53">
        <v>0.68</v>
      </c>
      <c r="K53">
        <v>0.67</v>
      </c>
      <c r="L53">
        <v>0.26</v>
      </c>
      <c r="M53">
        <v>0.22</v>
      </c>
      <c r="N53">
        <v>3.9838364947902742</v>
      </c>
      <c r="O53">
        <f t="shared" si="4"/>
        <v>3443.6864866417309</v>
      </c>
      <c r="P53">
        <f t="shared" si="5"/>
        <v>1130.7627269569864</v>
      </c>
      <c r="Q53">
        <v>926.81716021907562</v>
      </c>
      <c r="R53">
        <v>2633.578815923056</v>
      </c>
      <c r="S53">
        <f t="shared" si="6"/>
        <v>-67.603549163772399</v>
      </c>
      <c r="T53">
        <f t="shared" si="7"/>
        <v>100.18773926440464</v>
      </c>
    </row>
    <row r="54" spans="1:20">
      <c r="A54">
        <v>52</v>
      </c>
      <c r="B54" t="s">
        <v>52</v>
      </c>
      <c r="C54">
        <v>10.090999999999999</v>
      </c>
      <c r="D54">
        <v>67.177999999999997</v>
      </c>
      <c r="E54">
        <v>64.073999999999998</v>
      </c>
      <c r="F54">
        <v>19.577000000000002</v>
      </c>
      <c r="G54">
        <v>16.473000000000003</v>
      </c>
      <c r="H54">
        <v>47.600999999999999</v>
      </c>
      <c r="I54">
        <v>163</v>
      </c>
      <c r="J54">
        <v>0.31</v>
      </c>
      <c r="K54">
        <v>0.3</v>
      </c>
      <c r="L54">
        <v>0.11</v>
      </c>
      <c r="M54">
        <v>7.0000000000000007E-2</v>
      </c>
      <c r="N54">
        <v>2.8896375887816421</v>
      </c>
      <c r="O54">
        <f t="shared" si="4"/>
        <v>1177.5099872518665</v>
      </c>
      <c r="P54">
        <f t="shared" si="5"/>
        <v>274.75233035876886</v>
      </c>
      <c r="Q54">
        <v>3842.6313185212166</v>
      </c>
      <c r="R54">
        <v>1563.6343106902202</v>
      </c>
      <c r="S54">
        <f t="shared" si="6"/>
        <v>263.60022077338675</v>
      </c>
      <c r="T54">
        <f t="shared" si="7"/>
        <v>85.925465355430092</v>
      </c>
    </row>
    <row r="55" spans="1:20">
      <c r="A55">
        <v>53</v>
      </c>
      <c r="B55" t="s">
        <v>53</v>
      </c>
      <c r="C55">
        <v>10.507999999999999</v>
      </c>
      <c r="D55">
        <v>54.173999999999999</v>
      </c>
      <c r="E55">
        <v>51.07</v>
      </c>
      <c r="F55">
        <v>22.5</v>
      </c>
      <c r="G55">
        <v>19.396000000000001</v>
      </c>
      <c r="H55">
        <v>31.673999999999999</v>
      </c>
      <c r="I55">
        <v>132</v>
      </c>
      <c r="J55">
        <v>0.69</v>
      </c>
      <c r="K55">
        <v>0.67999999999999994</v>
      </c>
      <c r="L55">
        <v>0.21</v>
      </c>
      <c r="M55">
        <v>0.16999999999999998</v>
      </c>
      <c r="N55">
        <v>1.6330171169313259</v>
      </c>
      <c r="O55">
        <f t="shared" si="4"/>
        <v>1881.4065828005766</v>
      </c>
      <c r="P55">
        <f t="shared" si="5"/>
        <v>470.35164570014416</v>
      </c>
      <c r="Q55">
        <v>3868.3257972262313</v>
      </c>
      <c r="R55">
        <v>1454.4681233243966</v>
      </c>
      <c r="S55">
        <f t="shared" si="6"/>
        <v>198.06904613666049</v>
      </c>
      <c r="T55">
        <f t="shared" si="7"/>
        <v>65.60776517495016</v>
      </c>
    </row>
    <row r="56" spans="1:20">
      <c r="A56">
        <v>54</v>
      </c>
      <c r="B56" t="s">
        <v>54</v>
      </c>
      <c r="C56">
        <v>10.657999999999999</v>
      </c>
      <c r="D56">
        <v>52.432000000000002</v>
      </c>
      <c r="E56">
        <v>49.328000000000003</v>
      </c>
      <c r="F56">
        <v>20.859000000000002</v>
      </c>
      <c r="G56">
        <v>17.755000000000003</v>
      </c>
      <c r="H56">
        <v>31.573</v>
      </c>
      <c r="I56">
        <v>176</v>
      </c>
      <c r="J56">
        <v>0.13</v>
      </c>
      <c r="K56">
        <v>0.12000000000000001</v>
      </c>
      <c r="L56">
        <v>0.06</v>
      </c>
      <c r="M56">
        <v>1.9999999999999997E-2</v>
      </c>
      <c r="N56">
        <v>1.7782596451703743</v>
      </c>
      <c r="O56">
        <f t="shared" si="4"/>
        <v>355.32829557871025</v>
      </c>
      <c r="P56">
        <f t="shared" si="5"/>
        <v>59.22138259645169</v>
      </c>
      <c r="Q56">
        <v>446.24239725147839</v>
      </c>
      <c r="R56">
        <v>3762.4358983948177</v>
      </c>
      <c r="S56">
        <f t="shared" si="6"/>
        <v>252.94190783140894</v>
      </c>
      <c r="T56">
        <f t="shared" si="7"/>
        <v>246.88096771989106</v>
      </c>
    </row>
    <row r="57" spans="1:20">
      <c r="A57">
        <v>55</v>
      </c>
      <c r="B57" t="s">
        <v>55</v>
      </c>
      <c r="C57">
        <v>10.39</v>
      </c>
      <c r="D57">
        <v>58.222000000000001</v>
      </c>
      <c r="E57">
        <v>55.118000000000002</v>
      </c>
      <c r="F57">
        <v>28.646000000000001</v>
      </c>
      <c r="G57">
        <v>25.542000000000002</v>
      </c>
      <c r="H57">
        <v>29.576000000000001</v>
      </c>
      <c r="I57">
        <v>98</v>
      </c>
      <c r="J57">
        <v>0.39</v>
      </c>
      <c r="K57">
        <v>0.38</v>
      </c>
      <c r="L57">
        <v>0.11</v>
      </c>
      <c r="M57">
        <v>7.0000000000000007E-2</v>
      </c>
      <c r="N57">
        <v>1.1579359486336229</v>
      </c>
      <c r="O57">
        <f t="shared" si="4"/>
        <v>851.996271239527</v>
      </c>
      <c r="P57">
        <f t="shared" si="5"/>
        <v>156.94668154412341</v>
      </c>
      <c r="Q57">
        <v>1113.6511840576306</v>
      </c>
      <c r="R57">
        <v>1423.124231148696</v>
      </c>
      <c r="S57">
        <f t="shared" si="6"/>
        <v>101.85549749484508</v>
      </c>
      <c r="T57">
        <f t="shared" si="7"/>
        <v>84.411836640304827</v>
      </c>
    </row>
    <row r="58" spans="1:20">
      <c r="A58">
        <v>56</v>
      </c>
      <c r="B58" t="s">
        <v>56</v>
      </c>
      <c r="C58">
        <v>10.772</v>
      </c>
      <c r="D58">
        <v>53.804000000000002</v>
      </c>
      <c r="E58">
        <v>50.7</v>
      </c>
      <c r="F58">
        <v>12.616</v>
      </c>
      <c r="G58">
        <v>9.5120000000000005</v>
      </c>
      <c r="H58">
        <v>41.188000000000002</v>
      </c>
      <c r="I58">
        <v>118</v>
      </c>
      <c r="J58">
        <v>0.75</v>
      </c>
      <c r="K58">
        <v>0.74</v>
      </c>
      <c r="L58">
        <v>0.32</v>
      </c>
      <c r="M58">
        <v>0.28000000000000003</v>
      </c>
      <c r="N58">
        <v>4.3301093355761147</v>
      </c>
      <c r="O58">
        <f t="shared" si="4"/>
        <v>4248.7793944491168</v>
      </c>
      <c r="P58">
        <f t="shared" si="5"/>
        <v>1607.6462573591252</v>
      </c>
      <c r="Q58">
        <v>1193.2142661900757</v>
      </c>
      <c r="R58">
        <v>4761.6531749369224</v>
      </c>
      <c r="S58">
        <f t="shared" si="6"/>
        <v>6.5627859545837657</v>
      </c>
      <c r="T58">
        <f t="shared" si="7"/>
        <v>210.2671278385198</v>
      </c>
    </row>
    <row r="59" spans="1:20">
      <c r="A59">
        <v>57</v>
      </c>
      <c r="B59" t="s">
        <v>57</v>
      </c>
      <c r="C59">
        <v>10.38</v>
      </c>
      <c r="D59">
        <v>56.982999999999997</v>
      </c>
      <c r="E59">
        <v>53.878999999999998</v>
      </c>
      <c r="F59">
        <v>21.488</v>
      </c>
      <c r="G59">
        <v>18.384</v>
      </c>
      <c r="H59">
        <v>35.494999999999997</v>
      </c>
      <c r="I59">
        <v>95</v>
      </c>
      <c r="J59">
        <v>0.57999999999999996</v>
      </c>
      <c r="K59">
        <v>0.56999999999999995</v>
      </c>
      <c r="L59">
        <v>0.18</v>
      </c>
      <c r="M59">
        <v>0.13999999999999999</v>
      </c>
      <c r="N59">
        <v>1.93075500435161</v>
      </c>
      <c r="O59">
        <f t="shared" si="4"/>
        <v>1734.010505874674</v>
      </c>
      <c r="P59">
        <f t="shared" si="5"/>
        <v>425.897317232376</v>
      </c>
      <c r="Q59">
        <v>600.36574879242835</v>
      </c>
      <c r="R59">
        <v>311.07033616187994</v>
      </c>
      <c r="S59">
        <f t="shared" si="6"/>
        <v>-83.231449210182774</v>
      </c>
      <c r="T59">
        <f t="shared" si="7"/>
        <v>-7.6551320713664044</v>
      </c>
    </row>
    <row r="60" spans="1:20">
      <c r="A60">
        <v>58</v>
      </c>
      <c r="B60" t="s">
        <v>58</v>
      </c>
      <c r="C60">
        <v>10.43</v>
      </c>
      <c r="D60">
        <v>57.213000000000001</v>
      </c>
      <c r="E60">
        <v>54.109000000000002</v>
      </c>
      <c r="F60">
        <v>18.007999999999999</v>
      </c>
      <c r="G60">
        <v>14.904</v>
      </c>
      <c r="H60">
        <v>39.204999999999998</v>
      </c>
      <c r="I60">
        <v>99</v>
      </c>
      <c r="J60">
        <v>0.28000000000000003</v>
      </c>
      <c r="K60">
        <v>0.27</v>
      </c>
      <c r="L60">
        <v>0.28000000000000003</v>
      </c>
      <c r="M60">
        <v>0.24000000000000002</v>
      </c>
      <c r="N60">
        <v>2.6305018786902843</v>
      </c>
      <c r="O60">
        <f t="shared" si="4"/>
        <v>1022.3856340579709</v>
      </c>
      <c r="P60">
        <f t="shared" si="5"/>
        <v>908.78723027375202</v>
      </c>
      <c r="Q60">
        <v>1252.4846648282341</v>
      </c>
      <c r="R60">
        <v>7084.0240517981747</v>
      </c>
      <c r="S60">
        <f t="shared" si="6"/>
        <v>427.02239015297909</v>
      </c>
      <c r="T60">
        <f t="shared" si="7"/>
        <v>411.6824547682948</v>
      </c>
    </row>
    <row r="61" spans="1:20">
      <c r="A61">
        <v>59</v>
      </c>
      <c r="B61" t="s">
        <v>59</v>
      </c>
      <c r="C61">
        <v>10.042</v>
      </c>
      <c r="D61">
        <v>58.033000000000001</v>
      </c>
      <c r="E61">
        <v>54.929000000000002</v>
      </c>
      <c r="F61">
        <v>16.815000000000001</v>
      </c>
      <c r="G61">
        <v>13.711000000000002</v>
      </c>
      <c r="H61">
        <v>41.218000000000004</v>
      </c>
      <c r="I61">
        <v>109</v>
      </c>
      <c r="J61">
        <v>0.54</v>
      </c>
      <c r="K61">
        <v>0.53</v>
      </c>
      <c r="L61">
        <v>0.06</v>
      </c>
      <c r="M61">
        <v>1.9999999999999997E-2</v>
      </c>
      <c r="N61">
        <v>3.006199401940048</v>
      </c>
      <c r="O61">
        <f t="shared" si="4"/>
        <v>2132.203482896944</v>
      </c>
      <c r="P61">
        <f t="shared" si="5"/>
        <v>80.460508788563914</v>
      </c>
      <c r="Q61">
        <v>3428.3267716869668</v>
      </c>
      <c r="R61">
        <v>2582.7006056451023</v>
      </c>
      <c r="S61">
        <f t="shared" si="6"/>
        <v>253.22422570977079</v>
      </c>
      <c r="T61">
        <f t="shared" si="7"/>
        <v>166.81600645710256</v>
      </c>
    </row>
    <row r="62" spans="1:20">
      <c r="A62">
        <v>60</v>
      </c>
      <c r="B62" t="s">
        <v>60</v>
      </c>
      <c r="C62">
        <v>10.423</v>
      </c>
      <c r="D62">
        <v>63.851999999999997</v>
      </c>
      <c r="E62">
        <v>60.747999999999998</v>
      </c>
      <c r="F62">
        <v>19.611999999999998</v>
      </c>
      <c r="G62">
        <v>16.507999999999999</v>
      </c>
      <c r="H62">
        <v>44.239999999999995</v>
      </c>
      <c r="I62">
        <v>85</v>
      </c>
      <c r="J62">
        <v>0.28000000000000003</v>
      </c>
      <c r="K62">
        <v>0.27</v>
      </c>
      <c r="L62">
        <v>0.11</v>
      </c>
      <c r="M62">
        <v>7.0000000000000007E-2</v>
      </c>
      <c r="N62">
        <v>2.6799127695662706</v>
      </c>
      <c r="O62">
        <f t="shared" si="4"/>
        <v>1035.6047315241094</v>
      </c>
      <c r="P62">
        <f t="shared" si="5"/>
        <v>268.49011558032464</v>
      </c>
      <c r="Q62">
        <v>5309.64236166707</v>
      </c>
      <c r="R62">
        <v>1246.5778105161132</v>
      </c>
      <c r="S62">
        <f t="shared" si="6"/>
        <v>350.14168833858332</v>
      </c>
      <c r="T62">
        <f t="shared" si="7"/>
        <v>65.205846329052576</v>
      </c>
    </row>
    <row r="63" spans="1:20">
      <c r="A63">
        <v>61</v>
      </c>
      <c r="B63" t="s">
        <v>61</v>
      </c>
      <c r="C63">
        <v>10.151999999999999</v>
      </c>
      <c r="D63">
        <v>76.828999999999994</v>
      </c>
      <c r="E63">
        <v>73.724999999999994</v>
      </c>
      <c r="F63">
        <v>29.433</v>
      </c>
      <c r="G63">
        <v>26.329000000000001</v>
      </c>
      <c r="H63">
        <v>47.395999999999994</v>
      </c>
      <c r="I63">
        <v>139</v>
      </c>
      <c r="J63">
        <v>0.59</v>
      </c>
      <c r="K63">
        <v>0.57999999999999996</v>
      </c>
      <c r="L63">
        <v>0.21</v>
      </c>
      <c r="M63">
        <v>0.16999999999999998</v>
      </c>
      <c r="N63">
        <v>1.8001443275475708</v>
      </c>
      <c r="O63">
        <f t="shared" si="4"/>
        <v>1648.7697823692502</v>
      </c>
      <c r="P63">
        <f t="shared" si="5"/>
        <v>483.2601086254698</v>
      </c>
      <c r="Q63">
        <v>1912.6049811994378</v>
      </c>
      <c r="R63">
        <v>2694.6348892855785</v>
      </c>
      <c r="S63">
        <f t="shared" si="6"/>
        <v>165.01399863268642</v>
      </c>
      <c r="T63">
        <f t="shared" si="7"/>
        <v>147.42498537734056</v>
      </c>
    </row>
    <row r="64" spans="1:20">
      <c r="A64">
        <v>62</v>
      </c>
      <c r="B64" t="s">
        <v>62</v>
      </c>
      <c r="C64">
        <v>10.298999999999999</v>
      </c>
      <c r="D64">
        <v>55.651000000000003</v>
      </c>
      <c r="E64">
        <v>52.547000000000004</v>
      </c>
      <c r="F64">
        <v>43.875999999999998</v>
      </c>
      <c r="G64">
        <v>40.771999999999998</v>
      </c>
      <c r="H64">
        <v>11.775000000000006</v>
      </c>
      <c r="I64">
        <v>153</v>
      </c>
      <c r="J64">
        <v>0.33</v>
      </c>
      <c r="K64">
        <v>0.32</v>
      </c>
      <c r="L64">
        <v>0.19</v>
      </c>
      <c r="M64">
        <v>0.15</v>
      </c>
      <c r="N64">
        <v>0.28880113803590712</v>
      </c>
      <c r="O64">
        <f t="shared" si="4"/>
        <v>424.74761346021779</v>
      </c>
      <c r="P64">
        <f t="shared" si="5"/>
        <v>199.1004438094771</v>
      </c>
      <c r="Q64">
        <v>948.41238970617087</v>
      </c>
      <c r="R64">
        <v>505.46522873540664</v>
      </c>
      <c r="S64">
        <f t="shared" si="6"/>
        <v>55.335304078125503</v>
      </c>
      <c r="T64">
        <f t="shared" si="7"/>
        <v>20.42431899506197</v>
      </c>
    </row>
    <row r="65" spans="1:20">
      <c r="A65">
        <v>63</v>
      </c>
      <c r="B65" t="s">
        <v>63</v>
      </c>
      <c r="C65">
        <v>10.712</v>
      </c>
      <c r="D65">
        <v>59.497999999999998</v>
      </c>
      <c r="E65">
        <v>56.393999999999998</v>
      </c>
      <c r="F65">
        <v>22.497</v>
      </c>
      <c r="G65">
        <v>19.393000000000001</v>
      </c>
      <c r="H65">
        <v>37.000999999999998</v>
      </c>
      <c r="I65">
        <v>160</v>
      </c>
      <c r="J65">
        <v>0.48</v>
      </c>
      <c r="K65">
        <v>0.47</v>
      </c>
      <c r="L65">
        <v>0.22</v>
      </c>
      <c r="M65">
        <v>0.18</v>
      </c>
      <c r="N65">
        <v>1.9079564791419583</v>
      </c>
      <c r="O65">
        <f t="shared" si="4"/>
        <v>1464.051400814727</v>
      </c>
      <c r="P65">
        <f t="shared" si="5"/>
        <v>560.70053648223586</v>
      </c>
      <c r="Q65">
        <v>7706.4170491517561</v>
      </c>
      <c r="R65">
        <v>7845.5648022482337</v>
      </c>
      <c r="S65">
        <f t="shared" si="6"/>
        <v>901.81532760686844</v>
      </c>
      <c r="T65">
        <f t="shared" si="7"/>
        <v>485.65761771773316</v>
      </c>
    </row>
    <row r="66" spans="1:20">
      <c r="A66">
        <v>64</v>
      </c>
      <c r="B66" t="s">
        <v>64</v>
      </c>
      <c r="C66">
        <v>10.256</v>
      </c>
      <c r="D66">
        <v>57.188000000000002</v>
      </c>
      <c r="E66">
        <v>54.084000000000003</v>
      </c>
      <c r="F66">
        <v>33.197000000000003</v>
      </c>
      <c r="G66">
        <v>30.093000000000004</v>
      </c>
      <c r="H66">
        <v>23.991</v>
      </c>
      <c r="I66">
        <v>143</v>
      </c>
      <c r="J66">
        <v>0.35</v>
      </c>
      <c r="K66">
        <v>0.33999999999999997</v>
      </c>
      <c r="L66">
        <v>0.19</v>
      </c>
      <c r="M66">
        <v>0.15</v>
      </c>
      <c r="N66">
        <v>0.79722859136676294</v>
      </c>
      <c r="O66">
        <f t="shared" si="4"/>
        <v>626.70079872395559</v>
      </c>
      <c r="P66">
        <f t="shared" si="5"/>
        <v>276.4856464958628</v>
      </c>
      <c r="Q66">
        <v>716.19918811683783</v>
      </c>
      <c r="R66">
        <v>3681.2273791247135</v>
      </c>
      <c r="S66">
        <f t="shared" si="6"/>
        <v>232.94934146811553</v>
      </c>
      <c r="T66">
        <f t="shared" si="7"/>
        <v>226.98278217525669</v>
      </c>
    </row>
    <row r="67" spans="1:20">
      <c r="A67">
        <v>65</v>
      </c>
      <c r="B67" t="s">
        <v>65</v>
      </c>
      <c r="C67">
        <v>10.36</v>
      </c>
      <c r="D67">
        <v>51.811</v>
      </c>
      <c r="E67">
        <v>48.707000000000001</v>
      </c>
      <c r="F67">
        <v>28.591999999999999</v>
      </c>
      <c r="G67">
        <v>25.488</v>
      </c>
      <c r="H67">
        <v>23.219000000000001</v>
      </c>
      <c r="I67">
        <v>172</v>
      </c>
      <c r="J67">
        <v>0.08</v>
      </c>
      <c r="K67">
        <v>7.0000000000000007E-2</v>
      </c>
      <c r="L67">
        <v>0.06</v>
      </c>
      <c r="M67">
        <v>1.9999999999999997E-2</v>
      </c>
      <c r="N67">
        <v>0.91097771500313884</v>
      </c>
      <c r="O67">
        <f t="shared" ref="O67:O98" si="8">K67*(1000/1)*(100/1000/1)*(C67*(1+N67))</f>
        <v>138.58410389202763</v>
      </c>
      <c r="P67">
        <f t="shared" ref="P67:P92" si="9">M67*(1000/1)*(100/1000/1)*(C67*(1+N67))</f>
        <v>39.595458254865029</v>
      </c>
      <c r="Q67">
        <v>694.6100148579726</v>
      </c>
      <c r="R67">
        <v>728.06148866133094</v>
      </c>
      <c r="S67">
        <f t="shared" ref="S67:S98" si="10">((Q67+R67)-(O67+P67))/15</f>
        <v>82.966129424827386</v>
      </c>
      <c r="T67">
        <f t="shared" ref="T67:T92" si="11">(R67-P67)/15</f>
        <v>45.897735360431064</v>
      </c>
    </row>
    <row r="68" spans="1:20">
      <c r="A68">
        <v>66</v>
      </c>
      <c r="B68" t="s">
        <v>66</v>
      </c>
      <c r="C68">
        <v>10.082000000000001</v>
      </c>
      <c r="D68">
        <v>55.356000000000002</v>
      </c>
      <c r="E68">
        <v>52.252000000000002</v>
      </c>
      <c r="F68">
        <v>21.257000000000001</v>
      </c>
      <c r="G68">
        <v>18.153000000000002</v>
      </c>
      <c r="H68">
        <v>34.099000000000004</v>
      </c>
      <c r="I68">
        <v>44</v>
      </c>
      <c r="J68">
        <v>0.32</v>
      </c>
      <c r="K68">
        <v>0.31</v>
      </c>
      <c r="L68">
        <v>0.14000000000000001</v>
      </c>
      <c r="M68">
        <v>0.1</v>
      </c>
      <c r="N68">
        <v>1.878422299344461</v>
      </c>
      <c r="O68">
        <f t="shared" si="8"/>
        <v>899.6278622817166</v>
      </c>
      <c r="P68">
        <f t="shared" si="9"/>
        <v>290.20253621990855</v>
      </c>
      <c r="Q68">
        <v>1429.4322855946677</v>
      </c>
      <c r="R68">
        <v>7857.3444874125489</v>
      </c>
      <c r="S68">
        <f t="shared" si="10"/>
        <v>539.79642496703957</v>
      </c>
      <c r="T68">
        <f t="shared" si="11"/>
        <v>504.47613007950935</v>
      </c>
    </row>
    <row r="69" spans="1:20">
      <c r="A69">
        <v>67</v>
      </c>
      <c r="B69" t="s">
        <v>67</v>
      </c>
      <c r="C69">
        <v>10.257</v>
      </c>
      <c r="D69">
        <v>54.326000000000001</v>
      </c>
      <c r="E69">
        <v>51.222000000000001</v>
      </c>
      <c r="F69">
        <v>11.077999999999999</v>
      </c>
      <c r="G69">
        <v>7.9739999999999993</v>
      </c>
      <c r="H69">
        <v>43.248000000000005</v>
      </c>
      <c r="I69">
        <v>80</v>
      </c>
      <c r="J69">
        <v>1.28</v>
      </c>
      <c r="K69">
        <v>1.27</v>
      </c>
      <c r="L69">
        <v>0.76</v>
      </c>
      <c r="M69">
        <v>0.72</v>
      </c>
      <c r="N69">
        <v>5.4236267870579393</v>
      </c>
      <c r="O69">
        <f t="shared" si="8"/>
        <v>8367.6667742663667</v>
      </c>
      <c r="P69">
        <f t="shared" si="9"/>
        <v>4743.8740767494364</v>
      </c>
      <c r="Q69">
        <v>1574.5214986455985</v>
      </c>
      <c r="R69">
        <v>25140.507879608733</v>
      </c>
      <c r="S69">
        <f t="shared" si="10"/>
        <v>906.8992351492351</v>
      </c>
      <c r="T69">
        <f t="shared" si="11"/>
        <v>1359.7755868572863</v>
      </c>
    </row>
    <row r="70" spans="1:20" s="13" customFormat="1">
      <c r="A70" s="13">
        <v>68</v>
      </c>
      <c r="B70" s="13" t="s">
        <v>68</v>
      </c>
      <c r="C70" s="13">
        <v>10.72</v>
      </c>
      <c r="D70" s="13">
        <v>48.609000000000002</v>
      </c>
      <c r="E70" s="13">
        <v>45.505000000000003</v>
      </c>
      <c r="F70" s="13">
        <v>9.8230000000000004</v>
      </c>
      <c r="G70" s="13">
        <v>6.7190000000000003</v>
      </c>
      <c r="H70" s="13">
        <v>38.786000000000001</v>
      </c>
      <c r="I70" s="13">
        <v>100</v>
      </c>
      <c r="J70" s="13">
        <v>1.01</v>
      </c>
      <c r="K70" s="13">
        <v>1</v>
      </c>
      <c r="L70" s="13">
        <v>0.41</v>
      </c>
      <c r="M70" s="13">
        <v>0.37</v>
      </c>
      <c r="N70" s="13">
        <v>5.7725852061318648</v>
      </c>
      <c r="O70" s="13">
        <f t="shared" si="8"/>
        <v>7260.2113409733593</v>
      </c>
      <c r="P70" s="13">
        <f t="shared" si="9"/>
        <v>2686.2781961601427</v>
      </c>
      <c r="Q70" s="13">
        <v>2547.8993807114152</v>
      </c>
      <c r="R70" s="13">
        <v>9426.5446256883461</v>
      </c>
      <c r="S70" s="13">
        <f t="shared" si="10"/>
        <v>135.19696461775055</v>
      </c>
      <c r="T70" s="13">
        <f t="shared" si="11"/>
        <v>449.35109530188021</v>
      </c>
    </row>
    <row r="71" spans="1:20" s="13" customFormat="1">
      <c r="A71" s="13">
        <v>69</v>
      </c>
      <c r="B71" s="13" t="s">
        <v>69</v>
      </c>
      <c r="C71" s="13">
        <v>10.268000000000001</v>
      </c>
      <c r="D71" s="13">
        <v>56.801000000000002</v>
      </c>
      <c r="E71" s="13">
        <v>53.697000000000003</v>
      </c>
      <c r="F71" s="13">
        <v>26.821000000000002</v>
      </c>
      <c r="G71" s="13">
        <v>23.717000000000002</v>
      </c>
      <c r="H71" s="13">
        <v>29.98</v>
      </c>
      <c r="I71" s="13">
        <v>105</v>
      </c>
      <c r="J71" s="13">
        <v>0.34</v>
      </c>
      <c r="K71" s="13">
        <v>0.33</v>
      </c>
      <c r="L71" s="13">
        <v>0.09</v>
      </c>
      <c r="M71" s="13">
        <v>4.9999999999999996E-2</v>
      </c>
      <c r="N71" s="13">
        <v>1.2640721845090019</v>
      </c>
      <c r="O71" s="13">
        <f t="shared" si="8"/>
        <v>767.16727528776835</v>
      </c>
      <c r="P71" s="13">
        <f t="shared" si="9"/>
        <v>116.23746595269218</v>
      </c>
      <c r="Q71" s="13">
        <v>948433.19611670962</v>
      </c>
      <c r="R71" s="13">
        <v>1951981.1542353586</v>
      </c>
      <c r="S71" s="13">
        <f t="shared" si="10"/>
        <v>193302.06304072184</v>
      </c>
      <c r="T71" s="13">
        <f t="shared" si="11"/>
        <v>130124.32778462705</v>
      </c>
    </row>
    <row r="72" spans="1:20">
      <c r="A72">
        <v>70</v>
      </c>
      <c r="B72" t="s">
        <v>70</v>
      </c>
      <c r="C72">
        <v>10.025</v>
      </c>
      <c r="D72">
        <v>56.529000000000003</v>
      </c>
      <c r="E72">
        <v>53.425000000000004</v>
      </c>
      <c r="F72">
        <v>26.841000000000001</v>
      </c>
      <c r="G72">
        <v>23.737000000000002</v>
      </c>
      <c r="H72">
        <v>29.688000000000002</v>
      </c>
      <c r="I72">
        <v>126</v>
      </c>
      <c r="J72">
        <v>0.36</v>
      </c>
      <c r="K72">
        <v>0.35</v>
      </c>
      <c r="L72">
        <v>0.11</v>
      </c>
      <c r="M72">
        <v>7.0000000000000007E-2</v>
      </c>
      <c r="N72">
        <v>1.250705649408097</v>
      </c>
      <c r="O72">
        <f t="shared" si="8"/>
        <v>789.71634473606605</v>
      </c>
      <c r="P72">
        <f t="shared" si="9"/>
        <v>157.9432689472132</v>
      </c>
      <c r="Q72">
        <v>2040.8322991532211</v>
      </c>
      <c r="R72">
        <v>1599.7565614862874</v>
      </c>
      <c r="S72">
        <f t="shared" si="10"/>
        <v>179.52861646374859</v>
      </c>
      <c r="T72">
        <f t="shared" si="11"/>
        <v>96.120886169271614</v>
      </c>
    </row>
    <row r="73" spans="1:20">
      <c r="A73">
        <v>71</v>
      </c>
      <c r="B73" t="s">
        <v>71</v>
      </c>
      <c r="C73">
        <v>10.065</v>
      </c>
      <c r="D73">
        <v>44.762</v>
      </c>
      <c r="E73">
        <v>41.658000000000001</v>
      </c>
      <c r="F73">
        <v>11.339</v>
      </c>
      <c r="G73">
        <v>8.2349999999999994</v>
      </c>
      <c r="H73">
        <v>33.423000000000002</v>
      </c>
      <c r="I73">
        <v>127</v>
      </c>
      <c r="J73">
        <v>1.1399999999999999</v>
      </c>
      <c r="K73">
        <v>1.1299999999999999</v>
      </c>
      <c r="L73">
        <v>0.06</v>
      </c>
      <c r="M73">
        <v>1.9999999999999997E-2</v>
      </c>
      <c r="N73">
        <v>4.0586520947176687</v>
      </c>
      <c r="O73">
        <f t="shared" si="8"/>
        <v>5753.4326666666666</v>
      </c>
      <c r="P73">
        <f t="shared" si="9"/>
        <v>101.83066666666666</v>
      </c>
      <c r="Q73">
        <v>18550.102524590166</v>
      </c>
      <c r="R73">
        <v>104.71409836065573</v>
      </c>
      <c r="S73">
        <f t="shared" si="10"/>
        <v>853.30355264116588</v>
      </c>
      <c r="T73">
        <f t="shared" si="11"/>
        <v>0.19222877959927112</v>
      </c>
    </row>
    <row r="74" spans="1:20">
      <c r="A74">
        <v>72</v>
      </c>
      <c r="B74" t="s">
        <v>72</v>
      </c>
      <c r="C74">
        <v>10.233000000000001</v>
      </c>
      <c r="D74">
        <v>54.991</v>
      </c>
      <c r="E74">
        <v>51.887</v>
      </c>
      <c r="F74">
        <v>15.351000000000001</v>
      </c>
      <c r="G74">
        <v>12.247</v>
      </c>
      <c r="H74">
        <v>39.64</v>
      </c>
      <c r="I74">
        <v>75</v>
      </c>
      <c r="J74">
        <v>0.11</v>
      </c>
      <c r="K74">
        <v>0.1</v>
      </c>
      <c r="L74">
        <v>0.05</v>
      </c>
      <c r="M74">
        <v>1.0000000000000002E-2</v>
      </c>
      <c r="N74">
        <v>3.2367110312729648</v>
      </c>
      <c r="O74">
        <f t="shared" si="8"/>
        <v>433.54263983016244</v>
      </c>
      <c r="P74">
        <f t="shared" si="9"/>
        <v>43.354263983016253</v>
      </c>
      <c r="Q74">
        <v>1589.9080066791864</v>
      </c>
      <c r="R74">
        <v>1051.1788473911977</v>
      </c>
      <c r="S74">
        <f t="shared" si="10"/>
        <v>144.27933001714703</v>
      </c>
      <c r="T74">
        <f t="shared" si="11"/>
        <v>67.18830556054543</v>
      </c>
    </row>
    <row r="75" spans="1:20">
      <c r="A75">
        <v>73</v>
      </c>
      <c r="B75" t="s">
        <v>73</v>
      </c>
      <c r="C75">
        <v>10.028</v>
      </c>
      <c r="D75">
        <v>57.213999999999999</v>
      </c>
      <c r="E75">
        <v>54.11</v>
      </c>
      <c r="F75">
        <v>18.88</v>
      </c>
      <c r="G75">
        <v>15.776</v>
      </c>
      <c r="H75">
        <v>38.334000000000003</v>
      </c>
      <c r="I75">
        <v>78</v>
      </c>
      <c r="J75">
        <v>0.21</v>
      </c>
      <c r="K75">
        <v>0.19999999999999998</v>
      </c>
      <c r="L75">
        <v>0.06</v>
      </c>
      <c r="M75">
        <v>1.9999999999999997E-2</v>
      </c>
      <c r="N75">
        <v>2.4298935091277891</v>
      </c>
      <c r="O75">
        <f t="shared" si="8"/>
        <v>687.89944219066933</v>
      </c>
      <c r="P75">
        <f t="shared" si="9"/>
        <v>68.789944219066925</v>
      </c>
      <c r="Q75">
        <v>408.73972350405677</v>
      </c>
      <c r="R75">
        <v>1338.3513070486815</v>
      </c>
      <c r="S75">
        <f t="shared" si="10"/>
        <v>66.026776276200124</v>
      </c>
      <c r="T75">
        <f t="shared" si="11"/>
        <v>84.637424188640978</v>
      </c>
    </row>
    <row r="76" spans="1:20">
      <c r="A76">
        <v>74</v>
      </c>
      <c r="B76" t="s">
        <v>74</v>
      </c>
      <c r="C76">
        <v>10.615</v>
      </c>
      <c r="D76">
        <v>55.88</v>
      </c>
      <c r="E76">
        <v>52.776000000000003</v>
      </c>
      <c r="F76">
        <v>14.625999999999999</v>
      </c>
      <c r="G76">
        <v>11.521999999999998</v>
      </c>
      <c r="H76">
        <v>41.254000000000005</v>
      </c>
      <c r="I76">
        <v>83</v>
      </c>
      <c r="J76">
        <v>0.28999999999999998</v>
      </c>
      <c r="K76">
        <v>0.27999999999999997</v>
      </c>
      <c r="L76">
        <v>0.06</v>
      </c>
      <c r="M76">
        <v>1.9999999999999997E-2</v>
      </c>
      <c r="N76">
        <v>3.5804547821558765</v>
      </c>
      <c r="O76">
        <f t="shared" si="8"/>
        <v>1361.4027703523693</v>
      </c>
      <c r="P76">
        <f t="shared" si="9"/>
        <v>97.243055025169241</v>
      </c>
      <c r="Q76">
        <v>1342.8784951223749</v>
      </c>
      <c r="R76">
        <v>916.64061100503409</v>
      </c>
      <c r="S76">
        <f t="shared" si="10"/>
        <v>53.391552049991361</v>
      </c>
      <c r="T76">
        <f t="shared" si="11"/>
        <v>54.626503731990987</v>
      </c>
    </row>
    <row r="77" spans="1:20">
      <c r="A77">
        <v>75</v>
      </c>
      <c r="B77" t="s">
        <v>75</v>
      </c>
      <c r="C77">
        <v>10.734999999999999</v>
      </c>
      <c r="D77">
        <v>50.896000000000001</v>
      </c>
      <c r="E77">
        <v>47.792000000000002</v>
      </c>
      <c r="F77">
        <v>25.568999999999999</v>
      </c>
      <c r="G77">
        <v>22.465</v>
      </c>
      <c r="H77">
        <v>25.327000000000002</v>
      </c>
      <c r="I77">
        <v>91</v>
      </c>
      <c r="J77">
        <v>0.44</v>
      </c>
      <c r="K77">
        <v>0.43</v>
      </c>
      <c r="L77">
        <v>0.06</v>
      </c>
      <c r="M77">
        <v>1.9999999999999997E-2</v>
      </c>
      <c r="N77">
        <v>1.1273981749387938</v>
      </c>
      <c r="O77">
        <f t="shared" si="8"/>
        <v>982.01763454262186</v>
      </c>
      <c r="P77">
        <f t="shared" si="9"/>
        <v>45.675238815935892</v>
      </c>
      <c r="Q77">
        <v>3943.7547812152234</v>
      </c>
      <c r="R77">
        <v>239.27910972624079</v>
      </c>
      <c r="S77">
        <f t="shared" si="10"/>
        <v>210.35606783886041</v>
      </c>
      <c r="T77">
        <f t="shared" si="11"/>
        <v>12.90692472735366</v>
      </c>
    </row>
    <row r="78" spans="1:20">
      <c r="A78">
        <v>76</v>
      </c>
      <c r="B78" t="s">
        <v>76</v>
      </c>
      <c r="C78">
        <v>11.26</v>
      </c>
      <c r="D78">
        <v>56.363999999999997</v>
      </c>
      <c r="E78">
        <v>53.26</v>
      </c>
      <c r="F78">
        <v>47.429000000000002</v>
      </c>
      <c r="G78">
        <v>44.325000000000003</v>
      </c>
      <c r="H78">
        <v>8.9349999999999952</v>
      </c>
      <c r="I78">
        <v>114</v>
      </c>
      <c r="J78">
        <v>0.49</v>
      </c>
      <c r="K78">
        <v>0.48</v>
      </c>
      <c r="L78">
        <v>0.14000000000000001</v>
      </c>
      <c r="M78">
        <v>0.1</v>
      </c>
      <c r="N78">
        <v>0.20157924421883799</v>
      </c>
      <c r="O78">
        <f t="shared" si="8"/>
        <v>649.4295499153975</v>
      </c>
      <c r="P78">
        <f t="shared" si="9"/>
        <v>135.29782289904117</v>
      </c>
      <c r="Q78">
        <v>567.62471323181046</v>
      </c>
      <c r="R78">
        <v>465.86909509306253</v>
      </c>
      <c r="S78">
        <f t="shared" si="10"/>
        <v>16.584429034028958</v>
      </c>
      <c r="T78">
        <f t="shared" si="11"/>
        <v>22.038084812934759</v>
      </c>
    </row>
    <row r="79" spans="1:20">
      <c r="A79">
        <v>77</v>
      </c>
      <c r="B79" t="s">
        <v>77</v>
      </c>
      <c r="C79">
        <v>10.659000000000001</v>
      </c>
      <c r="D79">
        <v>69.811999999999998</v>
      </c>
      <c r="E79">
        <v>66.707999999999998</v>
      </c>
      <c r="F79">
        <v>27.841000000000001</v>
      </c>
      <c r="G79">
        <v>24.737000000000002</v>
      </c>
      <c r="H79">
        <v>41.970999999999997</v>
      </c>
      <c r="I79">
        <v>131</v>
      </c>
      <c r="J79">
        <v>0.39</v>
      </c>
      <c r="K79">
        <v>0.38</v>
      </c>
      <c r="L79">
        <v>0.13</v>
      </c>
      <c r="M79">
        <v>0.09</v>
      </c>
      <c r="N79">
        <v>1.6966891700691269</v>
      </c>
      <c r="O79">
        <f t="shared" si="8"/>
        <v>1092.2723748231394</v>
      </c>
      <c r="P79">
        <f t="shared" si="9"/>
        <v>258.69608877390147</v>
      </c>
      <c r="Q79">
        <v>340.81431903626145</v>
      </c>
      <c r="R79">
        <v>2964.8074908032499</v>
      </c>
      <c r="S79">
        <f t="shared" si="10"/>
        <v>130.31022308283138</v>
      </c>
      <c r="T79">
        <f t="shared" si="11"/>
        <v>180.40742680195657</v>
      </c>
    </row>
    <row r="80" spans="1:20">
      <c r="A80">
        <v>78</v>
      </c>
      <c r="B80" t="s">
        <v>78</v>
      </c>
      <c r="C80">
        <v>10.433</v>
      </c>
      <c r="D80">
        <v>55.369</v>
      </c>
      <c r="E80">
        <v>52.265000000000001</v>
      </c>
      <c r="F80">
        <v>33.119999999999997</v>
      </c>
      <c r="G80">
        <v>30.015999999999998</v>
      </c>
      <c r="H80">
        <v>22.249000000000002</v>
      </c>
      <c r="I80">
        <v>110</v>
      </c>
      <c r="J80">
        <v>0.51</v>
      </c>
      <c r="K80">
        <v>0.5</v>
      </c>
      <c r="L80">
        <v>0.25</v>
      </c>
      <c r="M80">
        <v>0.21</v>
      </c>
      <c r="N80">
        <v>0.74123800639658866</v>
      </c>
      <c r="O80">
        <f t="shared" si="8"/>
        <v>908.31680603678035</v>
      </c>
      <c r="P80">
        <f t="shared" si="9"/>
        <v>381.49305853544774</v>
      </c>
      <c r="Q80">
        <v>9871.0695520722311</v>
      </c>
      <c r="R80">
        <v>6564.6414079157794</v>
      </c>
      <c r="S80">
        <f t="shared" si="10"/>
        <v>1009.7267396943855</v>
      </c>
      <c r="T80">
        <f t="shared" si="11"/>
        <v>412.20988995868879</v>
      </c>
    </row>
    <row r="81" spans="1:20">
      <c r="A81">
        <v>79</v>
      </c>
      <c r="B81" t="s">
        <v>79</v>
      </c>
      <c r="C81">
        <v>10.47</v>
      </c>
      <c r="D81">
        <v>50.250999999999998</v>
      </c>
      <c r="E81">
        <v>47.146999999999998</v>
      </c>
      <c r="F81">
        <v>19.247</v>
      </c>
      <c r="G81">
        <v>16.143000000000001</v>
      </c>
      <c r="H81">
        <v>31.003999999999998</v>
      </c>
      <c r="I81">
        <v>97</v>
      </c>
      <c r="J81">
        <v>0.28000000000000003</v>
      </c>
      <c r="K81">
        <v>0.27</v>
      </c>
      <c r="L81">
        <v>0.09</v>
      </c>
      <c r="M81">
        <v>4.9999999999999996E-2</v>
      </c>
      <c r="N81">
        <v>1.9205847735860742</v>
      </c>
      <c r="O81">
        <f t="shared" si="8"/>
        <v>825.62010964504736</v>
      </c>
      <c r="P81">
        <f t="shared" si="9"/>
        <v>152.89261289723098</v>
      </c>
      <c r="Q81">
        <v>529.81685848974791</v>
      </c>
      <c r="R81">
        <v>1684.3888564702963</v>
      </c>
      <c r="S81">
        <f t="shared" si="10"/>
        <v>82.379532827851051</v>
      </c>
      <c r="T81">
        <f t="shared" si="11"/>
        <v>102.09974957153769</v>
      </c>
    </row>
    <row r="82" spans="1:20">
      <c r="A82">
        <v>80</v>
      </c>
      <c r="B82" t="s">
        <v>80</v>
      </c>
      <c r="C82">
        <v>10.554</v>
      </c>
      <c r="D82">
        <v>47.835999999999999</v>
      </c>
      <c r="E82">
        <v>44.731999999999999</v>
      </c>
      <c r="F82">
        <v>18.533000000000001</v>
      </c>
      <c r="G82">
        <v>15.429000000000002</v>
      </c>
      <c r="H82">
        <v>29.302999999999997</v>
      </c>
      <c r="I82">
        <v>108</v>
      </c>
      <c r="J82">
        <v>0.67</v>
      </c>
      <c r="K82">
        <v>0.66</v>
      </c>
      <c r="L82">
        <v>0.13</v>
      </c>
      <c r="M82">
        <v>0.09</v>
      </c>
      <c r="N82">
        <v>1.8992157625251147</v>
      </c>
      <c r="O82">
        <f t="shared" si="8"/>
        <v>2019.4893284075442</v>
      </c>
      <c r="P82">
        <f t="shared" si="9"/>
        <v>275.3849084192106</v>
      </c>
      <c r="Q82">
        <v>656.35229679175575</v>
      </c>
      <c r="R82">
        <v>4944.7168547540341</v>
      </c>
      <c r="S82">
        <f t="shared" si="10"/>
        <v>220.41299431460234</v>
      </c>
      <c r="T82">
        <f t="shared" si="11"/>
        <v>311.28879642232158</v>
      </c>
    </row>
    <row r="83" spans="1:20">
      <c r="A83">
        <v>81</v>
      </c>
      <c r="B83" t="s">
        <v>81</v>
      </c>
      <c r="C83">
        <v>10.224</v>
      </c>
      <c r="D83">
        <v>52.997999999999998</v>
      </c>
      <c r="E83">
        <v>49.893999999999998</v>
      </c>
      <c r="F83">
        <v>13.984999999999999</v>
      </c>
      <c r="G83">
        <v>10.881</v>
      </c>
      <c r="H83">
        <v>39.012999999999998</v>
      </c>
      <c r="I83">
        <v>120</v>
      </c>
      <c r="J83">
        <v>0.54</v>
      </c>
      <c r="K83">
        <v>0.53</v>
      </c>
      <c r="L83">
        <v>0.09</v>
      </c>
      <c r="M83">
        <v>4.9999999999999996E-2</v>
      </c>
      <c r="N83">
        <v>3.5854241338112303</v>
      </c>
      <c r="O83">
        <f t="shared" si="8"/>
        <v>2484.7129462365592</v>
      </c>
      <c r="P83">
        <f t="shared" si="9"/>
        <v>234.40688172043011</v>
      </c>
      <c r="Q83">
        <v>7816.9618989247301</v>
      </c>
      <c r="R83">
        <v>47.005182795698929</v>
      </c>
      <c r="S83">
        <f t="shared" si="10"/>
        <v>342.98981691756256</v>
      </c>
      <c r="T83">
        <f t="shared" si="11"/>
        <v>-12.49344659498208</v>
      </c>
    </row>
    <row r="84" spans="1:20">
      <c r="A84">
        <v>82</v>
      </c>
      <c r="B84" t="s">
        <v>83</v>
      </c>
      <c r="C84">
        <v>10.323</v>
      </c>
      <c r="D84">
        <v>51.523000000000003</v>
      </c>
      <c r="E84">
        <v>48.419000000000004</v>
      </c>
      <c r="F84">
        <v>15.72</v>
      </c>
      <c r="G84">
        <v>12.616</v>
      </c>
      <c r="H84">
        <v>35.803000000000004</v>
      </c>
      <c r="I84">
        <v>141</v>
      </c>
      <c r="J84">
        <v>0.41</v>
      </c>
      <c r="K84">
        <v>0.39999999999999997</v>
      </c>
      <c r="L84">
        <v>0.28000000000000003</v>
      </c>
      <c r="M84">
        <v>0.24000000000000002</v>
      </c>
      <c r="N84">
        <v>2.8379042485732406</v>
      </c>
      <c r="O84">
        <f t="shared" si="8"/>
        <v>1584.7474223208628</v>
      </c>
      <c r="P84">
        <f t="shared" si="9"/>
        <v>950.84845339251774</v>
      </c>
      <c r="Q84">
        <v>5324.8066048192768</v>
      </c>
      <c r="R84">
        <v>2849.1373012048193</v>
      </c>
      <c r="S84">
        <f t="shared" si="10"/>
        <v>375.88986868738107</v>
      </c>
      <c r="T84">
        <f t="shared" si="11"/>
        <v>126.55258985415344</v>
      </c>
    </row>
    <row r="85" spans="1:20">
      <c r="A85">
        <v>83</v>
      </c>
      <c r="B85" t="s">
        <v>82</v>
      </c>
      <c r="C85">
        <v>10.044</v>
      </c>
      <c r="D85">
        <v>62.92</v>
      </c>
      <c r="E85">
        <v>59.816000000000003</v>
      </c>
      <c r="F85">
        <v>23.181999999999999</v>
      </c>
      <c r="G85">
        <v>20.077999999999999</v>
      </c>
      <c r="H85">
        <v>39.738</v>
      </c>
      <c r="I85">
        <v>133</v>
      </c>
      <c r="J85">
        <v>0.52</v>
      </c>
      <c r="K85">
        <v>0.51</v>
      </c>
      <c r="L85">
        <v>0.28999999999999998</v>
      </c>
      <c r="M85">
        <v>0.24999999999999997</v>
      </c>
      <c r="N85">
        <v>1.9791811933459509</v>
      </c>
      <c r="O85">
        <f t="shared" si="8"/>
        <v>1526.0676912043034</v>
      </c>
      <c r="P85">
        <f t="shared" si="9"/>
        <v>748.07239764916835</v>
      </c>
      <c r="Q85">
        <v>1591.299544695687</v>
      </c>
      <c r="R85">
        <v>4685.6621392568977</v>
      </c>
      <c r="S85">
        <f t="shared" si="10"/>
        <v>266.8547730066075</v>
      </c>
      <c r="T85">
        <f t="shared" si="11"/>
        <v>262.50598277384864</v>
      </c>
    </row>
    <row r="86" spans="1:20">
      <c r="A86">
        <v>84</v>
      </c>
      <c r="B86" t="s">
        <v>84</v>
      </c>
      <c r="C86">
        <v>10.231999999999999</v>
      </c>
      <c r="D86">
        <v>52.66</v>
      </c>
      <c r="E86">
        <v>49.555999999999997</v>
      </c>
      <c r="F86">
        <v>16.306999999999999</v>
      </c>
      <c r="G86">
        <v>13.202999999999999</v>
      </c>
      <c r="H86">
        <v>36.352999999999994</v>
      </c>
      <c r="I86">
        <v>135</v>
      </c>
      <c r="J86">
        <v>0.71</v>
      </c>
      <c r="K86">
        <v>0.7</v>
      </c>
      <c r="L86">
        <v>0.24</v>
      </c>
      <c r="M86">
        <v>0.19999999999999998</v>
      </c>
      <c r="N86">
        <v>2.753389381201242</v>
      </c>
      <c r="O86">
        <f t="shared" si="8"/>
        <v>2688.3276103915773</v>
      </c>
      <c r="P86">
        <f t="shared" si="9"/>
        <v>768.09360296902219</v>
      </c>
      <c r="Q86">
        <v>3696.5634413087937</v>
      </c>
      <c r="R86">
        <v>3493.118101340604</v>
      </c>
      <c r="S86">
        <f t="shared" si="10"/>
        <v>248.88402195258652</v>
      </c>
      <c r="T86">
        <f t="shared" si="11"/>
        <v>181.66829989143881</v>
      </c>
    </row>
    <row r="87" spans="1:20">
      <c r="A87">
        <v>85</v>
      </c>
      <c r="B87" t="s">
        <v>85</v>
      </c>
      <c r="C87">
        <v>10.571999999999999</v>
      </c>
      <c r="D87">
        <v>53.911999999999999</v>
      </c>
      <c r="E87">
        <v>50.808</v>
      </c>
      <c r="F87">
        <v>30.291</v>
      </c>
      <c r="G87">
        <v>27.187000000000001</v>
      </c>
      <c r="H87">
        <v>23.620999999999999</v>
      </c>
      <c r="I87">
        <v>130</v>
      </c>
      <c r="J87">
        <v>0.95</v>
      </c>
      <c r="K87">
        <v>0.94</v>
      </c>
      <c r="L87">
        <v>0.25</v>
      </c>
      <c r="M87">
        <v>0.21</v>
      </c>
      <c r="N87">
        <v>0.86883436936771241</v>
      </c>
      <c r="O87">
        <f t="shared" si="8"/>
        <v>1857.187793577813</v>
      </c>
      <c r="P87">
        <f t="shared" si="9"/>
        <v>414.90365601206457</v>
      </c>
      <c r="Q87">
        <v>2782.2133380218479</v>
      </c>
      <c r="R87">
        <v>156.41396137860002</v>
      </c>
      <c r="S87">
        <f t="shared" si="10"/>
        <v>44.43572332070471</v>
      </c>
      <c r="T87">
        <f t="shared" si="11"/>
        <v>-17.232646308897635</v>
      </c>
    </row>
    <row r="88" spans="1:20">
      <c r="A88">
        <v>86</v>
      </c>
      <c r="B88" t="s">
        <v>86</v>
      </c>
      <c r="C88">
        <v>10.423999999999999</v>
      </c>
      <c r="D88">
        <v>55.750999999999998</v>
      </c>
      <c r="E88">
        <v>52.646999999999998</v>
      </c>
      <c r="F88">
        <v>13.696</v>
      </c>
      <c r="G88">
        <v>10.591999999999999</v>
      </c>
      <c r="H88">
        <v>42.055</v>
      </c>
      <c r="I88">
        <v>151</v>
      </c>
      <c r="J88">
        <v>0.41</v>
      </c>
      <c r="K88">
        <v>0.39999999999999997</v>
      </c>
      <c r="L88">
        <v>0.42</v>
      </c>
      <c r="M88">
        <v>0.38</v>
      </c>
      <c r="N88">
        <v>3.9704493957703932</v>
      </c>
      <c r="O88">
        <f t="shared" si="8"/>
        <v>2072.4785800604232</v>
      </c>
      <c r="P88">
        <f t="shared" si="9"/>
        <v>1968.8546510574017</v>
      </c>
      <c r="Q88">
        <v>2109.2668642182784</v>
      </c>
      <c r="R88">
        <v>8426.3332743580067</v>
      </c>
      <c r="S88">
        <f t="shared" si="10"/>
        <v>432.95112716389735</v>
      </c>
      <c r="T88">
        <f t="shared" si="11"/>
        <v>430.49857488670699</v>
      </c>
    </row>
    <row r="89" spans="1:20">
      <c r="A89">
        <v>87</v>
      </c>
      <c r="B89" t="s">
        <v>87</v>
      </c>
      <c r="C89">
        <v>10.11</v>
      </c>
      <c r="D89">
        <v>53.767000000000003</v>
      </c>
      <c r="E89">
        <v>50.663000000000004</v>
      </c>
      <c r="F89">
        <v>21.550999999999998</v>
      </c>
      <c r="G89">
        <v>18.446999999999999</v>
      </c>
      <c r="H89">
        <v>32.216000000000008</v>
      </c>
      <c r="I89">
        <v>149</v>
      </c>
      <c r="J89">
        <v>11.2</v>
      </c>
      <c r="K89">
        <v>11.19</v>
      </c>
      <c r="L89">
        <v>0.34</v>
      </c>
      <c r="M89">
        <v>0.30000000000000004</v>
      </c>
      <c r="N89">
        <v>1.7464086301295609</v>
      </c>
      <c r="O89">
        <f t="shared" si="8"/>
        <v>31070.36800943243</v>
      </c>
      <c r="P89">
        <f t="shared" si="9"/>
        <v>832.98573751829588</v>
      </c>
      <c r="Q89">
        <v>43800.455927283576</v>
      </c>
      <c r="R89">
        <v>14189.721163224373</v>
      </c>
      <c r="S89">
        <f t="shared" si="10"/>
        <v>1739.1215562371481</v>
      </c>
      <c r="T89">
        <f t="shared" si="11"/>
        <v>890.44902838040503</v>
      </c>
    </row>
    <row r="90" spans="1:20">
      <c r="A90">
        <v>88</v>
      </c>
      <c r="B90" t="s">
        <v>88</v>
      </c>
      <c r="C90">
        <v>10.260999999999999</v>
      </c>
      <c r="D90">
        <v>59.628</v>
      </c>
      <c r="E90">
        <v>56.524000000000001</v>
      </c>
      <c r="F90">
        <v>16.649000000000001</v>
      </c>
      <c r="G90">
        <v>13.545000000000002</v>
      </c>
      <c r="H90">
        <v>42.978999999999999</v>
      </c>
      <c r="I90">
        <v>152</v>
      </c>
      <c r="J90">
        <v>0.28999999999999998</v>
      </c>
      <c r="K90">
        <v>0.27999999999999997</v>
      </c>
      <c r="L90">
        <v>0.22</v>
      </c>
      <c r="M90">
        <v>0.18</v>
      </c>
      <c r="N90">
        <v>3.173052787006275</v>
      </c>
      <c r="O90">
        <f t="shared" si="8"/>
        <v>1198.9514501291987</v>
      </c>
      <c r="P90">
        <f t="shared" si="9"/>
        <v>770.75450365448501</v>
      </c>
      <c r="Q90">
        <v>809.79424708748616</v>
      </c>
      <c r="R90">
        <v>4071.0967613141379</v>
      </c>
      <c r="S90">
        <f t="shared" si="10"/>
        <v>194.07900364119601</v>
      </c>
      <c r="T90">
        <f t="shared" si="11"/>
        <v>220.0228171773102</v>
      </c>
    </row>
    <row r="91" spans="1:20">
      <c r="A91">
        <v>89</v>
      </c>
      <c r="B91" t="s">
        <v>89</v>
      </c>
      <c r="C91">
        <v>10.23</v>
      </c>
      <c r="D91">
        <v>69.894000000000005</v>
      </c>
      <c r="E91">
        <v>66.790000000000006</v>
      </c>
      <c r="F91">
        <v>47.201999999999998</v>
      </c>
      <c r="G91">
        <v>44.097999999999999</v>
      </c>
      <c r="H91">
        <v>22.692000000000007</v>
      </c>
      <c r="I91">
        <v>181</v>
      </c>
      <c r="J91">
        <v>0.14000000000000001</v>
      </c>
      <c r="K91">
        <v>0.13</v>
      </c>
      <c r="L91">
        <v>0.12</v>
      </c>
      <c r="M91">
        <v>7.9999999999999988E-2</v>
      </c>
      <c r="N91">
        <v>0.51458116014331734</v>
      </c>
      <c r="O91">
        <f t="shared" si="8"/>
        <v>201.4241484874598</v>
      </c>
      <c r="P91">
        <f t="shared" si="9"/>
        <v>123.9533221461291</v>
      </c>
      <c r="Q91">
        <v>702.69583611501685</v>
      </c>
      <c r="R91">
        <v>2728.2998603111259</v>
      </c>
      <c r="S91">
        <f t="shared" si="10"/>
        <v>207.04121505283692</v>
      </c>
      <c r="T91">
        <f t="shared" si="11"/>
        <v>173.62310254433311</v>
      </c>
    </row>
    <row r="92" spans="1:20">
      <c r="A92">
        <v>90</v>
      </c>
      <c r="B92" t="s">
        <v>90</v>
      </c>
      <c r="C92">
        <v>10.712999999999999</v>
      </c>
      <c r="D92">
        <v>59.927</v>
      </c>
      <c r="E92">
        <v>56.823</v>
      </c>
      <c r="F92">
        <v>28.402000000000001</v>
      </c>
      <c r="G92">
        <v>25.298000000000002</v>
      </c>
      <c r="H92">
        <v>31.524999999999999</v>
      </c>
      <c r="I92">
        <v>140</v>
      </c>
      <c r="J92">
        <v>0.41</v>
      </c>
      <c r="K92">
        <v>0.39999999999999997</v>
      </c>
      <c r="L92">
        <v>0.08</v>
      </c>
      <c r="M92">
        <v>0.04</v>
      </c>
      <c r="N92">
        <v>1.2461459403905446</v>
      </c>
      <c r="O92">
        <f t="shared" si="8"/>
        <v>962.5184583761561</v>
      </c>
      <c r="P92">
        <f t="shared" si="9"/>
        <v>96.251845837615605</v>
      </c>
      <c r="Q92">
        <v>1582.442384121274</v>
      </c>
      <c r="R92">
        <v>1343.8017317574509</v>
      </c>
      <c r="S92">
        <f t="shared" si="10"/>
        <v>124.4982541109969</v>
      </c>
      <c r="T92">
        <f t="shared" si="11"/>
        <v>83.169992394655694</v>
      </c>
    </row>
    <row r="93" spans="1:20">
      <c r="A93">
        <v>91</v>
      </c>
      <c r="B93" t="s">
        <v>91</v>
      </c>
      <c r="I93">
        <v>170</v>
      </c>
      <c r="J93">
        <v>0.03</v>
      </c>
      <c r="L93">
        <v>0.04</v>
      </c>
    </row>
    <row r="94" spans="1:20">
      <c r="A94">
        <v>92</v>
      </c>
      <c r="B94" t="s">
        <v>92</v>
      </c>
      <c r="I94">
        <v>168</v>
      </c>
      <c r="J94">
        <v>-0.03</v>
      </c>
      <c r="L94">
        <v>0.04</v>
      </c>
    </row>
    <row r="95" spans="1:20">
      <c r="A95">
        <v>93</v>
      </c>
      <c r="B95" t="s">
        <v>93</v>
      </c>
      <c r="I95" t="s">
        <v>192</v>
      </c>
      <c r="J95">
        <v>0.03</v>
      </c>
      <c r="L95">
        <v>0.04</v>
      </c>
    </row>
    <row r="96" spans="1:20">
      <c r="A96">
        <v>94</v>
      </c>
      <c r="B96" t="s">
        <v>94</v>
      </c>
      <c r="I96" t="s">
        <v>190</v>
      </c>
      <c r="J96">
        <v>-0.03</v>
      </c>
      <c r="L96">
        <v>0.02</v>
      </c>
    </row>
    <row r="97" spans="1:16">
      <c r="A97">
        <v>95</v>
      </c>
      <c r="B97" t="s">
        <v>95</v>
      </c>
      <c r="I97" t="s">
        <v>191</v>
      </c>
      <c r="J97">
        <v>-0.05</v>
      </c>
      <c r="L97">
        <v>0.04</v>
      </c>
    </row>
    <row r="98" spans="1:16">
      <c r="A98">
        <v>96</v>
      </c>
      <c r="B98" t="s">
        <v>96</v>
      </c>
      <c r="I98" t="s">
        <v>193</v>
      </c>
      <c r="J98">
        <v>7.0000000000000007E-2</v>
      </c>
      <c r="L98">
        <v>0.06</v>
      </c>
    </row>
    <row r="99" spans="1:16">
      <c r="A99">
        <v>97</v>
      </c>
      <c r="B99" t="s">
        <v>97</v>
      </c>
      <c r="C99">
        <v>10.632999999999999</v>
      </c>
      <c r="D99">
        <v>65.373000000000005</v>
      </c>
      <c r="E99">
        <v>62.269000000000005</v>
      </c>
      <c r="F99">
        <v>21.202000000000002</v>
      </c>
      <c r="G99">
        <v>18.098000000000003</v>
      </c>
      <c r="H99">
        <v>44.171000000000006</v>
      </c>
      <c r="I99">
        <v>41</v>
      </c>
      <c r="J99">
        <v>1.98</v>
      </c>
      <c r="K99">
        <v>1.9829999999999999</v>
      </c>
      <c r="L99">
        <v>0.08</v>
      </c>
      <c r="M99">
        <v>0.04</v>
      </c>
      <c r="N99">
        <v>2.4406564261244337</v>
      </c>
      <c r="O99">
        <f t="shared" ref="O99:O130" si="12">J99*(1000/1)*(100/1000/1)*(C99*(1+N99))</f>
        <v>7243.730956238257</v>
      </c>
      <c r="P99">
        <f t="shared" ref="P99:P130" si="13">L99*(1000/1)*(100/1000/1)*(C99*(1+N99))</f>
        <v>292.67599823184878</v>
      </c>
    </row>
    <row r="100" spans="1:16">
      <c r="A100">
        <v>98</v>
      </c>
      <c r="B100" t="s">
        <v>98</v>
      </c>
      <c r="C100">
        <v>10.385</v>
      </c>
      <c r="D100">
        <v>72.507999999999996</v>
      </c>
      <c r="E100">
        <v>69.403999999999996</v>
      </c>
      <c r="F100">
        <v>40.895000000000003</v>
      </c>
      <c r="G100">
        <v>37.791000000000004</v>
      </c>
      <c r="H100">
        <v>31.612999999999992</v>
      </c>
      <c r="I100">
        <v>27</v>
      </c>
      <c r="J100">
        <v>0.32</v>
      </c>
      <c r="K100">
        <v>0.32300000000000001</v>
      </c>
      <c r="L100">
        <v>0.56000000000000005</v>
      </c>
      <c r="M100">
        <v>0.52</v>
      </c>
      <c r="N100">
        <v>0.83652192320922947</v>
      </c>
      <c r="O100">
        <f t="shared" si="12"/>
        <v>610.31296552089111</v>
      </c>
      <c r="P100">
        <f t="shared" si="13"/>
        <v>1068.0476896615594</v>
      </c>
    </row>
    <row r="101" spans="1:16">
      <c r="A101">
        <v>99</v>
      </c>
      <c r="B101" t="s">
        <v>99</v>
      </c>
      <c r="C101">
        <v>10.382</v>
      </c>
      <c r="D101">
        <v>70.909000000000006</v>
      </c>
      <c r="E101">
        <v>67.805000000000007</v>
      </c>
      <c r="F101">
        <v>36.142000000000003</v>
      </c>
      <c r="G101">
        <v>33.038000000000004</v>
      </c>
      <c r="H101">
        <v>34.767000000000003</v>
      </c>
      <c r="I101">
        <v>28</v>
      </c>
      <c r="J101">
        <v>0.24</v>
      </c>
      <c r="K101">
        <v>0.24299999999999999</v>
      </c>
      <c r="L101">
        <v>0.22</v>
      </c>
      <c r="M101">
        <v>0.18</v>
      </c>
      <c r="N101">
        <v>1.0523336763726618</v>
      </c>
      <c r="O101">
        <f t="shared" si="12"/>
        <v>511.37587747442342</v>
      </c>
      <c r="P101">
        <f t="shared" si="13"/>
        <v>468.76122101822142</v>
      </c>
    </row>
    <row r="102" spans="1:16">
      <c r="A102">
        <v>100</v>
      </c>
      <c r="B102" t="s">
        <v>100</v>
      </c>
      <c r="C102">
        <v>10.164999999999999</v>
      </c>
      <c r="D102">
        <v>63.540999999999997</v>
      </c>
      <c r="E102">
        <v>60.436999999999998</v>
      </c>
      <c r="F102">
        <v>34.067</v>
      </c>
      <c r="G102">
        <v>30.963000000000001</v>
      </c>
      <c r="H102">
        <v>29.473999999999997</v>
      </c>
      <c r="I102">
        <v>31</v>
      </c>
      <c r="J102">
        <v>0.16</v>
      </c>
      <c r="K102">
        <v>0.16300000000000001</v>
      </c>
      <c r="L102">
        <v>0.59</v>
      </c>
      <c r="M102">
        <v>0.54999999999999993</v>
      </c>
      <c r="N102">
        <v>0.9519103446048508</v>
      </c>
      <c r="O102">
        <f t="shared" si="12"/>
        <v>317.45869844653288</v>
      </c>
      <c r="P102">
        <f t="shared" si="13"/>
        <v>1170.62895052159</v>
      </c>
    </row>
    <row r="103" spans="1:16">
      <c r="A103">
        <v>101</v>
      </c>
      <c r="B103" t="s">
        <v>101</v>
      </c>
      <c r="C103">
        <v>10.105</v>
      </c>
      <c r="D103">
        <v>62.761000000000003</v>
      </c>
      <c r="E103">
        <v>59.657000000000004</v>
      </c>
      <c r="F103">
        <v>21.134</v>
      </c>
      <c r="G103">
        <v>18.03</v>
      </c>
      <c r="H103">
        <v>41.627000000000002</v>
      </c>
      <c r="I103">
        <v>30</v>
      </c>
      <c r="J103">
        <v>1.1100000000000001</v>
      </c>
      <c r="K103">
        <v>1.113</v>
      </c>
      <c r="L103">
        <v>1.42</v>
      </c>
      <c r="M103">
        <v>1.38</v>
      </c>
      <c r="N103">
        <v>2.3087631724902939</v>
      </c>
      <c r="O103">
        <f t="shared" si="12"/>
        <v>3711.2907562396003</v>
      </c>
      <c r="P103">
        <f t="shared" si="13"/>
        <v>4747.7773638380477</v>
      </c>
    </row>
    <row r="104" spans="1:16">
      <c r="A104">
        <v>102</v>
      </c>
      <c r="B104" t="s">
        <v>102</v>
      </c>
      <c r="C104">
        <v>11.378</v>
      </c>
      <c r="D104">
        <v>47.637999999999998</v>
      </c>
      <c r="E104">
        <v>44.533999999999999</v>
      </c>
      <c r="F104">
        <v>26.64</v>
      </c>
      <c r="G104">
        <v>23.536000000000001</v>
      </c>
      <c r="H104">
        <v>20.997999999999998</v>
      </c>
      <c r="I104">
        <v>42</v>
      </c>
      <c r="J104">
        <v>0.89</v>
      </c>
      <c r="K104">
        <v>0.89300000000000002</v>
      </c>
      <c r="L104">
        <v>2.4700000000000002</v>
      </c>
      <c r="M104">
        <v>2.4300000000000002</v>
      </c>
      <c r="N104">
        <v>0.89216519374575098</v>
      </c>
      <c r="O104">
        <f t="shared" si="12"/>
        <v>1916.0859461250848</v>
      </c>
      <c r="P104">
        <f t="shared" si="13"/>
        <v>5317.6767268864714</v>
      </c>
    </row>
    <row r="105" spans="1:16">
      <c r="A105">
        <v>103</v>
      </c>
      <c r="B105" t="s">
        <v>103</v>
      </c>
      <c r="C105">
        <v>10.691000000000001</v>
      </c>
      <c r="D105">
        <v>49.625999999999998</v>
      </c>
      <c r="E105">
        <v>46.521999999999998</v>
      </c>
      <c r="F105">
        <v>24.817</v>
      </c>
      <c r="G105">
        <v>21.713000000000001</v>
      </c>
      <c r="H105">
        <v>24.808999999999997</v>
      </c>
      <c r="I105">
        <v>14</v>
      </c>
      <c r="J105">
        <v>0.24</v>
      </c>
      <c r="K105">
        <v>0.24299999999999999</v>
      </c>
      <c r="L105">
        <v>2.44</v>
      </c>
      <c r="M105">
        <v>2.4</v>
      </c>
      <c r="N105">
        <v>1.1425873900428314</v>
      </c>
      <c r="O105">
        <f t="shared" si="12"/>
        <v>549.75364288674996</v>
      </c>
      <c r="P105">
        <f t="shared" si="13"/>
        <v>5589.1620360152911</v>
      </c>
    </row>
    <row r="106" spans="1:16">
      <c r="A106">
        <v>104</v>
      </c>
      <c r="B106" t="s">
        <v>104</v>
      </c>
      <c r="C106">
        <v>10.46</v>
      </c>
      <c r="D106">
        <v>63.543999999999997</v>
      </c>
      <c r="E106">
        <v>60.44</v>
      </c>
      <c r="F106">
        <v>23.305</v>
      </c>
      <c r="G106">
        <v>20.201000000000001</v>
      </c>
      <c r="H106">
        <v>40.238999999999997</v>
      </c>
      <c r="I106">
        <v>13</v>
      </c>
      <c r="J106">
        <v>0.99</v>
      </c>
      <c r="K106">
        <v>0.99299999999999999</v>
      </c>
      <c r="L106">
        <v>1.52</v>
      </c>
      <c r="M106">
        <v>1.48</v>
      </c>
      <c r="N106">
        <v>1.9919310925201721</v>
      </c>
      <c r="O106">
        <f t="shared" si="12"/>
        <v>3098.2643235483392</v>
      </c>
      <c r="P106">
        <f t="shared" si="13"/>
        <v>4756.9310826196725</v>
      </c>
    </row>
    <row r="107" spans="1:16">
      <c r="A107">
        <v>105</v>
      </c>
      <c r="B107" t="s">
        <v>105</v>
      </c>
      <c r="C107">
        <v>10.081</v>
      </c>
      <c r="D107">
        <v>58.243000000000002</v>
      </c>
      <c r="E107">
        <v>55.139000000000003</v>
      </c>
      <c r="F107">
        <v>31.62</v>
      </c>
      <c r="G107">
        <v>28.516000000000002</v>
      </c>
      <c r="H107">
        <v>26.623000000000001</v>
      </c>
      <c r="I107">
        <v>3</v>
      </c>
      <c r="J107">
        <v>0.56999999999999995</v>
      </c>
      <c r="K107">
        <v>0.57299999999999995</v>
      </c>
      <c r="L107">
        <v>0.63</v>
      </c>
      <c r="M107">
        <v>0.59</v>
      </c>
      <c r="N107">
        <v>0.93361621545798845</v>
      </c>
      <c r="O107">
        <f t="shared" si="12"/>
        <v>1111.088748877823</v>
      </c>
      <c r="P107">
        <f t="shared" si="13"/>
        <v>1228.0454592860149</v>
      </c>
    </row>
    <row r="108" spans="1:16">
      <c r="A108">
        <v>106</v>
      </c>
      <c r="B108" t="s">
        <v>106</v>
      </c>
      <c r="C108">
        <v>10.372999999999999</v>
      </c>
      <c r="D108">
        <v>52.188000000000002</v>
      </c>
      <c r="E108">
        <v>49.084000000000003</v>
      </c>
      <c r="F108">
        <v>30.776</v>
      </c>
      <c r="G108">
        <v>27.672000000000001</v>
      </c>
      <c r="H108">
        <v>21.412000000000003</v>
      </c>
      <c r="I108">
        <v>102</v>
      </c>
      <c r="J108">
        <v>0.19</v>
      </c>
      <c r="K108">
        <v>0.193</v>
      </c>
      <c r="L108">
        <v>0.05</v>
      </c>
      <c r="M108">
        <v>1.0000000000000002E-2</v>
      </c>
      <c r="N108">
        <v>0.77377854871350105</v>
      </c>
      <c r="O108">
        <f t="shared" si="12"/>
        <v>349.5886928302977</v>
      </c>
      <c r="P108">
        <f t="shared" si="13"/>
        <v>91.997024429025714</v>
      </c>
    </row>
    <row r="109" spans="1:16">
      <c r="A109">
        <v>107</v>
      </c>
      <c r="B109" t="s">
        <v>107</v>
      </c>
      <c r="C109">
        <v>10.045</v>
      </c>
      <c r="D109">
        <v>47.603000000000002</v>
      </c>
      <c r="E109">
        <v>44.499000000000002</v>
      </c>
      <c r="F109">
        <v>15.147</v>
      </c>
      <c r="G109">
        <v>12.042999999999999</v>
      </c>
      <c r="H109">
        <v>32.456000000000003</v>
      </c>
      <c r="I109" t="s">
        <v>194</v>
      </c>
      <c r="J109">
        <v>0.32</v>
      </c>
      <c r="K109">
        <v>0.32300000000000001</v>
      </c>
      <c r="L109">
        <v>0.24</v>
      </c>
      <c r="M109">
        <v>0.19999999999999998</v>
      </c>
      <c r="N109">
        <v>2.6950095491156691</v>
      </c>
      <c r="O109">
        <f t="shared" si="12"/>
        <v>1187.7238694677408</v>
      </c>
      <c r="P109">
        <f t="shared" si="13"/>
        <v>890.79290210080558</v>
      </c>
    </row>
    <row r="110" spans="1:16">
      <c r="A110">
        <v>108</v>
      </c>
      <c r="B110" t="s">
        <v>108</v>
      </c>
      <c r="C110">
        <v>10.042999999999999</v>
      </c>
      <c r="D110">
        <v>46.124000000000002</v>
      </c>
      <c r="E110">
        <v>43.02</v>
      </c>
      <c r="F110">
        <v>28.925999999999998</v>
      </c>
      <c r="G110">
        <v>25.821999999999999</v>
      </c>
      <c r="H110">
        <v>17.198000000000004</v>
      </c>
      <c r="I110">
        <v>5</v>
      </c>
      <c r="J110">
        <v>0.36</v>
      </c>
      <c r="K110">
        <v>0.36299999999999999</v>
      </c>
      <c r="L110">
        <v>0.57999999999999996</v>
      </c>
      <c r="M110">
        <v>0.53999999999999992</v>
      </c>
      <c r="N110">
        <v>0.66602122221361648</v>
      </c>
      <c r="O110">
        <f t="shared" si="12"/>
        <v>602.34664084888857</v>
      </c>
      <c r="P110">
        <f t="shared" si="13"/>
        <v>970.44736581209827</v>
      </c>
    </row>
    <row r="111" spans="1:16">
      <c r="A111">
        <v>109</v>
      </c>
      <c r="B111" t="s">
        <v>109</v>
      </c>
      <c r="C111">
        <v>10.154</v>
      </c>
      <c r="D111">
        <v>51.72</v>
      </c>
      <c r="E111">
        <v>48.616</v>
      </c>
      <c r="F111">
        <v>31.03</v>
      </c>
      <c r="G111">
        <v>27.926000000000002</v>
      </c>
      <c r="H111">
        <v>20.689999999999998</v>
      </c>
      <c r="I111">
        <v>12</v>
      </c>
      <c r="J111">
        <v>0.49</v>
      </c>
      <c r="K111">
        <v>0.49299999999999999</v>
      </c>
      <c r="L111">
        <v>1.21</v>
      </c>
      <c r="M111">
        <v>1.17</v>
      </c>
      <c r="N111">
        <v>0.74088662894793367</v>
      </c>
      <c r="O111">
        <f t="shared" si="12"/>
        <v>866.17117868652849</v>
      </c>
      <c r="P111">
        <f t="shared" si="13"/>
        <v>2138.9125024708155</v>
      </c>
    </row>
    <row r="112" spans="1:16">
      <c r="A112">
        <v>110</v>
      </c>
      <c r="B112" t="s">
        <v>110</v>
      </c>
      <c r="C112">
        <v>10.117000000000001</v>
      </c>
      <c r="D112">
        <v>55.804000000000002</v>
      </c>
      <c r="E112">
        <v>52.7</v>
      </c>
      <c r="F112">
        <v>31.916</v>
      </c>
      <c r="G112">
        <v>28.812000000000001</v>
      </c>
      <c r="H112">
        <v>23.888000000000002</v>
      </c>
      <c r="I112">
        <v>6</v>
      </c>
      <c r="J112">
        <v>0.43</v>
      </c>
      <c r="K112">
        <v>0.433</v>
      </c>
      <c r="L112">
        <v>0.33</v>
      </c>
      <c r="M112">
        <v>0.29000000000000004</v>
      </c>
      <c r="N112">
        <v>0.82909898653338887</v>
      </c>
      <c r="O112">
        <f t="shared" si="12"/>
        <v>795.71476121060675</v>
      </c>
      <c r="P112">
        <f t="shared" si="13"/>
        <v>610.66481674302372</v>
      </c>
    </row>
    <row r="113" spans="1:16">
      <c r="A113">
        <v>111</v>
      </c>
      <c r="B113" t="s">
        <v>111</v>
      </c>
      <c r="C113">
        <v>10.179</v>
      </c>
      <c r="D113">
        <v>61.13</v>
      </c>
      <c r="E113">
        <v>58.026000000000003</v>
      </c>
      <c r="F113">
        <v>26.518000000000001</v>
      </c>
      <c r="G113">
        <v>23.414000000000001</v>
      </c>
      <c r="H113">
        <v>34.612000000000002</v>
      </c>
      <c r="I113">
        <v>2</v>
      </c>
      <c r="J113">
        <v>0.16</v>
      </c>
      <c r="K113">
        <v>0.16300000000000001</v>
      </c>
      <c r="L113">
        <v>0.27</v>
      </c>
      <c r="M113">
        <v>0.23</v>
      </c>
      <c r="N113">
        <v>1.4782608695652173</v>
      </c>
      <c r="O113">
        <f t="shared" si="12"/>
        <v>403.61947826086958</v>
      </c>
      <c r="P113">
        <f t="shared" si="13"/>
        <v>681.10786956521747</v>
      </c>
    </row>
    <row r="114" spans="1:16">
      <c r="A114">
        <v>112</v>
      </c>
      <c r="B114" t="s">
        <v>112</v>
      </c>
      <c r="C114">
        <v>10.183999999999999</v>
      </c>
      <c r="D114">
        <v>58.988</v>
      </c>
      <c r="E114">
        <v>55.884</v>
      </c>
      <c r="F114">
        <v>13.898999999999999</v>
      </c>
      <c r="G114">
        <v>10.794999999999998</v>
      </c>
      <c r="H114">
        <v>45.088999999999999</v>
      </c>
      <c r="I114">
        <v>7</v>
      </c>
      <c r="J114">
        <v>0.84</v>
      </c>
      <c r="K114">
        <v>0.84299999999999997</v>
      </c>
      <c r="L114">
        <v>0.15</v>
      </c>
      <c r="M114">
        <v>0.10999999999999999</v>
      </c>
      <c r="N114">
        <v>4.176841130152849</v>
      </c>
      <c r="O114">
        <f t="shared" si="12"/>
        <v>4428.5598058360347</v>
      </c>
      <c r="P114">
        <f t="shared" si="13"/>
        <v>790.81425104214907</v>
      </c>
    </row>
    <row r="115" spans="1:16">
      <c r="A115">
        <v>113</v>
      </c>
      <c r="B115" t="s">
        <v>113</v>
      </c>
      <c r="C115">
        <v>10.074</v>
      </c>
      <c r="D115">
        <v>58.457000000000001</v>
      </c>
      <c r="E115">
        <v>55.353000000000002</v>
      </c>
      <c r="F115">
        <v>15.964</v>
      </c>
      <c r="G115">
        <v>12.86</v>
      </c>
      <c r="H115">
        <v>42.493000000000002</v>
      </c>
      <c r="I115">
        <v>29</v>
      </c>
      <c r="J115">
        <v>0.56000000000000005</v>
      </c>
      <c r="K115">
        <v>0.56300000000000006</v>
      </c>
      <c r="L115">
        <v>7.0000000000000007E-2</v>
      </c>
      <c r="M115">
        <v>3.0000000000000006E-2</v>
      </c>
      <c r="N115">
        <v>3.3042768273716954</v>
      </c>
      <c r="O115">
        <f t="shared" si="12"/>
        <v>2428.2319465007777</v>
      </c>
      <c r="P115">
        <f t="shared" si="13"/>
        <v>303.52899331259721</v>
      </c>
    </row>
    <row r="116" spans="1:16">
      <c r="A116">
        <v>114</v>
      </c>
      <c r="B116" t="s">
        <v>114</v>
      </c>
      <c r="C116">
        <v>10.308</v>
      </c>
      <c r="D116">
        <v>57.031999999999996</v>
      </c>
      <c r="E116">
        <v>53.927999999999997</v>
      </c>
      <c r="F116">
        <v>9.4600000000000009</v>
      </c>
      <c r="G116">
        <v>6.3560000000000008</v>
      </c>
      <c r="H116">
        <v>47.571999999999996</v>
      </c>
      <c r="I116">
        <v>17</v>
      </c>
      <c r="J116">
        <v>0.34</v>
      </c>
      <c r="K116">
        <v>0.34300000000000003</v>
      </c>
      <c r="L116">
        <v>0.37</v>
      </c>
      <c r="M116">
        <v>0.33</v>
      </c>
      <c r="N116">
        <v>7.4845814977973548</v>
      </c>
      <c r="O116">
        <f t="shared" si="12"/>
        <v>2973.6082466960343</v>
      </c>
      <c r="P116">
        <f t="shared" si="13"/>
        <v>3235.9854449339196</v>
      </c>
    </row>
    <row r="117" spans="1:16">
      <c r="A117">
        <v>115</v>
      </c>
      <c r="B117" t="s">
        <v>115</v>
      </c>
      <c r="C117">
        <v>10.231999999999999</v>
      </c>
      <c r="D117">
        <v>51.351999999999997</v>
      </c>
      <c r="E117">
        <v>48.247999999999998</v>
      </c>
      <c r="F117">
        <v>11.286</v>
      </c>
      <c r="G117">
        <v>8.1819999999999986</v>
      </c>
      <c r="H117">
        <v>40.066000000000003</v>
      </c>
      <c r="I117">
        <v>21</v>
      </c>
      <c r="J117">
        <v>0.59</v>
      </c>
      <c r="K117">
        <v>0.59299999999999997</v>
      </c>
      <c r="L117">
        <v>0.74</v>
      </c>
      <c r="M117">
        <v>0.7</v>
      </c>
      <c r="N117">
        <v>4.8968467367391844</v>
      </c>
      <c r="O117">
        <f t="shared" si="12"/>
        <v>3559.8556128086047</v>
      </c>
      <c r="P117">
        <f t="shared" si="13"/>
        <v>4464.9036499633348</v>
      </c>
    </row>
    <row r="118" spans="1:16">
      <c r="A118">
        <v>116</v>
      </c>
      <c r="B118" t="s">
        <v>116</v>
      </c>
      <c r="C118">
        <v>10.419</v>
      </c>
      <c r="D118">
        <v>47.905000000000001</v>
      </c>
      <c r="E118">
        <v>44.801000000000002</v>
      </c>
      <c r="F118">
        <v>13.961</v>
      </c>
      <c r="G118">
        <v>10.856999999999999</v>
      </c>
      <c r="H118">
        <v>33.944000000000003</v>
      </c>
      <c r="I118">
        <v>8</v>
      </c>
      <c r="J118">
        <v>0.56999999999999995</v>
      </c>
      <c r="K118">
        <v>0.57299999999999995</v>
      </c>
      <c r="L118">
        <v>2.21</v>
      </c>
      <c r="M118">
        <v>2.17</v>
      </c>
      <c r="N118">
        <v>3.1264621902919778</v>
      </c>
      <c r="O118">
        <f t="shared" si="12"/>
        <v>2450.6357449571706</v>
      </c>
      <c r="P118">
        <f t="shared" si="13"/>
        <v>9501.5877129041182</v>
      </c>
    </row>
    <row r="119" spans="1:16">
      <c r="A119">
        <v>117</v>
      </c>
      <c r="B119" t="s">
        <v>117</v>
      </c>
      <c r="C119">
        <v>10.273</v>
      </c>
      <c r="D119">
        <v>67.972999999999999</v>
      </c>
      <c r="E119">
        <v>64.869</v>
      </c>
      <c r="F119">
        <v>27.469000000000001</v>
      </c>
      <c r="G119">
        <v>24.365000000000002</v>
      </c>
      <c r="H119">
        <v>40.503999999999998</v>
      </c>
      <c r="I119">
        <v>62</v>
      </c>
      <c r="J119">
        <v>14.2</v>
      </c>
      <c r="K119">
        <v>14.202999999999999</v>
      </c>
      <c r="L119">
        <v>0.45</v>
      </c>
      <c r="M119">
        <v>0.41000000000000003</v>
      </c>
      <c r="N119">
        <v>1.6623845680279086</v>
      </c>
      <c r="O119">
        <f t="shared" si="12"/>
        <v>38837.960867638001</v>
      </c>
      <c r="P119">
        <f t="shared" si="13"/>
        <v>1230.7804500307816</v>
      </c>
    </row>
    <row r="120" spans="1:16">
      <c r="A120">
        <v>118</v>
      </c>
      <c r="B120" t="s">
        <v>118</v>
      </c>
      <c r="C120">
        <v>10.467000000000001</v>
      </c>
      <c r="D120">
        <v>82.369</v>
      </c>
      <c r="E120">
        <v>79.265000000000001</v>
      </c>
      <c r="F120">
        <v>51.863999999999997</v>
      </c>
      <c r="G120">
        <v>48.76</v>
      </c>
      <c r="H120">
        <v>30.505000000000003</v>
      </c>
      <c r="I120">
        <v>77</v>
      </c>
      <c r="J120">
        <v>3.68</v>
      </c>
      <c r="K120">
        <v>3.6830000000000003</v>
      </c>
      <c r="L120">
        <v>1.51</v>
      </c>
      <c r="M120">
        <v>1.47</v>
      </c>
      <c r="N120">
        <v>0.62561525840853172</v>
      </c>
      <c r="O120">
        <f t="shared" si="12"/>
        <v>6261.6358867924546</v>
      </c>
      <c r="P120">
        <f t="shared" si="13"/>
        <v>2569.3125513740779</v>
      </c>
    </row>
    <row r="121" spans="1:16">
      <c r="A121">
        <v>119</v>
      </c>
      <c r="B121" t="s">
        <v>119</v>
      </c>
      <c r="C121">
        <v>10.433999999999999</v>
      </c>
      <c r="D121">
        <v>55.261000000000003</v>
      </c>
      <c r="E121">
        <v>52.157000000000004</v>
      </c>
      <c r="F121">
        <v>28.684000000000001</v>
      </c>
      <c r="G121">
        <v>25.580000000000002</v>
      </c>
      <c r="H121">
        <v>26.577000000000002</v>
      </c>
      <c r="I121">
        <v>61</v>
      </c>
      <c r="J121">
        <v>0.14000000000000001</v>
      </c>
      <c r="K121">
        <v>0.14300000000000002</v>
      </c>
      <c r="L121">
        <v>0.91</v>
      </c>
      <c r="M121">
        <v>0.87</v>
      </c>
      <c r="N121">
        <v>1.0389757623143081</v>
      </c>
      <c r="O121">
        <f t="shared" si="12"/>
        <v>297.84542345582491</v>
      </c>
      <c r="P121">
        <f t="shared" si="13"/>
        <v>1935.9952524628618</v>
      </c>
    </row>
    <row r="122" spans="1:16">
      <c r="A122">
        <v>120</v>
      </c>
      <c r="B122" t="s">
        <v>120</v>
      </c>
      <c r="C122">
        <v>10.272</v>
      </c>
      <c r="D122">
        <v>53.313000000000002</v>
      </c>
      <c r="E122">
        <v>50.209000000000003</v>
      </c>
      <c r="F122">
        <v>36.584000000000003</v>
      </c>
      <c r="G122">
        <v>33.480000000000004</v>
      </c>
      <c r="H122">
        <v>16.728999999999999</v>
      </c>
      <c r="I122">
        <v>63</v>
      </c>
      <c r="J122">
        <v>1.62</v>
      </c>
      <c r="K122">
        <v>1.623</v>
      </c>
      <c r="L122">
        <v>0.22</v>
      </c>
      <c r="M122">
        <v>0.18</v>
      </c>
      <c r="N122">
        <v>0.49967144563918747</v>
      </c>
      <c r="O122">
        <f t="shared" si="12"/>
        <v>2495.5492645161294</v>
      </c>
      <c r="P122">
        <f t="shared" si="13"/>
        <v>338.90175197132618</v>
      </c>
    </row>
    <row r="123" spans="1:16">
      <c r="A123">
        <v>121</v>
      </c>
      <c r="B123" t="s">
        <v>121</v>
      </c>
      <c r="C123">
        <v>10.477</v>
      </c>
      <c r="D123">
        <v>56.459000000000003</v>
      </c>
      <c r="E123">
        <v>53.355000000000004</v>
      </c>
      <c r="F123">
        <v>24.334</v>
      </c>
      <c r="G123">
        <v>21.23</v>
      </c>
      <c r="H123">
        <v>32.125</v>
      </c>
      <c r="I123">
        <v>58</v>
      </c>
      <c r="J123">
        <v>0.48</v>
      </c>
      <c r="K123">
        <v>0.48299999999999998</v>
      </c>
      <c r="L123">
        <v>0.38</v>
      </c>
      <c r="M123">
        <v>0.34</v>
      </c>
      <c r="N123">
        <v>1.5131888836552048</v>
      </c>
      <c r="O123">
        <f t="shared" si="12"/>
        <v>1263.8726368346677</v>
      </c>
      <c r="P123">
        <f t="shared" si="13"/>
        <v>1000.565837494112</v>
      </c>
    </row>
    <row r="124" spans="1:16">
      <c r="A124">
        <v>122</v>
      </c>
      <c r="B124" t="s">
        <v>122</v>
      </c>
      <c r="C124">
        <v>10.214</v>
      </c>
      <c r="D124">
        <v>56.247999999999998</v>
      </c>
      <c r="E124">
        <v>53.143999999999998</v>
      </c>
      <c r="F124">
        <v>13.868</v>
      </c>
      <c r="G124">
        <v>10.763999999999999</v>
      </c>
      <c r="H124">
        <v>42.379999999999995</v>
      </c>
      <c r="I124">
        <v>25</v>
      </c>
      <c r="J124">
        <v>0.99</v>
      </c>
      <c r="K124">
        <v>0.99299999999999999</v>
      </c>
      <c r="L124">
        <v>9.64</v>
      </c>
      <c r="M124">
        <v>9.6000000000000014</v>
      </c>
      <c r="N124">
        <v>3.93719806763285</v>
      </c>
      <c r="O124">
        <f t="shared" si="12"/>
        <v>4992.4255652173915</v>
      </c>
      <c r="P124">
        <f t="shared" si="13"/>
        <v>48613.113584541061</v>
      </c>
    </row>
    <row r="125" spans="1:16">
      <c r="A125">
        <v>123</v>
      </c>
      <c r="B125" t="s">
        <v>123</v>
      </c>
      <c r="C125">
        <v>10.186999999999999</v>
      </c>
      <c r="D125">
        <v>69.742999999999995</v>
      </c>
      <c r="E125">
        <v>66.638999999999996</v>
      </c>
      <c r="F125">
        <v>18.609000000000002</v>
      </c>
      <c r="G125">
        <v>15.505000000000003</v>
      </c>
      <c r="H125">
        <v>51.133999999999993</v>
      </c>
      <c r="I125">
        <v>49</v>
      </c>
      <c r="J125">
        <v>0.92</v>
      </c>
      <c r="K125">
        <v>0.92300000000000004</v>
      </c>
      <c r="L125">
        <v>0.06</v>
      </c>
      <c r="M125">
        <v>1.9999999999999997E-2</v>
      </c>
      <c r="N125">
        <v>3.2979039019671066</v>
      </c>
      <c r="O125">
        <f t="shared" si="12"/>
        <v>4028.0127285391804</v>
      </c>
      <c r="P125">
        <f t="shared" si="13"/>
        <v>262.69648229603348</v>
      </c>
    </row>
    <row r="126" spans="1:16">
      <c r="A126">
        <v>124</v>
      </c>
      <c r="B126" t="s">
        <v>124</v>
      </c>
      <c r="C126">
        <v>10.486000000000001</v>
      </c>
      <c r="D126">
        <v>61.122999999999998</v>
      </c>
      <c r="E126">
        <v>58.018999999999998</v>
      </c>
      <c r="F126">
        <v>12.471</v>
      </c>
      <c r="G126">
        <v>9.3670000000000009</v>
      </c>
      <c r="H126">
        <v>48.652000000000001</v>
      </c>
      <c r="I126">
        <v>24</v>
      </c>
      <c r="J126">
        <v>0.52</v>
      </c>
      <c r="K126">
        <v>0.52300000000000002</v>
      </c>
      <c r="L126">
        <v>0.08</v>
      </c>
      <c r="M126">
        <v>0.04</v>
      </c>
      <c r="N126">
        <v>5.1939788619622069</v>
      </c>
      <c r="O126">
        <f t="shared" si="12"/>
        <v>3377.4032420198564</v>
      </c>
      <c r="P126">
        <f t="shared" si="13"/>
        <v>519.60049877228562</v>
      </c>
    </row>
    <row r="127" spans="1:16">
      <c r="A127">
        <v>125</v>
      </c>
      <c r="B127" t="s">
        <v>125</v>
      </c>
      <c r="C127">
        <v>10.23</v>
      </c>
      <c r="D127">
        <v>76.58</v>
      </c>
      <c r="E127">
        <v>73.475999999999999</v>
      </c>
      <c r="F127">
        <v>13.99</v>
      </c>
      <c r="G127">
        <v>10.885999999999999</v>
      </c>
      <c r="H127">
        <v>62.59</v>
      </c>
      <c r="I127">
        <v>89</v>
      </c>
      <c r="J127">
        <v>0.1</v>
      </c>
      <c r="K127">
        <v>0.10300000000000001</v>
      </c>
      <c r="L127">
        <v>0.47</v>
      </c>
      <c r="M127">
        <v>0.43</v>
      </c>
      <c r="N127">
        <v>5.7495866250229657</v>
      </c>
      <c r="O127">
        <f t="shared" si="12"/>
        <v>690.48271173984949</v>
      </c>
      <c r="P127">
        <f t="shared" si="13"/>
        <v>3245.2687451772922</v>
      </c>
    </row>
    <row r="128" spans="1:16">
      <c r="A128">
        <v>126</v>
      </c>
      <c r="B128" t="s">
        <v>126</v>
      </c>
      <c r="C128">
        <v>10.102</v>
      </c>
      <c r="D128">
        <v>55.472999999999999</v>
      </c>
      <c r="E128">
        <v>52.369</v>
      </c>
      <c r="F128">
        <v>21.748999999999999</v>
      </c>
      <c r="G128">
        <v>18.645</v>
      </c>
      <c r="H128">
        <v>33.724000000000004</v>
      </c>
      <c r="I128">
        <v>33</v>
      </c>
      <c r="J128">
        <v>0.73</v>
      </c>
      <c r="K128">
        <v>0.73299999999999998</v>
      </c>
      <c r="L128">
        <v>0.08</v>
      </c>
      <c r="M128">
        <v>0.04</v>
      </c>
      <c r="N128">
        <v>1.8087422901582195</v>
      </c>
      <c r="O128">
        <f t="shared" si="12"/>
        <v>2071.2957669080183</v>
      </c>
      <c r="P128">
        <f t="shared" si="13"/>
        <v>226.99131692142669</v>
      </c>
    </row>
    <row r="129" spans="1:16">
      <c r="A129">
        <v>127</v>
      </c>
      <c r="B129" t="s">
        <v>128</v>
      </c>
      <c r="C129">
        <v>10.519</v>
      </c>
      <c r="D129">
        <v>55.362000000000002</v>
      </c>
      <c r="E129">
        <v>52.258000000000003</v>
      </c>
      <c r="F129">
        <v>22.712</v>
      </c>
      <c r="G129">
        <v>19.608000000000001</v>
      </c>
      <c r="H129">
        <v>32.650000000000006</v>
      </c>
      <c r="I129">
        <v>82</v>
      </c>
      <c r="J129">
        <v>1.08</v>
      </c>
      <c r="K129">
        <v>1.083</v>
      </c>
      <c r="L129">
        <v>1.46</v>
      </c>
      <c r="M129">
        <v>1.42</v>
      </c>
      <c r="N129">
        <v>1.6651366789065689</v>
      </c>
      <c r="O129">
        <f t="shared" si="12"/>
        <v>3027.7338543451651</v>
      </c>
      <c r="P129">
        <f t="shared" si="13"/>
        <v>4093.0476179110569</v>
      </c>
    </row>
    <row r="130" spans="1:16">
      <c r="A130">
        <v>128</v>
      </c>
      <c r="B130" t="s">
        <v>127</v>
      </c>
      <c r="C130">
        <v>10.193</v>
      </c>
      <c r="D130">
        <v>59.970999999999997</v>
      </c>
      <c r="E130">
        <v>56.866999999999997</v>
      </c>
      <c r="F130">
        <v>20.382999999999999</v>
      </c>
      <c r="G130">
        <v>17.279</v>
      </c>
      <c r="H130">
        <v>39.587999999999994</v>
      </c>
      <c r="I130">
        <v>16</v>
      </c>
      <c r="J130">
        <v>0.95</v>
      </c>
      <c r="K130">
        <v>0.95299999999999996</v>
      </c>
      <c r="L130">
        <v>0.21</v>
      </c>
      <c r="M130">
        <v>0.16999999999999998</v>
      </c>
      <c r="N130">
        <v>2.2911048093060939</v>
      </c>
      <c r="O130">
        <f t="shared" si="12"/>
        <v>3186.8919755194161</v>
      </c>
      <c r="P130">
        <f t="shared" si="13"/>
        <v>704.4708577463972</v>
      </c>
    </row>
    <row r="131" spans="1:16">
      <c r="A131">
        <v>129</v>
      </c>
      <c r="B131" t="s">
        <v>129</v>
      </c>
      <c r="C131">
        <v>10.76</v>
      </c>
      <c r="D131">
        <v>74.248999999999995</v>
      </c>
      <c r="E131">
        <v>71.144999999999996</v>
      </c>
      <c r="F131">
        <v>21.998000000000001</v>
      </c>
      <c r="G131">
        <v>18.894000000000002</v>
      </c>
      <c r="H131">
        <v>52.250999999999991</v>
      </c>
      <c r="I131">
        <v>9</v>
      </c>
      <c r="J131">
        <v>7.26</v>
      </c>
      <c r="K131">
        <v>7.2629999999999999</v>
      </c>
      <c r="L131">
        <v>4.72</v>
      </c>
      <c r="M131">
        <v>4.68</v>
      </c>
      <c r="N131">
        <v>2.7654811051127335</v>
      </c>
      <c r="O131">
        <f t="shared" ref="O131:O162" si="14">J131*(1000/1)*(100/1000/1)*(C131*(1+N131))</f>
        <v>29415.034677675449</v>
      </c>
      <c r="P131">
        <f t="shared" ref="P131:P162" si="15">L131*(1000/1)*(100/1000/1)*(C131*(1+N131))</f>
        <v>19123.824198158141</v>
      </c>
    </row>
    <row r="132" spans="1:16">
      <c r="A132">
        <v>130</v>
      </c>
      <c r="B132" t="s">
        <v>130</v>
      </c>
      <c r="C132">
        <v>10.222</v>
      </c>
      <c r="D132">
        <v>55.53</v>
      </c>
      <c r="E132">
        <v>52.426000000000002</v>
      </c>
      <c r="F132">
        <v>17.305</v>
      </c>
      <c r="G132">
        <v>14.201000000000001</v>
      </c>
      <c r="H132">
        <v>38.225000000000001</v>
      </c>
      <c r="I132">
        <v>20</v>
      </c>
      <c r="J132">
        <v>2.0099999999999998</v>
      </c>
      <c r="K132">
        <v>2.0129999999999999</v>
      </c>
      <c r="L132">
        <v>0.09</v>
      </c>
      <c r="M132">
        <v>4.9999999999999996E-2</v>
      </c>
      <c r="N132">
        <v>2.6917118512780789</v>
      </c>
      <c r="O132">
        <f t="shared" si="14"/>
        <v>7585.0723872966682</v>
      </c>
      <c r="P132">
        <f t="shared" si="15"/>
        <v>339.63010689388068</v>
      </c>
    </row>
    <row r="133" spans="1:16">
      <c r="A133">
        <v>131</v>
      </c>
      <c r="B133" t="s">
        <v>131</v>
      </c>
      <c r="C133">
        <v>10.157999999999999</v>
      </c>
      <c r="D133">
        <v>62.805</v>
      </c>
      <c r="E133">
        <v>59.701000000000001</v>
      </c>
      <c r="F133">
        <v>18.914999999999999</v>
      </c>
      <c r="G133">
        <v>15.811</v>
      </c>
      <c r="H133">
        <v>43.89</v>
      </c>
      <c r="I133">
        <v>10</v>
      </c>
      <c r="J133">
        <v>0.32</v>
      </c>
      <c r="K133">
        <v>0.32300000000000001</v>
      </c>
      <c r="L133">
        <v>0.22</v>
      </c>
      <c r="M133">
        <v>0.18</v>
      </c>
      <c r="N133">
        <v>2.7759155018657897</v>
      </c>
      <c r="O133">
        <f t="shared" si="14"/>
        <v>1227.3839893744862</v>
      </c>
      <c r="P133">
        <f t="shared" si="15"/>
        <v>843.82649269495926</v>
      </c>
    </row>
    <row r="134" spans="1:16">
      <c r="A134">
        <v>132</v>
      </c>
      <c r="B134" t="s">
        <v>132</v>
      </c>
      <c r="C134">
        <v>10.278</v>
      </c>
      <c r="D134">
        <v>66.625</v>
      </c>
      <c r="E134">
        <v>63.521000000000001</v>
      </c>
      <c r="F134">
        <v>20.346</v>
      </c>
      <c r="G134">
        <v>17.242000000000001</v>
      </c>
      <c r="H134">
        <v>46.278999999999996</v>
      </c>
      <c r="I134">
        <v>116</v>
      </c>
      <c r="J134">
        <v>1.19</v>
      </c>
      <c r="K134">
        <v>1.1929999999999998</v>
      </c>
      <c r="L134">
        <v>0.54</v>
      </c>
      <c r="M134">
        <v>0.5</v>
      </c>
      <c r="N134">
        <v>2.6840853729265741</v>
      </c>
      <c r="O134">
        <f t="shared" si="14"/>
        <v>4505.9385060897803</v>
      </c>
      <c r="P134">
        <f t="shared" si="15"/>
        <v>2044.711590998724</v>
      </c>
    </row>
    <row r="135" spans="1:16">
      <c r="A135">
        <v>133</v>
      </c>
      <c r="B135" t="s">
        <v>133</v>
      </c>
      <c r="C135">
        <v>10.004</v>
      </c>
      <c r="D135">
        <v>57.176000000000002</v>
      </c>
      <c r="E135">
        <v>54.072000000000003</v>
      </c>
      <c r="F135">
        <v>14.83</v>
      </c>
      <c r="G135">
        <v>11.725999999999999</v>
      </c>
      <c r="H135">
        <v>42.346000000000004</v>
      </c>
      <c r="I135">
        <v>56</v>
      </c>
      <c r="J135">
        <v>0.11</v>
      </c>
      <c r="K135">
        <v>0.113</v>
      </c>
      <c r="L135">
        <v>1.1599999999999999</v>
      </c>
      <c r="M135">
        <v>1.1199999999999999</v>
      </c>
      <c r="N135">
        <v>3.6112911478765142</v>
      </c>
      <c r="O135">
        <f t="shared" si="14"/>
        <v>507.44492307692309</v>
      </c>
      <c r="P135">
        <f t="shared" si="15"/>
        <v>5351.2373706293711</v>
      </c>
    </row>
    <row r="136" spans="1:16">
      <c r="A136">
        <v>134</v>
      </c>
      <c r="B136" t="s">
        <v>134</v>
      </c>
      <c r="C136">
        <v>10.076000000000001</v>
      </c>
      <c r="D136">
        <v>52.497</v>
      </c>
      <c r="E136">
        <v>49.393000000000001</v>
      </c>
      <c r="F136">
        <v>26.88</v>
      </c>
      <c r="G136">
        <v>23.776</v>
      </c>
      <c r="H136">
        <v>25.617000000000001</v>
      </c>
      <c r="I136">
        <v>69</v>
      </c>
      <c r="J136">
        <v>0.09</v>
      </c>
      <c r="K136">
        <v>9.2999999999999999E-2</v>
      </c>
      <c r="L136">
        <v>0.71</v>
      </c>
      <c r="M136">
        <v>0.66999999999999993</v>
      </c>
      <c r="N136">
        <v>1.0774310228802153</v>
      </c>
      <c r="O136">
        <f t="shared" si="14"/>
        <v>188.38975487886944</v>
      </c>
      <c r="P136">
        <f t="shared" si="15"/>
        <v>1486.1858440444144</v>
      </c>
    </row>
    <row r="137" spans="1:16">
      <c r="A137">
        <v>135</v>
      </c>
      <c r="B137" t="s">
        <v>135</v>
      </c>
      <c r="C137">
        <v>10.212999999999999</v>
      </c>
      <c r="D137">
        <v>50.015999999999998</v>
      </c>
      <c r="E137">
        <v>46.911999999999999</v>
      </c>
      <c r="F137">
        <v>20.834</v>
      </c>
      <c r="G137">
        <v>17.73</v>
      </c>
      <c r="H137">
        <v>29.181999999999999</v>
      </c>
      <c r="I137">
        <v>57</v>
      </c>
      <c r="J137">
        <v>0.22</v>
      </c>
      <c r="K137">
        <v>0.223</v>
      </c>
      <c r="L137">
        <v>1.04</v>
      </c>
      <c r="M137">
        <v>1</v>
      </c>
      <c r="N137">
        <v>1.6459108855047939</v>
      </c>
      <c r="O137">
        <f t="shared" si="14"/>
        <v>594.49913322052998</v>
      </c>
      <c r="P137">
        <f t="shared" si="15"/>
        <v>2810.3595388606873</v>
      </c>
    </row>
    <row r="138" spans="1:16">
      <c r="A138">
        <v>136</v>
      </c>
      <c r="B138" t="s">
        <v>136</v>
      </c>
      <c r="C138">
        <v>10.409000000000001</v>
      </c>
      <c r="D138">
        <v>59.317999999999998</v>
      </c>
      <c r="E138">
        <v>56.213999999999999</v>
      </c>
      <c r="F138">
        <v>25.2</v>
      </c>
      <c r="G138">
        <v>22.096</v>
      </c>
      <c r="H138">
        <v>34.117999999999995</v>
      </c>
      <c r="I138">
        <v>115</v>
      </c>
      <c r="J138">
        <v>1.99</v>
      </c>
      <c r="K138">
        <v>1.9929999999999999</v>
      </c>
      <c r="L138">
        <v>1.67</v>
      </c>
      <c r="M138">
        <v>1.63</v>
      </c>
      <c r="N138">
        <v>1.5440803765387399</v>
      </c>
      <c r="O138">
        <f t="shared" si="14"/>
        <v>5269.7851952389574</v>
      </c>
      <c r="P138">
        <f t="shared" si="15"/>
        <v>4422.3825507784213</v>
      </c>
    </row>
    <row r="139" spans="1:16">
      <c r="A139">
        <v>137</v>
      </c>
      <c r="B139" t="s">
        <v>137</v>
      </c>
      <c r="C139">
        <v>10.372999999999999</v>
      </c>
      <c r="D139">
        <v>69.138000000000005</v>
      </c>
      <c r="E139">
        <v>66.034000000000006</v>
      </c>
      <c r="F139">
        <v>15.725</v>
      </c>
      <c r="G139">
        <v>12.620999999999999</v>
      </c>
      <c r="H139">
        <v>53.413000000000011</v>
      </c>
      <c r="I139">
        <v>34</v>
      </c>
      <c r="J139">
        <v>1.1100000000000001</v>
      </c>
      <c r="K139">
        <v>1.113</v>
      </c>
      <c r="L139">
        <v>0.54</v>
      </c>
      <c r="M139">
        <v>0.5</v>
      </c>
      <c r="N139">
        <v>4.2320735282465742</v>
      </c>
      <c r="O139">
        <f t="shared" si="14"/>
        <v>6024.2251566436898</v>
      </c>
      <c r="P139">
        <f t="shared" si="15"/>
        <v>2930.7041302590924</v>
      </c>
    </row>
    <row r="140" spans="1:16">
      <c r="A140">
        <v>138</v>
      </c>
      <c r="B140" t="s">
        <v>138</v>
      </c>
      <c r="C140">
        <v>10.670999999999999</v>
      </c>
      <c r="D140">
        <v>73.953999999999994</v>
      </c>
      <c r="E140">
        <v>70.849999999999994</v>
      </c>
      <c r="F140">
        <v>27.152999999999999</v>
      </c>
      <c r="G140">
        <v>24.048999999999999</v>
      </c>
      <c r="H140">
        <v>46.800999999999995</v>
      </c>
      <c r="I140">
        <v>64</v>
      </c>
      <c r="J140">
        <v>0.54</v>
      </c>
      <c r="K140">
        <v>0.54300000000000004</v>
      </c>
      <c r="L140">
        <v>1.1599999999999999</v>
      </c>
      <c r="M140">
        <v>1.1199999999999999</v>
      </c>
      <c r="N140">
        <v>1.9460684435943281</v>
      </c>
      <c r="O140">
        <f t="shared" si="14"/>
        <v>1697.6248035261337</v>
      </c>
      <c r="P140">
        <f t="shared" si="15"/>
        <v>3646.7495779450282</v>
      </c>
    </row>
    <row r="141" spans="1:16">
      <c r="A141">
        <v>139</v>
      </c>
      <c r="B141" t="s">
        <v>139</v>
      </c>
      <c r="C141">
        <v>10.558999999999999</v>
      </c>
      <c r="D141">
        <v>65.247</v>
      </c>
      <c r="E141">
        <v>62.143000000000001</v>
      </c>
      <c r="F141">
        <v>19.725000000000001</v>
      </c>
      <c r="G141">
        <v>16.621000000000002</v>
      </c>
      <c r="H141">
        <v>45.521999999999998</v>
      </c>
      <c r="I141">
        <v>71</v>
      </c>
      <c r="J141">
        <v>0.39</v>
      </c>
      <c r="K141">
        <v>0.39300000000000002</v>
      </c>
      <c r="L141">
        <v>0.16</v>
      </c>
      <c r="M141">
        <v>0.12</v>
      </c>
      <c r="N141">
        <v>2.7388243787979056</v>
      </c>
      <c r="O141">
        <f t="shared" si="14"/>
        <v>1539.651618013356</v>
      </c>
      <c r="P141">
        <f t="shared" si="15"/>
        <v>631.65194585163329</v>
      </c>
    </row>
    <row r="142" spans="1:16">
      <c r="A142">
        <v>140</v>
      </c>
      <c r="B142" t="s">
        <v>140</v>
      </c>
      <c r="C142">
        <v>10.039999999999999</v>
      </c>
      <c r="D142">
        <v>55.981000000000002</v>
      </c>
      <c r="E142">
        <v>52.877000000000002</v>
      </c>
      <c r="F142">
        <v>24.946000000000002</v>
      </c>
      <c r="G142">
        <v>21.842000000000002</v>
      </c>
      <c r="H142">
        <v>31.035</v>
      </c>
      <c r="I142">
        <v>53</v>
      </c>
      <c r="J142">
        <v>0.09</v>
      </c>
      <c r="K142">
        <v>9.2999999999999999E-2</v>
      </c>
      <c r="L142">
        <v>1.72</v>
      </c>
      <c r="M142">
        <v>1.68</v>
      </c>
      <c r="N142">
        <v>1.4208863657174251</v>
      </c>
      <c r="O142">
        <f t="shared" si="14"/>
        <v>218.75129200622649</v>
      </c>
      <c r="P142">
        <f t="shared" si="15"/>
        <v>4180.5802472301066</v>
      </c>
    </row>
    <row r="143" spans="1:16">
      <c r="A143">
        <v>141</v>
      </c>
      <c r="B143" t="s">
        <v>141</v>
      </c>
      <c r="C143">
        <v>10.47</v>
      </c>
      <c r="D143">
        <v>52.994</v>
      </c>
      <c r="E143">
        <v>49.89</v>
      </c>
      <c r="F143">
        <v>20.91</v>
      </c>
      <c r="G143">
        <v>17.806000000000001</v>
      </c>
      <c r="H143">
        <v>32.084000000000003</v>
      </c>
      <c r="I143">
        <v>54</v>
      </c>
      <c r="J143">
        <v>1.74</v>
      </c>
      <c r="K143">
        <v>1.7429999999999999</v>
      </c>
      <c r="L143">
        <v>0.68</v>
      </c>
      <c r="M143">
        <v>0.64</v>
      </c>
      <c r="N143">
        <v>1.8018645400426823</v>
      </c>
      <c r="O143">
        <f t="shared" si="14"/>
        <v>5104.3807817589577</v>
      </c>
      <c r="P143">
        <f t="shared" si="15"/>
        <v>1994.8154779287881</v>
      </c>
    </row>
    <row r="144" spans="1:16">
      <c r="A144">
        <v>142</v>
      </c>
      <c r="B144" t="s">
        <v>142</v>
      </c>
      <c r="C144">
        <v>10.048999999999999</v>
      </c>
      <c r="D144">
        <v>57.158999999999999</v>
      </c>
      <c r="E144">
        <v>54.055</v>
      </c>
      <c r="F144">
        <v>12.833</v>
      </c>
      <c r="G144">
        <v>9.7289999999999992</v>
      </c>
      <c r="H144">
        <v>44.326000000000001</v>
      </c>
      <c r="I144">
        <v>65</v>
      </c>
      <c r="J144">
        <v>0.13</v>
      </c>
      <c r="K144">
        <v>0.13300000000000001</v>
      </c>
      <c r="L144">
        <v>1.1299999999999999</v>
      </c>
      <c r="M144">
        <v>1.0899999999999999</v>
      </c>
      <c r="N144">
        <v>4.5560694829890025</v>
      </c>
      <c r="O144">
        <f t="shared" si="14"/>
        <v>725.82824904923427</v>
      </c>
      <c r="P144">
        <f t="shared" si="15"/>
        <v>6309.1224725048824</v>
      </c>
    </row>
    <row r="145" spans="1:16">
      <c r="A145">
        <v>143</v>
      </c>
      <c r="B145" t="s">
        <v>143</v>
      </c>
      <c r="C145">
        <v>10.18</v>
      </c>
      <c r="D145">
        <v>58.966999999999999</v>
      </c>
      <c r="E145">
        <v>55.863</v>
      </c>
      <c r="F145">
        <v>17.079999999999998</v>
      </c>
      <c r="G145">
        <v>13.975999999999999</v>
      </c>
      <c r="H145">
        <v>41.887</v>
      </c>
      <c r="I145">
        <v>107</v>
      </c>
      <c r="J145">
        <v>0.35</v>
      </c>
      <c r="K145">
        <v>0.35299999999999998</v>
      </c>
      <c r="L145">
        <v>1.58</v>
      </c>
      <c r="M145">
        <v>1.54</v>
      </c>
      <c r="N145">
        <v>2.9970663995420725</v>
      </c>
      <c r="O145">
        <f t="shared" si="14"/>
        <v>1424.1547581568404</v>
      </c>
      <c r="P145">
        <f t="shared" si="15"/>
        <v>6429.0414796794512</v>
      </c>
    </row>
    <row r="146" spans="1:16">
      <c r="A146">
        <v>144</v>
      </c>
      <c r="B146" t="s">
        <v>144</v>
      </c>
      <c r="C146">
        <v>10.552</v>
      </c>
      <c r="D146">
        <v>67.322999999999993</v>
      </c>
      <c r="E146">
        <v>64.218999999999994</v>
      </c>
      <c r="F146">
        <v>35.033000000000001</v>
      </c>
      <c r="G146">
        <v>31.929000000000002</v>
      </c>
      <c r="H146">
        <v>32.289999999999992</v>
      </c>
      <c r="I146">
        <v>15</v>
      </c>
      <c r="J146">
        <v>1.0900000000000001</v>
      </c>
      <c r="K146">
        <v>1.093</v>
      </c>
      <c r="L146">
        <v>0.06</v>
      </c>
      <c r="M146">
        <v>1.9999999999999997E-2</v>
      </c>
      <c r="N146">
        <v>1.0113063359328507</v>
      </c>
      <c r="O146">
        <f t="shared" si="14"/>
        <v>2313.340185787215</v>
      </c>
      <c r="P146">
        <f t="shared" si="15"/>
        <v>127.33982674058063</v>
      </c>
    </row>
    <row r="147" spans="1:16">
      <c r="A147">
        <v>145</v>
      </c>
      <c r="B147" t="s">
        <v>145</v>
      </c>
      <c r="C147">
        <v>10.577</v>
      </c>
      <c r="D147">
        <v>75.393000000000001</v>
      </c>
      <c r="E147">
        <v>72.289000000000001</v>
      </c>
      <c r="F147">
        <v>38.350999999999999</v>
      </c>
      <c r="G147">
        <v>35.247</v>
      </c>
      <c r="H147">
        <v>37.042000000000002</v>
      </c>
      <c r="I147">
        <v>4</v>
      </c>
      <c r="J147">
        <v>0.23</v>
      </c>
      <c r="K147">
        <v>0.23300000000000001</v>
      </c>
      <c r="L147">
        <v>0.81</v>
      </c>
      <c r="M147">
        <v>0.77</v>
      </c>
      <c r="N147">
        <v>1.0509263199704939</v>
      </c>
      <c r="O147">
        <f t="shared" si="14"/>
        <v>498.93089678554207</v>
      </c>
      <c r="P147">
        <f t="shared" si="15"/>
        <v>1757.1044625925613</v>
      </c>
    </row>
    <row r="148" spans="1:16">
      <c r="A148">
        <v>146</v>
      </c>
      <c r="B148" t="s">
        <v>146</v>
      </c>
      <c r="C148">
        <v>10.09</v>
      </c>
      <c r="D148">
        <v>81.441999999999993</v>
      </c>
      <c r="E148">
        <v>78.337999999999994</v>
      </c>
      <c r="F148">
        <v>41.542999999999999</v>
      </c>
      <c r="G148">
        <v>38.439</v>
      </c>
      <c r="H148">
        <v>39.898999999999994</v>
      </c>
      <c r="I148">
        <v>70</v>
      </c>
      <c r="J148">
        <v>7.0000000000000007E-2</v>
      </c>
      <c r="K148">
        <v>7.3000000000000009E-2</v>
      </c>
      <c r="L148">
        <v>0.46</v>
      </c>
      <c r="M148">
        <v>0.42000000000000004</v>
      </c>
      <c r="N148">
        <v>1.0379822576029551</v>
      </c>
      <c r="O148">
        <f t="shared" si="14"/>
        <v>143.94268685449674</v>
      </c>
      <c r="P148">
        <f t="shared" si="15"/>
        <v>945.90908504383572</v>
      </c>
    </row>
    <row r="149" spans="1:16">
      <c r="A149">
        <v>147</v>
      </c>
      <c r="B149" t="s">
        <v>147</v>
      </c>
      <c r="C149">
        <v>10.162000000000001</v>
      </c>
      <c r="D149">
        <v>77.721999999999994</v>
      </c>
      <c r="E149">
        <v>74.617999999999995</v>
      </c>
      <c r="F149">
        <v>18.076000000000001</v>
      </c>
      <c r="G149">
        <v>14.972000000000001</v>
      </c>
      <c r="H149">
        <v>59.645999999999994</v>
      </c>
      <c r="I149">
        <v>59</v>
      </c>
      <c r="J149">
        <v>0.18</v>
      </c>
      <c r="K149">
        <v>0.183</v>
      </c>
      <c r="L149">
        <v>0.56000000000000005</v>
      </c>
      <c r="M149">
        <v>0.52</v>
      </c>
      <c r="N149">
        <v>3.9838364947902742</v>
      </c>
      <c r="O149">
        <f t="shared" si="14"/>
        <v>911.62343628105793</v>
      </c>
      <c r="P149">
        <f t="shared" si="15"/>
        <v>2836.1618017632914</v>
      </c>
    </row>
    <row r="150" spans="1:16">
      <c r="A150">
        <v>148</v>
      </c>
      <c r="B150" t="s">
        <v>148</v>
      </c>
      <c r="C150">
        <v>10.050000000000001</v>
      </c>
      <c r="D150">
        <v>67.177999999999997</v>
      </c>
      <c r="E150">
        <v>64.073999999999998</v>
      </c>
      <c r="F150">
        <v>19.577000000000002</v>
      </c>
      <c r="G150">
        <v>16.473000000000003</v>
      </c>
      <c r="H150">
        <v>47.600999999999999</v>
      </c>
      <c r="I150">
        <v>94</v>
      </c>
      <c r="J150">
        <v>0.98</v>
      </c>
      <c r="K150">
        <v>0.98299999999999998</v>
      </c>
      <c r="L150">
        <v>0.44</v>
      </c>
      <c r="M150">
        <v>0.4</v>
      </c>
      <c r="N150">
        <v>2.8896375887816421</v>
      </c>
      <c r="O150">
        <f t="shared" si="14"/>
        <v>3830.9040611910395</v>
      </c>
      <c r="P150">
        <f t="shared" si="15"/>
        <v>1719.9977417592422</v>
      </c>
    </row>
    <row r="151" spans="1:16">
      <c r="A151">
        <v>149</v>
      </c>
      <c r="B151" t="s">
        <v>149</v>
      </c>
      <c r="C151">
        <v>10.622999999999999</v>
      </c>
      <c r="D151">
        <v>54.173999999999999</v>
      </c>
      <c r="E151">
        <v>51.07</v>
      </c>
      <c r="F151">
        <v>22.5</v>
      </c>
      <c r="G151">
        <v>19.396000000000001</v>
      </c>
      <c r="H151">
        <v>31.673999999999999</v>
      </c>
      <c r="I151">
        <v>101</v>
      </c>
      <c r="J151">
        <v>1.38</v>
      </c>
      <c r="K151">
        <v>1.3829999999999998</v>
      </c>
      <c r="L151">
        <v>0.56000000000000005</v>
      </c>
      <c r="M151">
        <v>0.52</v>
      </c>
      <c r="N151">
        <v>1.6330171169313259</v>
      </c>
      <c r="O151">
        <f t="shared" si="14"/>
        <v>3859.9346349762832</v>
      </c>
      <c r="P151">
        <f t="shared" si="15"/>
        <v>1566.3502866570425</v>
      </c>
    </row>
    <row r="152" spans="1:16">
      <c r="A152">
        <v>150</v>
      </c>
      <c r="B152" t="s">
        <v>150</v>
      </c>
      <c r="C152">
        <v>10.497999999999999</v>
      </c>
      <c r="D152">
        <v>52.432000000000002</v>
      </c>
      <c r="E152">
        <v>49.328000000000003</v>
      </c>
      <c r="F152">
        <v>20.859000000000002</v>
      </c>
      <c r="G152">
        <v>17.755000000000003</v>
      </c>
      <c r="H152">
        <v>31.573</v>
      </c>
      <c r="I152">
        <v>52</v>
      </c>
      <c r="J152">
        <v>0.15</v>
      </c>
      <c r="K152">
        <v>0.153</v>
      </c>
      <c r="L152">
        <v>1.33</v>
      </c>
      <c r="M152">
        <v>1.29</v>
      </c>
      <c r="N152">
        <v>1.7782596451703743</v>
      </c>
      <c r="O152">
        <f t="shared" si="14"/>
        <v>437.49254632497883</v>
      </c>
      <c r="P152">
        <f t="shared" si="15"/>
        <v>3879.1005774148121</v>
      </c>
    </row>
    <row r="153" spans="1:16">
      <c r="A153">
        <v>151</v>
      </c>
      <c r="B153" t="s">
        <v>151</v>
      </c>
      <c r="C153">
        <v>10.468</v>
      </c>
      <c r="D153">
        <v>58.222000000000001</v>
      </c>
      <c r="E153">
        <v>55.118000000000002</v>
      </c>
      <c r="F153">
        <v>28.646000000000001</v>
      </c>
      <c r="G153">
        <v>25.542000000000002</v>
      </c>
      <c r="H153">
        <v>29.576000000000001</v>
      </c>
      <c r="I153">
        <v>67</v>
      </c>
      <c r="J153">
        <v>0.49</v>
      </c>
      <c r="K153">
        <v>0.49299999999999999</v>
      </c>
      <c r="L153">
        <v>0.67</v>
      </c>
      <c r="M153">
        <v>0.63</v>
      </c>
      <c r="N153">
        <v>1.1579359486336229</v>
      </c>
      <c r="O153">
        <f t="shared" si="14"/>
        <v>1106.8744020045415</v>
      </c>
      <c r="P153">
        <f t="shared" si="15"/>
        <v>1513.4813251898831</v>
      </c>
    </row>
    <row r="154" spans="1:16">
      <c r="A154">
        <v>152</v>
      </c>
      <c r="B154" t="s">
        <v>152</v>
      </c>
      <c r="C154">
        <v>10.51</v>
      </c>
      <c r="D154">
        <v>53.804000000000002</v>
      </c>
      <c r="E154">
        <v>50.7</v>
      </c>
      <c r="F154">
        <v>12.616</v>
      </c>
      <c r="G154">
        <v>9.5120000000000005</v>
      </c>
      <c r="H154">
        <v>41.188000000000002</v>
      </c>
      <c r="I154">
        <v>66</v>
      </c>
      <c r="J154">
        <v>0.21</v>
      </c>
      <c r="K154">
        <v>0.21299999999999999</v>
      </c>
      <c r="L154">
        <v>0.89</v>
      </c>
      <c r="M154">
        <v>0.85</v>
      </c>
      <c r="N154">
        <v>4.3301093355761147</v>
      </c>
      <c r="O154">
        <f t="shared" si="14"/>
        <v>1176.4084314550043</v>
      </c>
      <c r="P154">
        <f t="shared" si="15"/>
        <v>4985.7309714045423</v>
      </c>
    </row>
    <row r="155" spans="1:16">
      <c r="A155">
        <v>153</v>
      </c>
      <c r="B155" t="s">
        <v>153</v>
      </c>
      <c r="C155">
        <v>10.614000000000001</v>
      </c>
      <c r="D155">
        <v>56.982999999999997</v>
      </c>
      <c r="E155">
        <v>53.878999999999998</v>
      </c>
      <c r="F155">
        <v>21.488</v>
      </c>
      <c r="G155">
        <v>18.384</v>
      </c>
      <c r="H155">
        <v>35.494999999999997</v>
      </c>
      <c r="I155">
        <v>32</v>
      </c>
      <c r="J155">
        <v>0.19</v>
      </c>
      <c r="K155">
        <v>0.193</v>
      </c>
      <c r="L155">
        <v>0.14000000000000001</v>
      </c>
      <c r="M155">
        <v>0.1</v>
      </c>
      <c r="N155">
        <v>1.93075500435161</v>
      </c>
      <c r="O155">
        <f t="shared" si="14"/>
        <v>591.03363870757187</v>
      </c>
      <c r="P155">
        <f t="shared" si="15"/>
        <v>435.4984706266319</v>
      </c>
    </row>
    <row r="156" spans="1:16">
      <c r="A156">
        <v>154</v>
      </c>
      <c r="B156" t="s">
        <v>154</v>
      </c>
      <c r="C156">
        <v>10.058</v>
      </c>
      <c r="D156">
        <v>57.213000000000001</v>
      </c>
      <c r="E156">
        <v>54.109000000000002</v>
      </c>
      <c r="F156">
        <v>18.007999999999999</v>
      </c>
      <c r="G156">
        <v>14.904</v>
      </c>
      <c r="H156">
        <v>39.204999999999998</v>
      </c>
      <c r="I156">
        <v>26</v>
      </c>
      <c r="J156">
        <v>0.34</v>
      </c>
      <c r="K156">
        <v>0.34300000000000003</v>
      </c>
      <c r="L156">
        <v>1.98</v>
      </c>
      <c r="M156">
        <v>1.94</v>
      </c>
      <c r="N156">
        <v>2.6305018786902843</v>
      </c>
      <c r="O156">
        <f t="shared" si="14"/>
        <v>1241.529988459474</v>
      </c>
      <c r="P156">
        <f t="shared" si="15"/>
        <v>7230.0864033816424</v>
      </c>
    </row>
    <row r="157" spans="1:16">
      <c r="A157">
        <v>155</v>
      </c>
      <c r="B157" t="s">
        <v>155</v>
      </c>
      <c r="C157">
        <v>10.398</v>
      </c>
      <c r="D157">
        <v>58.033000000000001</v>
      </c>
      <c r="E157">
        <v>54.929000000000002</v>
      </c>
      <c r="F157">
        <v>16.815000000000001</v>
      </c>
      <c r="G157">
        <v>13.711000000000002</v>
      </c>
      <c r="H157">
        <v>41.218000000000004</v>
      </c>
      <c r="I157">
        <v>23</v>
      </c>
      <c r="J157">
        <v>0.82</v>
      </c>
      <c r="K157">
        <v>0.82299999999999995</v>
      </c>
      <c r="L157">
        <v>0.66</v>
      </c>
      <c r="M157">
        <v>0.62</v>
      </c>
      <c r="N157">
        <v>3.006199401940048</v>
      </c>
      <c r="O157">
        <f t="shared" si="14"/>
        <v>3415.8298332725544</v>
      </c>
      <c r="P157">
        <f t="shared" si="15"/>
        <v>2749.3264511705925</v>
      </c>
    </row>
    <row r="158" spans="1:16">
      <c r="A158">
        <v>156</v>
      </c>
      <c r="B158" t="s">
        <v>156</v>
      </c>
      <c r="C158">
        <v>10.586</v>
      </c>
      <c r="D158">
        <v>63.851999999999997</v>
      </c>
      <c r="E158">
        <v>60.747999999999998</v>
      </c>
      <c r="F158">
        <v>19.611999999999998</v>
      </c>
      <c r="G158">
        <v>16.507999999999999</v>
      </c>
      <c r="H158">
        <v>44.239999999999995</v>
      </c>
      <c r="I158">
        <v>36</v>
      </c>
      <c r="J158">
        <v>1.36</v>
      </c>
      <c r="K158">
        <v>1.363</v>
      </c>
      <c r="L158">
        <v>0.36</v>
      </c>
      <c r="M158">
        <v>0.32</v>
      </c>
      <c r="N158">
        <v>2.6799127695662706</v>
      </c>
      <c r="O158">
        <f t="shared" si="14"/>
        <v>5297.9556946934808</v>
      </c>
      <c r="P158">
        <f t="shared" si="15"/>
        <v>1402.4000368306274</v>
      </c>
    </row>
    <row r="159" spans="1:16">
      <c r="A159">
        <v>157</v>
      </c>
      <c r="B159" t="s">
        <v>157</v>
      </c>
      <c r="C159">
        <v>10.46</v>
      </c>
      <c r="D159">
        <v>76.828999999999994</v>
      </c>
      <c r="E159">
        <v>73.724999999999994</v>
      </c>
      <c r="F159">
        <v>29.433</v>
      </c>
      <c r="G159">
        <v>26.329000000000001</v>
      </c>
      <c r="H159">
        <v>47.395999999999994</v>
      </c>
      <c r="I159">
        <v>96</v>
      </c>
      <c r="J159">
        <v>0.65</v>
      </c>
      <c r="K159">
        <v>0.65300000000000002</v>
      </c>
      <c r="L159">
        <v>0.96</v>
      </c>
      <c r="M159">
        <v>0.91999999999999993</v>
      </c>
      <c r="N159">
        <v>1.8001443275475708</v>
      </c>
      <c r="O159">
        <f t="shared" si="14"/>
        <v>1903.8181282995936</v>
      </c>
      <c r="P159">
        <f t="shared" si="15"/>
        <v>2811.7929279501691</v>
      </c>
    </row>
    <row r="160" spans="1:16">
      <c r="A160">
        <v>158</v>
      </c>
      <c r="B160" t="s">
        <v>158</v>
      </c>
      <c r="C160">
        <v>10.321</v>
      </c>
      <c r="D160">
        <v>55.651000000000003</v>
      </c>
      <c r="E160">
        <v>52.547000000000004</v>
      </c>
      <c r="F160">
        <v>43.875999999999998</v>
      </c>
      <c r="G160">
        <v>40.771999999999998</v>
      </c>
      <c r="H160">
        <v>11.775000000000006</v>
      </c>
      <c r="I160">
        <v>123</v>
      </c>
      <c r="J160">
        <v>0.71</v>
      </c>
      <c r="K160">
        <v>0.71299999999999997</v>
      </c>
      <c r="L160">
        <v>0.42</v>
      </c>
      <c r="M160">
        <v>0.38</v>
      </c>
      <c r="N160">
        <v>0.28880113803590712</v>
      </c>
      <c r="O160">
        <f t="shared" si="14"/>
        <v>944.42187474247032</v>
      </c>
      <c r="P160">
        <f t="shared" si="15"/>
        <v>558.67209491808103</v>
      </c>
    </row>
    <row r="161" spans="1:16">
      <c r="A161">
        <v>159</v>
      </c>
      <c r="B161" t="s">
        <v>159</v>
      </c>
      <c r="C161">
        <v>10.180999999999999</v>
      </c>
      <c r="D161">
        <v>59.497999999999998</v>
      </c>
      <c r="E161">
        <v>56.393999999999998</v>
      </c>
      <c r="F161">
        <v>22.497</v>
      </c>
      <c r="G161">
        <v>19.393000000000001</v>
      </c>
      <c r="H161">
        <v>37.000999999999998</v>
      </c>
      <c r="I161">
        <v>104</v>
      </c>
      <c r="J161">
        <v>2.6</v>
      </c>
      <c r="K161">
        <v>2.6030000000000002</v>
      </c>
      <c r="L161">
        <v>2.69</v>
      </c>
      <c r="M161">
        <v>2.65</v>
      </c>
      <c r="N161">
        <v>1.9079564791419583</v>
      </c>
      <c r="O161">
        <f t="shared" si="14"/>
        <v>7697.5352776775126</v>
      </c>
      <c r="P161">
        <f t="shared" si="15"/>
        <v>7963.9884219048108</v>
      </c>
    </row>
    <row r="162" spans="1:16">
      <c r="A162">
        <v>160</v>
      </c>
      <c r="B162" t="s">
        <v>160</v>
      </c>
      <c r="C162">
        <v>10.14</v>
      </c>
      <c r="D162">
        <v>57.188000000000002</v>
      </c>
      <c r="E162">
        <v>54.084000000000003</v>
      </c>
      <c r="F162">
        <v>33.197000000000003</v>
      </c>
      <c r="G162">
        <v>30.093000000000004</v>
      </c>
      <c r="H162">
        <v>23.991</v>
      </c>
      <c r="I162">
        <v>45</v>
      </c>
      <c r="J162">
        <v>0.39</v>
      </c>
      <c r="K162">
        <v>0.39300000000000002</v>
      </c>
      <c r="L162">
        <v>2.06</v>
      </c>
      <c r="M162">
        <v>2.02</v>
      </c>
      <c r="N162">
        <v>0.79722859136676294</v>
      </c>
      <c r="O162">
        <f t="shared" si="14"/>
        <v>710.73201874190011</v>
      </c>
      <c r="P162">
        <f t="shared" si="15"/>
        <v>3754.1229707905495</v>
      </c>
    </row>
    <row r="163" spans="1:16">
      <c r="A163">
        <v>161</v>
      </c>
      <c r="B163" t="s">
        <v>161</v>
      </c>
      <c r="C163">
        <v>10.297000000000001</v>
      </c>
      <c r="D163">
        <v>51.811</v>
      </c>
      <c r="E163">
        <v>48.707000000000001</v>
      </c>
      <c r="F163">
        <v>28.591999999999999</v>
      </c>
      <c r="G163">
        <v>25.488</v>
      </c>
      <c r="H163">
        <v>23.219000000000001</v>
      </c>
      <c r="I163">
        <v>111</v>
      </c>
      <c r="J163">
        <v>0.35</v>
      </c>
      <c r="K163">
        <v>0.35299999999999998</v>
      </c>
      <c r="L163">
        <v>0.41</v>
      </c>
      <c r="M163">
        <v>0.37</v>
      </c>
      <c r="N163">
        <v>0.91097771500313884</v>
      </c>
      <c r="O163">
        <f t="shared" ref="O163:O194" si="16">J163*(1000/1)*(100/1000/1)*(C163*(1+N163))</f>
        <v>688.70681359855632</v>
      </c>
      <c r="P163">
        <f t="shared" ref="P163:P188" si="17">L163*(1000/1)*(100/1000/1)*(C163*(1+N163))</f>
        <v>806.77083878688029</v>
      </c>
    </row>
    <row r="164" spans="1:16">
      <c r="A164">
        <v>162</v>
      </c>
      <c r="B164" t="s">
        <v>162</v>
      </c>
      <c r="C164">
        <v>10.499000000000001</v>
      </c>
      <c r="D164">
        <v>55.356000000000002</v>
      </c>
      <c r="E164">
        <v>52.252000000000002</v>
      </c>
      <c r="F164">
        <v>21.257000000000001</v>
      </c>
      <c r="G164">
        <v>18.153000000000002</v>
      </c>
      <c r="H164">
        <v>34.099000000000004</v>
      </c>
      <c r="I164">
        <v>18</v>
      </c>
      <c r="J164">
        <v>0.47</v>
      </c>
      <c r="K164">
        <v>0.47299999999999998</v>
      </c>
      <c r="L164">
        <v>2.64</v>
      </c>
      <c r="M164">
        <v>2.6</v>
      </c>
      <c r="N164">
        <v>1.878422299344461</v>
      </c>
      <c r="O164">
        <f t="shared" si="16"/>
        <v>1420.3661188784224</v>
      </c>
      <c r="P164">
        <f t="shared" si="17"/>
        <v>7978.2267102958194</v>
      </c>
    </row>
    <row r="165" spans="1:16">
      <c r="A165">
        <v>163</v>
      </c>
      <c r="B165" t="s">
        <v>163</v>
      </c>
      <c r="C165">
        <v>10.087</v>
      </c>
      <c r="D165">
        <v>54.326000000000001</v>
      </c>
      <c r="E165">
        <v>51.222000000000001</v>
      </c>
      <c r="F165">
        <v>11.077999999999999</v>
      </c>
      <c r="G165">
        <v>7.9739999999999993</v>
      </c>
      <c r="H165">
        <v>43.248000000000005</v>
      </c>
      <c r="I165">
        <v>22</v>
      </c>
      <c r="J165">
        <v>0.24</v>
      </c>
      <c r="K165">
        <v>0.24299999999999999</v>
      </c>
      <c r="L165">
        <v>3.92</v>
      </c>
      <c r="M165">
        <v>3.88</v>
      </c>
      <c r="N165">
        <v>5.4236267870579393</v>
      </c>
      <c r="O165">
        <f t="shared" si="16"/>
        <v>1555.0829616252822</v>
      </c>
      <c r="P165">
        <f t="shared" si="17"/>
        <v>25399.688373212946</v>
      </c>
    </row>
    <row r="166" spans="1:16">
      <c r="A166">
        <v>164</v>
      </c>
      <c r="B166" t="s">
        <v>164</v>
      </c>
      <c r="C166">
        <v>10.086</v>
      </c>
      <c r="D166">
        <v>48.609000000000002</v>
      </c>
      <c r="E166">
        <v>45.505000000000003</v>
      </c>
      <c r="F166">
        <v>9.8230000000000004</v>
      </c>
      <c r="G166">
        <v>6.7190000000000003</v>
      </c>
      <c r="H166">
        <v>38.786000000000001</v>
      </c>
      <c r="I166">
        <v>11</v>
      </c>
      <c r="J166">
        <v>0.37</v>
      </c>
      <c r="K166">
        <v>0.373</v>
      </c>
      <c r="L166">
        <v>1.42</v>
      </c>
      <c r="M166">
        <v>1.38</v>
      </c>
      <c r="N166">
        <v>5.7725852061318648</v>
      </c>
      <c r="O166">
        <f t="shared" si="16"/>
        <v>2527.4068923947016</v>
      </c>
      <c r="P166">
        <f t="shared" si="17"/>
        <v>9699.7778032445294</v>
      </c>
    </row>
    <row r="167" spans="1:16">
      <c r="A167">
        <v>165</v>
      </c>
      <c r="B167" t="s">
        <v>165</v>
      </c>
      <c r="C167">
        <v>10143</v>
      </c>
      <c r="D167">
        <v>56.801000000000002</v>
      </c>
      <c r="E167">
        <v>53.697000000000003</v>
      </c>
      <c r="F167">
        <v>26.821000000000002</v>
      </c>
      <c r="G167">
        <v>23.717000000000002</v>
      </c>
      <c r="H167">
        <v>29.98</v>
      </c>
      <c r="I167">
        <v>55</v>
      </c>
      <c r="J167">
        <v>0.41</v>
      </c>
      <c r="K167">
        <v>0.41299999999999998</v>
      </c>
      <c r="L167">
        <v>0.89</v>
      </c>
      <c r="M167">
        <v>0.85</v>
      </c>
      <c r="N167">
        <v>1.2640721845090019</v>
      </c>
      <c r="O167">
        <f t="shared" si="16"/>
        <v>941543.85086646699</v>
      </c>
      <c r="P167">
        <f t="shared" si="17"/>
        <v>2043839.0909052577</v>
      </c>
    </row>
    <row r="168" spans="1:16">
      <c r="A168">
        <v>166</v>
      </c>
      <c r="B168" t="s">
        <v>166</v>
      </c>
      <c r="C168">
        <v>10.154</v>
      </c>
      <c r="D168">
        <v>56.529000000000003</v>
      </c>
      <c r="E168">
        <v>53.425000000000004</v>
      </c>
      <c r="F168">
        <v>26.841000000000001</v>
      </c>
      <c r="G168">
        <v>23.737000000000002</v>
      </c>
      <c r="H168">
        <v>29.688000000000002</v>
      </c>
      <c r="I168">
        <v>72</v>
      </c>
      <c r="J168">
        <v>0.89</v>
      </c>
      <c r="K168">
        <v>0.89300000000000002</v>
      </c>
      <c r="L168">
        <v>0.74</v>
      </c>
      <c r="M168">
        <v>0.7</v>
      </c>
      <c r="N168">
        <v>1.250705649408097</v>
      </c>
      <c r="O168">
        <f t="shared" si="16"/>
        <v>2033.9761996039938</v>
      </c>
      <c r="P168">
        <f t="shared" si="17"/>
        <v>1691.1712221426465</v>
      </c>
    </row>
    <row r="169" spans="1:16">
      <c r="A169">
        <v>167</v>
      </c>
      <c r="B169" t="s">
        <v>167</v>
      </c>
      <c r="C169">
        <v>10.35</v>
      </c>
      <c r="D169">
        <v>44.762</v>
      </c>
      <c r="E169">
        <v>41.658000000000001</v>
      </c>
      <c r="F169">
        <v>11.339</v>
      </c>
      <c r="G169">
        <v>8.2349999999999994</v>
      </c>
      <c r="H169">
        <v>33.423000000000002</v>
      </c>
      <c r="I169">
        <v>119</v>
      </c>
      <c r="J169">
        <v>3.54</v>
      </c>
      <c r="K169">
        <v>3.5430000000000001</v>
      </c>
      <c r="L169">
        <v>0.06</v>
      </c>
      <c r="M169">
        <v>1.9999999999999997E-2</v>
      </c>
      <c r="N169">
        <v>4.0586520947176687</v>
      </c>
      <c r="O169">
        <f t="shared" si="16"/>
        <v>18534.395409836066</v>
      </c>
      <c r="P169">
        <f t="shared" si="17"/>
        <v>314.14229508196723</v>
      </c>
    </row>
    <row r="170" spans="1:16">
      <c r="A170">
        <v>168</v>
      </c>
      <c r="B170" t="s">
        <v>168</v>
      </c>
      <c r="C170">
        <v>10.337999999999999</v>
      </c>
      <c r="D170">
        <v>54.991</v>
      </c>
      <c r="E170">
        <v>51.887</v>
      </c>
      <c r="F170">
        <v>15.351000000000001</v>
      </c>
      <c r="G170">
        <v>12.247</v>
      </c>
      <c r="H170">
        <v>39.64</v>
      </c>
      <c r="I170">
        <v>117</v>
      </c>
      <c r="J170">
        <v>0.36</v>
      </c>
      <c r="K170">
        <v>0.36299999999999999</v>
      </c>
      <c r="L170">
        <v>0.28000000000000003</v>
      </c>
      <c r="M170">
        <v>0.24000000000000002</v>
      </c>
      <c r="N170">
        <v>3.2367110312729648</v>
      </c>
      <c r="O170">
        <f t="shared" si="16"/>
        <v>1576.7682710867964</v>
      </c>
      <c r="P170">
        <f t="shared" si="17"/>
        <v>1226.3753219563971</v>
      </c>
    </row>
    <row r="171" spans="1:16">
      <c r="A171">
        <v>169</v>
      </c>
      <c r="B171" t="s">
        <v>169</v>
      </c>
      <c r="C171">
        <v>10.545999999999999</v>
      </c>
      <c r="D171">
        <v>57.213999999999999</v>
      </c>
      <c r="E171">
        <v>54.11</v>
      </c>
      <c r="F171">
        <v>18.88</v>
      </c>
      <c r="G171">
        <v>15.776</v>
      </c>
      <c r="H171">
        <v>38.334000000000003</v>
      </c>
      <c r="I171">
        <v>88</v>
      </c>
      <c r="J171">
        <v>0.11</v>
      </c>
      <c r="K171">
        <v>0.113</v>
      </c>
      <c r="L171">
        <v>0.41</v>
      </c>
      <c r="M171">
        <v>0.37</v>
      </c>
      <c r="N171">
        <v>2.4298935091277891</v>
      </c>
      <c r="O171">
        <f t="shared" si="16"/>
        <v>397.88822641987827</v>
      </c>
      <c r="P171">
        <f t="shared" si="17"/>
        <v>1483.037934837728</v>
      </c>
    </row>
    <row r="172" spans="1:16">
      <c r="A172">
        <v>170</v>
      </c>
      <c r="B172" t="s">
        <v>170</v>
      </c>
      <c r="C172">
        <v>10.006</v>
      </c>
      <c r="D172">
        <v>55.88</v>
      </c>
      <c r="E172">
        <v>52.776000000000003</v>
      </c>
      <c r="F172">
        <v>14.625999999999999</v>
      </c>
      <c r="G172">
        <v>11.521999999999998</v>
      </c>
      <c r="H172">
        <v>41.254000000000005</v>
      </c>
      <c r="I172">
        <v>73</v>
      </c>
      <c r="J172">
        <v>0.28999999999999998</v>
      </c>
      <c r="K172">
        <v>0.29299999999999998</v>
      </c>
      <c r="L172">
        <v>0.24</v>
      </c>
      <c r="M172">
        <v>0.19999999999999998</v>
      </c>
      <c r="N172">
        <v>3.5804547821558765</v>
      </c>
      <c r="O172">
        <f t="shared" si="16"/>
        <v>1329.1288859572994</v>
      </c>
      <c r="P172">
        <f t="shared" si="17"/>
        <v>1099.9687332060407</v>
      </c>
    </row>
    <row r="173" spans="1:16">
      <c r="A173">
        <v>171</v>
      </c>
      <c r="B173" t="s">
        <v>171</v>
      </c>
      <c r="C173">
        <v>10.225</v>
      </c>
      <c r="D173">
        <v>50.896000000000001</v>
      </c>
      <c r="E173">
        <v>47.792000000000002</v>
      </c>
      <c r="F173">
        <v>25.568999999999999</v>
      </c>
      <c r="G173">
        <v>22.465</v>
      </c>
      <c r="H173">
        <v>25.327000000000002</v>
      </c>
      <c r="I173">
        <v>87</v>
      </c>
      <c r="J173">
        <v>1.81</v>
      </c>
      <c r="K173">
        <v>1.8129999999999999</v>
      </c>
      <c r="L173">
        <v>0.15</v>
      </c>
      <c r="M173">
        <v>0.10999999999999999</v>
      </c>
      <c r="N173">
        <v>1.1273981749387938</v>
      </c>
      <c r="O173">
        <f t="shared" si="16"/>
        <v>3937.2289873135983</v>
      </c>
      <c r="P173">
        <f t="shared" si="17"/>
        <v>326.28969508123743</v>
      </c>
    </row>
    <row r="174" spans="1:16">
      <c r="A174">
        <v>172</v>
      </c>
      <c r="B174" t="s">
        <v>172</v>
      </c>
      <c r="C174">
        <v>10.202999999999999</v>
      </c>
      <c r="D174">
        <v>56.363999999999997</v>
      </c>
      <c r="E174">
        <v>53.26</v>
      </c>
      <c r="F174">
        <v>47.429000000000002</v>
      </c>
      <c r="G174">
        <v>44.325000000000003</v>
      </c>
      <c r="H174">
        <v>8.9349999999999952</v>
      </c>
      <c r="I174">
        <v>122</v>
      </c>
      <c r="J174">
        <v>0.46</v>
      </c>
      <c r="K174">
        <v>0.46300000000000002</v>
      </c>
      <c r="L174">
        <v>0.42</v>
      </c>
      <c r="M174">
        <v>0.38</v>
      </c>
      <c r="N174">
        <v>0.20157924421883799</v>
      </c>
      <c r="O174">
        <f t="shared" si="16"/>
        <v>563.94679932318093</v>
      </c>
      <c r="P174">
        <f t="shared" si="17"/>
        <v>514.90794720812175</v>
      </c>
    </row>
    <row r="175" spans="1:16">
      <c r="A175">
        <v>173</v>
      </c>
      <c r="B175" t="s">
        <v>173</v>
      </c>
      <c r="C175">
        <v>10.275</v>
      </c>
      <c r="D175">
        <v>69.811999999999998</v>
      </c>
      <c r="E175">
        <v>66.707999999999998</v>
      </c>
      <c r="F175">
        <v>27.841000000000001</v>
      </c>
      <c r="G175">
        <v>24.737000000000002</v>
      </c>
      <c r="H175">
        <v>41.970999999999997</v>
      </c>
      <c r="I175">
        <v>48</v>
      </c>
      <c r="J175">
        <v>0.12</v>
      </c>
      <c r="K175">
        <v>0.123</v>
      </c>
      <c r="L175">
        <v>1.1100000000000001</v>
      </c>
      <c r="M175">
        <v>1.07</v>
      </c>
      <c r="N175">
        <v>1.6966891700691269</v>
      </c>
      <c r="O175">
        <f t="shared" si="16"/>
        <v>332.50177466952334</v>
      </c>
      <c r="P175">
        <f t="shared" si="17"/>
        <v>3075.6414156930909</v>
      </c>
    </row>
    <row r="176" spans="1:16">
      <c r="A176">
        <v>174</v>
      </c>
      <c r="B176" t="s">
        <v>174</v>
      </c>
      <c r="C176">
        <v>10.65</v>
      </c>
      <c r="D176">
        <v>55.369</v>
      </c>
      <c r="E176">
        <v>52.265000000000001</v>
      </c>
      <c r="F176">
        <v>33.119999999999997</v>
      </c>
      <c r="G176">
        <v>30.015999999999998</v>
      </c>
      <c r="H176">
        <v>22.249000000000002</v>
      </c>
      <c r="I176">
        <v>50</v>
      </c>
      <c r="J176">
        <v>5.32</v>
      </c>
      <c r="K176">
        <v>5.3230000000000004</v>
      </c>
      <c r="L176">
        <v>3.58</v>
      </c>
      <c r="M176">
        <v>3.54</v>
      </c>
      <c r="N176">
        <v>0.74123800639658866</v>
      </c>
      <c r="O176">
        <f t="shared" si="16"/>
        <v>9865.5062966417936</v>
      </c>
      <c r="P176">
        <f t="shared" si="17"/>
        <v>6638.8181469882738</v>
      </c>
    </row>
    <row r="177" spans="1:16">
      <c r="A177">
        <v>175</v>
      </c>
      <c r="B177" t="s">
        <v>175</v>
      </c>
      <c r="C177">
        <v>10.486000000000001</v>
      </c>
      <c r="D177">
        <v>50.250999999999998</v>
      </c>
      <c r="E177">
        <v>47.146999999999998</v>
      </c>
      <c r="F177">
        <v>19.247</v>
      </c>
      <c r="G177">
        <v>16.143000000000001</v>
      </c>
      <c r="H177">
        <v>31.003999999999998</v>
      </c>
      <c r="I177">
        <v>47</v>
      </c>
      <c r="J177">
        <v>0.17</v>
      </c>
      <c r="K177">
        <v>0.17300000000000001</v>
      </c>
      <c r="L177">
        <v>0.59</v>
      </c>
      <c r="M177">
        <v>0.54999999999999993</v>
      </c>
      <c r="N177">
        <v>1.9205847735860742</v>
      </c>
      <c r="O177">
        <f t="shared" si="16"/>
        <v>520.62928290900072</v>
      </c>
      <c r="P177">
        <f t="shared" si="17"/>
        <v>1806.889864213591</v>
      </c>
    </row>
    <row r="178" spans="1:16">
      <c r="A178">
        <v>176</v>
      </c>
      <c r="B178" t="s">
        <v>176</v>
      </c>
      <c r="C178">
        <v>10.151999999999999</v>
      </c>
      <c r="D178">
        <v>47.835999999999999</v>
      </c>
      <c r="E178">
        <v>44.731999999999999</v>
      </c>
      <c r="F178">
        <v>18.533000000000001</v>
      </c>
      <c r="G178">
        <v>15.429000000000002</v>
      </c>
      <c r="H178">
        <v>29.302999999999997</v>
      </c>
      <c r="I178">
        <v>68</v>
      </c>
      <c r="J178">
        <v>0.22</v>
      </c>
      <c r="K178">
        <v>0.223</v>
      </c>
      <c r="L178">
        <v>1.72</v>
      </c>
      <c r="M178">
        <v>1.68</v>
      </c>
      <c r="N178">
        <v>1.8992157625251147</v>
      </c>
      <c r="O178">
        <f t="shared" si="16"/>
        <v>647.52244526540926</v>
      </c>
      <c r="P178">
        <f t="shared" si="17"/>
        <v>5062.4482084386536</v>
      </c>
    </row>
    <row r="179" spans="1:16">
      <c r="A179">
        <v>177</v>
      </c>
      <c r="B179" t="s">
        <v>177</v>
      </c>
      <c r="C179">
        <v>10.250999999999999</v>
      </c>
      <c r="D179">
        <v>52.997999999999998</v>
      </c>
      <c r="E179">
        <v>49.893999999999998</v>
      </c>
      <c r="F179">
        <v>13.984999999999999</v>
      </c>
      <c r="G179">
        <v>10.881</v>
      </c>
      <c r="H179">
        <v>39.012999999999998</v>
      </c>
      <c r="I179">
        <v>38</v>
      </c>
      <c r="J179">
        <v>1.66</v>
      </c>
      <c r="K179">
        <v>1.6629999999999998</v>
      </c>
      <c r="L179">
        <v>0.05</v>
      </c>
      <c r="M179">
        <v>1.0000000000000002E-2</v>
      </c>
      <c r="N179">
        <v>3.5854241338112303</v>
      </c>
      <c r="O179">
        <f t="shared" si="16"/>
        <v>7802.8603440860206</v>
      </c>
      <c r="P179">
        <f t="shared" si="17"/>
        <v>235.0259139784946</v>
      </c>
    </row>
    <row r="180" spans="1:16">
      <c r="A180">
        <v>178</v>
      </c>
      <c r="B180" t="s">
        <v>178</v>
      </c>
      <c r="C180">
        <v>10.032</v>
      </c>
      <c r="D180">
        <v>51.523000000000003</v>
      </c>
      <c r="E180">
        <v>48.419000000000004</v>
      </c>
      <c r="F180">
        <v>15.72</v>
      </c>
      <c r="G180">
        <v>12.616</v>
      </c>
      <c r="H180">
        <v>35.803000000000004</v>
      </c>
      <c r="I180">
        <v>37</v>
      </c>
      <c r="J180">
        <v>1.38</v>
      </c>
      <c r="K180">
        <v>1.3829999999999998</v>
      </c>
      <c r="L180">
        <v>0.78</v>
      </c>
      <c r="M180">
        <v>0.74</v>
      </c>
      <c r="N180">
        <v>2.8379042485732406</v>
      </c>
      <c r="O180">
        <f t="shared" si="16"/>
        <v>5313.2560481927712</v>
      </c>
      <c r="P180">
        <f t="shared" si="17"/>
        <v>3003.1447228915663</v>
      </c>
    </row>
    <row r="181" spans="1:16">
      <c r="A181">
        <v>179</v>
      </c>
      <c r="B181" t="s">
        <v>179</v>
      </c>
      <c r="C181">
        <v>10.212999999999999</v>
      </c>
      <c r="D181">
        <v>62.92</v>
      </c>
      <c r="E181">
        <v>59.816000000000003</v>
      </c>
      <c r="F181">
        <v>23.181999999999999</v>
      </c>
      <c r="G181">
        <v>20.077999999999999</v>
      </c>
      <c r="H181">
        <v>39.738</v>
      </c>
      <c r="I181">
        <v>19</v>
      </c>
      <c r="J181">
        <v>0.52</v>
      </c>
      <c r="K181">
        <v>0.52300000000000002</v>
      </c>
      <c r="L181">
        <v>1.58</v>
      </c>
      <c r="M181">
        <v>1.54</v>
      </c>
      <c r="N181">
        <v>1.9791811933459509</v>
      </c>
      <c r="O181">
        <f t="shared" si="16"/>
        <v>1582.1716314373941</v>
      </c>
      <c r="P181">
        <f t="shared" si="17"/>
        <v>4807.3676493674666</v>
      </c>
    </row>
    <row r="182" spans="1:16">
      <c r="A182">
        <v>180</v>
      </c>
      <c r="B182" t="s">
        <v>180</v>
      </c>
      <c r="C182">
        <v>10.227</v>
      </c>
      <c r="D182">
        <v>52.66</v>
      </c>
      <c r="E182">
        <v>49.555999999999997</v>
      </c>
      <c r="F182">
        <v>16.306999999999999</v>
      </c>
      <c r="G182">
        <v>13.202999999999999</v>
      </c>
      <c r="H182">
        <v>36.352999999999994</v>
      </c>
      <c r="I182">
        <v>43</v>
      </c>
      <c r="J182">
        <v>0.96</v>
      </c>
      <c r="K182">
        <v>0.96299999999999997</v>
      </c>
      <c r="L182">
        <v>0.95</v>
      </c>
      <c r="M182">
        <v>0.90999999999999992</v>
      </c>
      <c r="N182">
        <v>2.753389381201242</v>
      </c>
      <c r="O182">
        <f t="shared" si="16"/>
        <v>3685.0476673483299</v>
      </c>
      <c r="P182">
        <f t="shared" si="17"/>
        <v>3646.6617541467845</v>
      </c>
    </row>
    <row r="183" spans="1:16">
      <c r="A183">
        <v>181</v>
      </c>
      <c r="B183" t="s">
        <v>181</v>
      </c>
      <c r="C183">
        <v>10.462</v>
      </c>
      <c r="D183">
        <v>53.911999999999999</v>
      </c>
      <c r="E183">
        <v>50.808</v>
      </c>
      <c r="F183">
        <v>30.291</v>
      </c>
      <c r="G183">
        <v>27.187000000000001</v>
      </c>
      <c r="H183">
        <v>23.620999999999999</v>
      </c>
      <c r="I183">
        <v>39</v>
      </c>
      <c r="J183">
        <v>1.42</v>
      </c>
      <c r="K183">
        <v>1.4229999999999998</v>
      </c>
      <c r="L183">
        <v>0.12</v>
      </c>
      <c r="M183">
        <v>7.9999999999999988E-2</v>
      </c>
      <c r="N183">
        <v>0.86883436936771241</v>
      </c>
      <c r="O183">
        <f t="shared" si="16"/>
        <v>2776.3478144701508</v>
      </c>
      <c r="P183">
        <f t="shared" si="17"/>
        <v>234.62094206790007</v>
      </c>
    </row>
    <row r="184" spans="1:16">
      <c r="A184">
        <v>182</v>
      </c>
      <c r="B184" t="s">
        <v>182</v>
      </c>
      <c r="C184">
        <v>10.798</v>
      </c>
      <c r="D184">
        <v>55.750999999999998</v>
      </c>
      <c r="E184">
        <v>52.646999999999998</v>
      </c>
      <c r="F184">
        <v>13.696</v>
      </c>
      <c r="G184">
        <v>10.591999999999999</v>
      </c>
      <c r="H184">
        <v>42.055</v>
      </c>
      <c r="I184">
        <v>144</v>
      </c>
      <c r="J184">
        <v>0.39</v>
      </c>
      <c r="K184">
        <v>0.39300000000000002</v>
      </c>
      <c r="L184">
        <v>1.61</v>
      </c>
      <c r="M184">
        <v>1.57</v>
      </c>
      <c r="N184">
        <v>3.9704493957703932</v>
      </c>
      <c r="O184">
        <f t="shared" si="16"/>
        <v>2093.1655904456193</v>
      </c>
      <c r="P184">
        <f t="shared" si="17"/>
        <v>8641.0169246601217</v>
      </c>
    </row>
    <row r="185" spans="1:16">
      <c r="A185">
        <v>183</v>
      </c>
      <c r="B185" t="s">
        <v>183</v>
      </c>
      <c r="C185">
        <v>10.353999999999999</v>
      </c>
      <c r="D185">
        <v>53.767000000000003</v>
      </c>
      <c r="E185">
        <v>50.663000000000004</v>
      </c>
      <c r="F185">
        <v>21.550999999999998</v>
      </c>
      <c r="G185">
        <v>18.446999999999999</v>
      </c>
      <c r="H185">
        <v>32.216000000000008</v>
      </c>
      <c r="I185">
        <v>60</v>
      </c>
      <c r="J185">
        <v>15.4</v>
      </c>
      <c r="K185">
        <v>15.403</v>
      </c>
      <c r="L185">
        <v>5.03</v>
      </c>
      <c r="M185">
        <v>4.99</v>
      </c>
      <c r="N185">
        <v>1.7464086301295609</v>
      </c>
      <c r="O185">
        <f t="shared" si="16"/>
        <v>43791.925032796658</v>
      </c>
      <c r="P185">
        <f t="shared" si="17"/>
        <v>14303.466423049818</v>
      </c>
    </row>
    <row r="186" spans="1:16">
      <c r="A186">
        <v>184</v>
      </c>
      <c r="B186" t="s">
        <v>184</v>
      </c>
      <c r="C186">
        <v>10.603999999999999</v>
      </c>
      <c r="D186">
        <v>59.628</v>
      </c>
      <c r="E186">
        <v>56.524000000000001</v>
      </c>
      <c r="F186">
        <v>16.649000000000001</v>
      </c>
      <c r="G186">
        <v>13.545000000000002</v>
      </c>
      <c r="H186">
        <v>42.978999999999999</v>
      </c>
      <c r="I186">
        <v>46</v>
      </c>
      <c r="J186">
        <v>0.18</v>
      </c>
      <c r="K186">
        <v>0.183</v>
      </c>
      <c r="L186">
        <v>0.96</v>
      </c>
      <c r="M186">
        <v>0.91999999999999993</v>
      </c>
      <c r="N186">
        <v>3.173052787006275</v>
      </c>
      <c r="O186">
        <f t="shared" si="16"/>
        <v>796.51893156146184</v>
      </c>
      <c r="P186">
        <f t="shared" si="17"/>
        <v>4248.1009683277962</v>
      </c>
    </row>
    <row r="187" spans="1:16">
      <c r="A187">
        <v>185</v>
      </c>
      <c r="B187" t="s">
        <v>185</v>
      </c>
      <c r="C187">
        <v>10.473000000000001</v>
      </c>
      <c r="D187">
        <v>69.894000000000005</v>
      </c>
      <c r="E187">
        <v>66.790000000000006</v>
      </c>
      <c r="F187">
        <v>47.201999999999998</v>
      </c>
      <c r="G187">
        <v>44.097999999999999</v>
      </c>
      <c r="H187">
        <v>22.692000000000007</v>
      </c>
      <c r="I187">
        <v>40</v>
      </c>
      <c r="J187">
        <v>0.44</v>
      </c>
      <c r="K187">
        <v>0.443</v>
      </c>
      <c r="L187">
        <v>1.76</v>
      </c>
      <c r="M187">
        <v>1.72</v>
      </c>
      <c r="N187">
        <v>0.51458116014331734</v>
      </c>
      <c r="O187">
        <f t="shared" si="16"/>
        <v>697.93717356796242</v>
      </c>
      <c r="P187">
        <f t="shared" si="17"/>
        <v>2791.7486942718497</v>
      </c>
    </row>
    <row r="188" spans="1:16">
      <c r="A188">
        <v>186</v>
      </c>
      <c r="B188" t="s">
        <v>186</v>
      </c>
      <c r="C188">
        <v>10.315</v>
      </c>
      <c r="D188">
        <v>59.927</v>
      </c>
      <c r="E188">
        <v>56.823</v>
      </c>
      <c r="F188">
        <v>28.402000000000001</v>
      </c>
      <c r="G188">
        <v>25.298000000000002</v>
      </c>
      <c r="H188">
        <v>31.524999999999999</v>
      </c>
      <c r="I188">
        <v>51</v>
      </c>
      <c r="J188">
        <v>0.68</v>
      </c>
      <c r="K188">
        <v>0.68300000000000005</v>
      </c>
      <c r="L188">
        <v>0.62</v>
      </c>
      <c r="M188">
        <v>0.57999999999999996</v>
      </c>
      <c r="N188">
        <v>1.2461459403905446</v>
      </c>
      <c r="O188">
        <f t="shared" si="16"/>
        <v>1575.4916855087356</v>
      </c>
      <c r="P188">
        <f t="shared" si="17"/>
        <v>1436.4777132579648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Nitrogen concentrations</vt:lpstr>
      <vt:lpstr>mineralization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Megan Feddern</cp:lastModifiedBy>
  <dcterms:created xsi:type="dcterms:W3CDTF">2017-08-14T17:20:06Z</dcterms:created>
  <dcterms:modified xsi:type="dcterms:W3CDTF">2018-01-08T19:18:50Z</dcterms:modified>
</cp:coreProperties>
</file>