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35" windowWidth="24915" windowHeight="13605"/>
  </bookViews>
  <sheets>
    <sheet name="ME&amp;EA Connection" sheetId="10" r:id="rId1"/>
    <sheet name="No Connection" sheetId="11" r:id="rId2"/>
  </sheets>
  <calcPr calcId="144525"/>
</workbook>
</file>

<file path=xl/calcChain.xml><?xml version="1.0" encoding="utf-8"?>
<calcChain xmlns="http://schemas.openxmlformats.org/spreadsheetml/2006/main">
  <c r="G31" i="11" l="1"/>
  <c r="F31" i="11"/>
  <c r="E31" i="11"/>
  <c r="D31" i="11"/>
  <c r="G30" i="11"/>
  <c r="F30" i="11"/>
  <c r="E30" i="11"/>
  <c r="D30" i="11"/>
  <c r="G29" i="11"/>
  <c r="F29" i="11"/>
  <c r="E29" i="11"/>
  <c r="D29" i="11"/>
  <c r="G28" i="11"/>
  <c r="F28" i="11"/>
  <c r="E28" i="11"/>
  <c r="D28" i="11"/>
  <c r="G27" i="11"/>
  <c r="F27" i="11"/>
  <c r="E27" i="11"/>
  <c r="D27" i="11"/>
  <c r="G26" i="11"/>
  <c r="F26" i="11"/>
  <c r="E26" i="11"/>
  <c r="D26" i="11"/>
  <c r="G27" i="10" l="1"/>
  <c r="G28" i="10"/>
  <c r="G29" i="10"/>
  <c r="G30" i="10"/>
  <c r="G31" i="10"/>
  <c r="G26" i="10"/>
  <c r="F27" i="10"/>
  <c r="F28" i="10"/>
  <c r="F29" i="10"/>
  <c r="F30" i="10"/>
  <c r="F31" i="10"/>
  <c r="F26" i="10"/>
  <c r="E31" i="10"/>
  <c r="D31" i="10"/>
  <c r="E30" i="10"/>
  <c r="D30" i="10"/>
  <c r="E29" i="10"/>
  <c r="D29" i="10"/>
  <c r="E28" i="10"/>
  <c r="D28" i="10"/>
  <c r="E27" i="10"/>
  <c r="D27" i="10"/>
  <c r="E26" i="10"/>
  <c r="D26" i="10"/>
</calcChain>
</file>

<file path=xl/sharedStrings.xml><?xml version="1.0" encoding="utf-8"?>
<sst xmlns="http://schemas.openxmlformats.org/spreadsheetml/2006/main" count="104" uniqueCount="49">
  <si>
    <t>NA</t>
  </si>
  <si>
    <t>SA</t>
  </si>
  <si>
    <t>Eur</t>
  </si>
  <si>
    <t>Af</t>
  </si>
  <si>
    <t>Asia</t>
  </si>
  <si>
    <t>Aus</t>
  </si>
  <si>
    <t>Cont</t>
  </si>
  <si>
    <t>at risk</t>
  </si>
  <si>
    <t>size</t>
  </si>
  <si>
    <t>bonus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</si>
  <si>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</si>
  <si>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</si>
  <si>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</si>
  <si>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</si>
  <si>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</si>
  <si>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</si>
  <si>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</si>
  <si>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</si>
  <si>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</si>
  <si>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</si>
  <si>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</si>
  <si>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</si>
  <si>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</si>
  <si>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</si>
  <si>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</si>
  <si>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</si>
  <si>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</si>
  <si>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</si>
  <si>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</si>
  <si>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</si>
  <si>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</si>
  <si>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</si>
  <si>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</si>
  <si>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</si>
  <si>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</si>
  <si>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</si>
  <si>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bonus</t>
  </si>
  <si>
    <t>Residuals</t>
  </si>
  <si>
    <t>Actual</t>
  </si>
  <si>
    <t>Round</t>
  </si>
  <si>
    <t>hostile borders</t>
  </si>
  <si>
    <t>Internal conn</t>
  </si>
  <si>
    <t>Formula verification</t>
  </si>
  <si>
    <t>Internal Only</t>
  </si>
  <si>
    <t>Source: http://happywithgame.com/wp-content/uploads/2015/07/original-risk-board-game-map.jpg</t>
  </si>
  <si>
    <t>Note: I assumed a Middle East/East Africa connection, as is standard.</t>
  </si>
  <si>
    <t>Approximately 93% of the variation of the independent variable (bonus) could be described in terms of 4 possible dependent variables (terr at risk, territory number, hostile bordering terr, and internal connections). The formula is as follows:
Bonus = 0.86-0.43*a-0.29*b+0.43*c+0.21*d, where 'a' is the number of at risk territories, 'b' is the size of the continent, 'c' is the number of hostile border territories, and 'd' is the number of internal connections, summed across every territory in the continent.
As can be seen, the Internal Connections variable explains 95% of the Bonus on its own, then Size explains 94%, Risk 85%, and Hostility 68%. This is illustrated with the graphs on the right. The "Internal Only" column above uses the fit equation from the associated graph to generate its values. Europe is the only continent that does not conform when rounded. In fact, the residuals are identical for all but Europe, possibly indicating that the original Europe had values that differ from the source.</t>
  </si>
  <si>
    <t>Note: I assumed NO Middle East/East Africa connection.</t>
  </si>
  <si>
    <t>Approximately 96% of the variation of the independent variable (bonus) could be described in terms of 4 possible dependent variables (terr at risk, territory number, hostile bordering terr, and internal connections). The formula is as follows:
Bonus = 0.51+0.3*a-0.2*b+0.13*c+0.16*d, where 'a' is the number of at risk territories, 'b' is the size of the continent, 'c' is the number of hostile border territories, and 'd' is the number of internal connections, summed across every territory in the continent.
As can be seen, the Internal Connections variable still explains 95% of the Bonus on its own, then Size explains 94%, Risk 90% (increase), and Hostility 65% (decrease). The "Internal Only" column above uses the fit equation from the associated graph to generate its values. Europe is still the only continent that does not conform when rounded. Overall, this scenario calculates the bonuses a little better, which indicates that the original creators possibly intended no ME/EA connection.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</si>
</sst>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name val="Arial"/>
    </font>
    <font>
      <sz val="11"/>
      <color rgb="FF3F3F76"/>
      <name val="Calibri"/>
      <family val="2"/>
      <scheme val="minor"/>
    </font>
    <font>
      <sz val="10"/>
      <name val="Arial"/>
      <family val="2"/>
    </font>
    <font>
      <i/>
      <sz val="10"/>
      <name val="Arial"/>
      <family val="2"/>
    </font>
  </fonts>
  <fills count="5">
    <fill>
      <patternFill patternType="none"/>
    </fill>
    <fill>
      <patternFill patternType="gray125"/>
    </fill>
    <fill>
      <patternFill patternType="solid">
        <fgColor rgb="FFFFCC99"/>
      </patternFill>
    </fill>
    <fill>
      <patternFill patternType="solid">
        <fgColor rgb="FFFFFFCC"/>
      </patternFill>
    </fill>
    <fill>
      <patternFill patternType="solid">
        <fgColor theme="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2" borderId="1" applyNumberFormat="0" applyAlignment="0" applyProtection="0"/>
    <xf numFmtId="0" fontId="2" fillId="3" borderId="2" applyNumberFormat="0" applyFont="0" applyAlignment="0" applyProtection="0"/>
  </cellStyleXfs>
  <cellXfs count="9">
    <xf numFmtId="0" fontId="0" fillId="0" borderId="0" xfId="0"/>
    <xf numFmtId="0" fontId="2" fillId="0" borderId="0" xfId="0" applyFont="1"/>
    <xf numFmtId="0" fontId="0" fillId="4" borderId="0" xfId="0" applyFill="1"/>
    <xf numFmtId="0" fontId="3" fillId="4" borderId="4" xfId="0" applyFont="1" applyFill="1" applyBorder="1" applyAlignment="1">
      <alignment horizontal="centerContinuous"/>
    </xf>
    <xf numFmtId="0" fontId="0" fillId="4" borderId="0" xfId="0" applyFill="1" applyBorder="1" applyAlignment="1"/>
    <xf numFmtId="0" fontId="0" fillId="4" borderId="3" xfId="0" applyFill="1" applyBorder="1" applyAlignment="1"/>
    <xf numFmtId="0" fontId="3" fillId="4" borderId="4" xfId="0" applyFont="1" applyFill="1" applyBorder="1" applyAlignment="1">
      <alignment horizontal="center"/>
    </xf>
    <xf numFmtId="0" fontId="1" fillId="2" borderId="1" xfId="1"/>
    <xf numFmtId="0" fontId="2" fillId="3" borderId="2" xfId="2" applyFont="1" applyAlignment="1">
      <alignment horizontal="left" vertical="top" wrapText="1"/>
    </xf>
  </cellXfs>
  <cellStyles count="3">
    <cellStyle name="Input" xfId="1" builtinId="20"/>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at risk</a:t>
            </a:r>
          </a:p>
        </c:rich>
      </c:tx>
      <c:layout/>
      <c:overlay val="0"/>
    </c:title>
    <c:autoTitleDeleted val="0"/>
    <c:plotArea>
      <c:layout/>
      <c:scatterChart>
        <c:scatterStyle val="lineMarker"/>
        <c:varyColors val="0"/>
        <c:ser>
          <c:idx val="0"/>
          <c:order val="0"/>
          <c:tx>
            <c:strRef>
              <c:f>'ME&amp;EA Connection'!$P$1</c:f>
              <c:strCache>
                <c:ptCount val="1"/>
                <c:pt idx="0">
                  <c:v>bonus</c:v>
                </c:pt>
              </c:strCache>
            </c:strRef>
          </c:tx>
          <c:spPr>
            <a:ln w="28575">
              <a:noFill/>
            </a:ln>
          </c:spPr>
          <c:trendline>
            <c:trendlineType val="linear"/>
            <c:dispRSqr val="1"/>
            <c:dispEq val="1"/>
            <c:trendlineLbl>
              <c:layout>
                <c:manualLayout>
                  <c:x val="0.42097944006999127"/>
                  <c:y val="-0.25196741032370956"/>
                </c:manualLayout>
              </c:layout>
              <c:numFmt formatCode="General" sourceLinked="0"/>
            </c:trendlineLbl>
          </c:trendline>
          <c:xVal>
            <c:numRef>
              <c:f>'ME&amp;EA Connection'!$L$2:$L$7</c:f>
              <c:numCache>
                <c:formatCode>General</c:formatCode>
                <c:ptCount val="6"/>
                <c:pt idx="0">
                  <c:v>3</c:v>
                </c:pt>
                <c:pt idx="1">
                  <c:v>2</c:v>
                </c:pt>
                <c:pt idx="2">
                  <c:v>4</c:v>
                </c:pt>
                <c:pt idx="3">
                  <c:v>3</c:v>
                </c:pt>
                <c:pt idx="4">
                  <c:v>5</c:v>
                </c:pt>
                <c:pt idx="5">
                  <c:v>1</c:v>
                </c:pt>
              </c:numCache>
            </c:numRef>
          </c:xVal>
          <c:yVal>
            <c:numRef>
              <c:f>'ME&amp;EA Connection'!$P$2:$P$7</c:f>
              <c:numCache>
                <c:formatCode>General</c:formatCode>
                <c:ptCount val="6"/>
                <c:pt idx="0">
                  <c:v>5</c:v>
                </c:pt>
                <c:pt idx="1">
                  <c:v>2</c:v>
                </c:pt>
                <c:pt idx="2">
                  <c:v>5</c:v>
                </c:pt>
                <c:pt idx="3">
                  <c:v>3</c:v>
                </c:pt>
                <c:pt idx="4">
                  <c:v>7</c:v>
                </c:pt>
                <c:pt idx="5">
                  <c:v>2</c:v>
                </c:pt>
              </c:numCache>
            </c:numRef>
          </c:yVal>
          <c:smooth val="0"/>
        </c:ser>
        <c:dLbls>
          <c:showLegendKey val="0"/>
          <c:showVal val="0"/>
          <c:showCatName val="0"/>
          <c:showSerName val="0"/>
          <c:showPercent val="0"/>
          <c:showBubbleSize val="0"/>
        </c:dLbls>
        <c:axId val="77675136"/>
        <c:axId val="79319424"/>
      </c:scatterChart>
      <c:valAx>
        <c:axId val="77675136"/>
        <c:scaling>
          <c:orientation val="minMax"/>
        </c:scaling>
        <c:delete val="0"/>
        <c:axPos val="b"/>
        <c:numFmt formatCode="General" sourceLinked="1"/>
        <c:majorTickMark val="out"/>
        <c:minorTickMark val="none"/>
        <c:tickLblPos val="nextTo"/>
        <c:crossAx val="79319424"/>
        <c:crosses val="autoZero"/>
        <c:crossBetween val="midCat"/>
      </c:valAx>
      <c:valAx>
        <c:axId val="79319424"/>
        <c:scaling>
          <c:orientation val="minMax"/>
        </c:scaling>
        <c:delete val="0"/>
        <c:axPos val="l"/>
        <c:majorGridlines/>
        <c:numFmt formatCode="General" sourceLinked="1"/>
        <c:majorTickMark val="out"/>
        <c:minorTickMark val="none"/>
        <c:tickLblPos val="nextTo"/>
        <c:crossAx val="7767513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size</a:t>
            </a:r>
          </a:p>
        </c:rich>
      </c:tx>
      <c:layout/>
      <c:overlay val="0"/>
    </c:title>
    <c:autoTitleDeleted val="0"/>
    <c:plotArea>
      <c:layout/>
      <c:scatterChart>
        <c:scatterStyle val="lineMarker"/>
        <c:varyColors val="0"/>
        <c:ser>
          <c:idx val="0"/>
          <c:order val="0"/>
          <c:tx>
            <c:strRef>
              <c:f>'ME&amp;EA Connection'!$P$1</c:f>
              <c:strCache>
                <c:ptCount val="1"/>
                <c:pt idx="0">
                  <c:v>bonus</c:v>
                </c:pt>
              </c:strCache>
            </c:strRef>
          </c:tx>
          <c:spPr>
            <a:ln w="28575">
              <a:noFill/>
            </a:ln>
          </c:spPr>
          <c:trendline>
            <c:trendlineType val="linear"/>
            <c:dispRSqr val="1"/>
            <c:dispEq val="1"/>
            <c:trendlineLbl>
              <c:layout>
                <c:manualLayout>
                  <c:x val="0.48779502321825158"/>
                  <c:y val="-0.22258129192184312"/>
                </c:manualLayout>
              </c:layout>
              <c:numFmt formatCode="General" sourceLinked="0"/>
            </c:trendlineLbl>
          </c:trendline>
          <c:xVal>
            <c:numRef>
              <c:f>'ME&amp;EA Connection'!$M$2:$M$7</c:f>
              <c:numCache>
                <c:formatCode>General</c:formatCode>
                <c:ptCount val="6"/>
                <c:pt idx="0">
                  <c:v>9</c:v>
                </c:pt>
                <c:pt idx="1">
                  <c:v>4</c:v>
                </c:pt>
                <c:pt idx="2">
                  <c:v>7</c:v>
                </c:pt>
                <c:pt idx="3">
                  <c:v>6</c:v>
                </c:pt>
                <c:pt idx="4">
                  <c:v>12</c:v>
                </c:pt>
                <c:pt idx="5">
                  <c:v>4</c:v>
                </c:pt>
              </c:numCache>
            </c:numRef>
          </c:xVal>
          <c:yVal>
            <c:numRef>
              <c:f>'ME&amp;EA Connection'!$P$2:$P$7</c:f>
              <c:numCache>
                <c:formatCode>General</c:formatCode>
                <c:ptCount val="6"/>
                <c:pt idx="0">
                  <c:v>5</c:v>
                </c:pt>
                <c:pt idx="1">
                  <c:v>2</c:v>
                </c:pt>
                <c:pt idx="2">
                  <c:v>5</c:v>
                </c:pt>
                <c:pt idx="3">
                  <c:v>3</c:v>
                </c:pt>
                <c:pt idx="4">
                  <c:v>7</c:v>
                </c:pt>
                <c:pt idx="5">
                  <c:v>2</c:v>
                </c:pt>
              </c:numCache>
            </c:numRef>
          </c:yVal>
          <c:smooth val="0"/>
        </c:ser>
        <c:dLbls>
          <c:showLegendKey val="0"/>
          <c:showVal val="0"/>
          <c:showCatName val="0"/>
          <c:showSerName val="0"/>
          <c:showPercent val="0"/>
          <c:showBubbleSize val="0"/>
        </c:dLbls>
        <c:axId val="97706368"/>
        <c:axId val="97707904"/>
      </c:scatterChart>
      <c:valAx>
        <c:axId val="97706368"/>
        <c:scaling>
          <c:orientation val="minMax"/>
        </c:scaling>
        <c:delete val="0"/>
        <c:axPos val="b"/>
        <c:numFmt formatCode="General" sourceLinked="1"/>
        <c:majorTickMark val="out"/>
        <c:minorTickMark val="none"/>
        <c:tickLblPos val="nextTo"/>
        <c:crossAx val="97707904"/>
        <c:crosses val="autoZero"/>
        <c:crossBetween val="midCat"/>
      </c:valAx>
      <c:valAx>
        <c:axId val="97707904"/>
        <c:scaling>
          <c:orientation val="minMax"/>
        </c:scaling>
        <c:delete val="0"/>
        <c:axPos val="l"/>
        <c:majorGridlines/>
        <c:numFmt formatCode="General" sourceLinked="1"/>
        <c:majorTickMark val="out"/>
        <c:minorTickMark val="none"/>
        <c:tickLblPos val="nextTo"/>
        <c:crossAx val="9770636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hostile</a:t>
            </a:r>
          </a:p>
        </c:rich>
      </c:tx>
      <c:layout/>
      <c:overlay val="0"/>
    </c:title>
    <c:autoTitleDeleted val="0"/>
    <c:plotArea>
      <c:layout/>
      <c:scatterChart>
        <c:scatterStyle val="lineMarker"/>
        <c:varyColors val="0"/>
        <c:ser>
          <c:idx val="0"/>
          <c:order val="0"/>
          <c:tx>
            <c:strRef>
              <c:f>'ME&amp;EA Connection'!$P$1</c:f>
              <c:strCache>
                <c:ptCount val="1"/>
                <c:pt idx="0">
                  <c:v>bonus</c:v>
                </c:pt>
              </c:strCache>
            </c:strRef>
          </c:tx>
          <c:spPr>
            <a:ln w="28575">
              <a:noFill/>
            </a:ln>
          </c:spPr>
          <c:trendline>
            <c:trendlineType val="linear"/>
            <c:dispRSqr val="1"/>
            <c:dispEq val="1"/>
            <c:trendlineLbl>
              <c:layout>
                <c:manualLayout>
                  <c:x val="0.49181922572178477"/>
                  <c:y val="-0.315773913677457"/>
                </c:manualLayout>
              </c:layout>
              <c:numFmt formatCode="General" sourceLinked="0"/>
            </c:trendlineLbl>
          </c:trendline>
          <c:xVal>
            <c:numRef>
              <c:f>'ME&amp;EA Connection'!$N$2:$N$7</c:f>
              <c:numCache>
                <c:formatCode>General</c:formatCode>
                <c:ptCount val="6"/>
                <c:pt idx="0">
                  <c:v>3</c:v>
                </c:pt>
                <c:pt idx="1">
                  <c:v>2</c:v>
                </c:pt>
                <c:pt idx="2">
                  <c:v>6</c:v>
                </c:pt>
                <c:pt idx="3">
                  <c:v>4</c:v>
                </c:pt>
                <c:pt idx="4">
                  <c:v>6</c:v>
                </c:pt>
                <c:pt idx="5">
                  <c:v>1</c:v>
                </c:pt>
              </c:numCache>
            </c:numRef>
          </c:xVal>
          <c:yVal>
            <c:numRef>
              <c:f>'ME&amp;EA Connection'!$P$2:$P$7</c:f>
              <c:numCache>
                <c:formatCode>General</c:formatCode>
                <c:ptCount val="6"/>
                <c:pt idx="0">
                  <c:v>5</c:v>
                </c:pt>
                <c:pt idx="1">
                  <c:v>2</c:v>
                </c:pt>
                <c:pt idx="2">
                  <c:v>5</c:v>
                </c:pt>
                <c:pt idx="3">
                  <c:v>3</c:v>
                </c:pt>
                <c:pt idx="4">
                  <c:v>7</c:v>
                </c:pt>
                <c:pt idx="5">
                  <c:v>2</c:v>
                </c:pt>
              </c:numCache>
            </c:numRef>
          </c:yVal>
          <c:smooth val="0"/>
        </c:ser>
        <c:dLbls>
          <c:showLegendKey val="0"/>
          <c:showVal val="0"/>
          <c:showCatName val="0"/>
          <c:showSerName val="0"/>
          <c:showPercent val="0"/>
          <c:showBubbleSize val="0"/>
        </c:dLbls>
        <c:axId val="122684544"/>
        <c:axId val="122729216"/>
      </c:scatterChart>
      <c:valAx>
        <c:axId val="122684544"/>
        <c:scaling>
          <c:orientation val="minMax"/>
        </c:scaling>
        <c:delete val="0"/>
        <c:axPos val="b"/>
        <c:numFmt formatCode="General" sourceLinked="1"/>
        <c:majorTickMark val="out"/>
        <c:minorTickMark val="none"/>
        <c:tickLblPos val="nextTo"/>
        <c:crossAx val="122729216"/>
        <c:crosses val="autoZero"/>
        <c:crossBetween val="midCat"/>
      </c:valAx>
      <c:valAx>
        <c:axId val="122729216"/>
        <c:scaling>
          <c:orientation val="minMax"/>
        </c:scaling>
        <c:delete val="0"/>
        <c:axPos val="l"/>
        <c:majorGridlines/>
        <c:numFmt formatCode="General" sourceLinked="1"/>
        <c:majorTickMark val="out"/>
        <c:minorTickMark val="none"/>
        <c:tickLblPos val="nextTo"/>
        <c:crossAx val="12268454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internal</a:t>
            </a:r>
          </a:p>
        </c:rich>
      </c:tx>
      <c:layout/>
      <c:overlay val="0"/>
    </c:title>
    <c:autoTitleDeleted val="0"/>
    <c:plotArea>
      <c:layout/>
      <c:scatterChart>
        <c:scatterStyle val="lineMarker"/>
        <c:varyColors val="0"/>
        <c:ser>
          <c:idx val="0"/>
          <c:order val="0"/>
          <c:tx>
            <c:strRef>
              <c:f>'ME&amp;EA Connection'!$P$1</c:f>
              <c:strCache>
                <c:ptCount val="1"/>
                <c:pt idx="0">
                  <c:v>bonus</c:v>
                </c:pt>
              </c:strCache>
            </c:strRef>
          </c:tx>
          <c:spPr>
            <a:ln w="28575">
              <a:noFill/>
            </a:ln>
          </c:spPr>
          <c:trendline>
            <c:trendlineType val="linear"/>
            <c:dispRSqr val="1"/>
            <c:dispEq val="1"/>
            <c:trendlineLbl>
              <c:layout>
                <c:manualLayout>
                  <c:x val="0.41526012373453319"/>
                  <c:y val="-0.22258129192184312"/>
                </c:manualLayout>
              </c:layout>
              <c:numFmt formatCode="General" sourceLinked="0"/>
            </c:trendlineLbl>
          </c:trendline>
          <c:xVal>
            <c:numRef>
              <c:f>'ME&amp;EA Connection'!$O$2:$O$7</c:f>
              <c:numCache>
                <c:formatCode>General</c:formatCode>
                <c:ptCount val="6"/>
                <c:pt idx="0">
                  <c:v>32</c:v>
                </c:pt>
                <c:pt idx="1">
                  <c:v>10</c:v>
                </c:pt>
                <c:pt idx="2">
                  <c:v>24</c:v>
                </c:pt>
                <c:pt idx="3">
                  <c:v>18</c:v>
                </c:pt>
                <c:pt idx="4">
                  <c:v>42</c:v>
                </c:pt>
                <c:pt idx="5">
                  <c:v>10</c:v>
                </c:pt>
              </c:numCache>
            </c:numRef>
          </c:xVal>
          <c:yVal>
            <c:numRef>
              <c:f>'ME&amp;EA Connection'!$P$2:$P$7</c:f>
              <c:numCache>
                <c:formatCode>General</c:formatCode>
                <c:ptCount val="6"/>
                <c:pt idx="0">
                  <c:v>5</c:v>
                </c:pt>
                <c:pt idx="1">
                  <c:v>2</c:v>
                </c:pt>
                <c:pt idx="2">
                  <c:v>5</c:v>
                </c:pt>
                <c:pt idx="3">
                  <c:v>3</c:v>
                </c:pt>
                <c:pt idx="4">
                  <c:v>7</c:v>
                </c:pt>
                <c:pt idx="5">
                  <c:v>2</c:v>
                </c:pt>
              </c:numCache>
            </c:numRef>
          </c:yVal>
          <c:smooth val="0"/>
        </c:ser>
        <c:dLbls>
          <c:showLegendKey val="0"/>
          <c:showVal val="0"/>
          <c:showCatName val="0"/>
          <c:showSerName val="0"/>
          <c:showPercent val="0"/>
          <c:showBubbleSize val="0"/>
        </c:dLbls>
        <c:axId val="134455296"/>
        <c:axId val="134456832"/>
      </c:scatterChart>
      <c:valAx>
        <c:axId val="134455296"/>
        <c:scaling>
          <c:orientation val="minMax"/>
        </c:scaling>
        <c:delete val="0"/>
        <c:axPos val="b"/>
        <c:numFmt formatCode="General" sourceLinked="1"/>
        <c:majorTickMark val="out"/>
        <c:minorTickMark val="none"/>
        <c:tickLblPos val="nextTo"/>
        <c:crossAx val="134456832"/>
        <c:crosses val="autoZero"/>
        <c:crossBetween val="midCat"/>
      </c:valAx>
      <c:valAx>
        <c:axId val="134456832"/>
        <c:scaling>
          <c:orientation val="minMax"/>
        </c:scaling>
        <c:delete val="0"/>
        <c:axPos val="l"/>
        <c:majorGridlines/>
        <c:numFmt formatCode="General" sourceLinked="1"/>
        <c:majorTickMark val="out"/>
        <c:minorTickMark val="none"/>
        <c:tickLblPos val="nextTo"/>
        <c:crossAx val="13445529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at risk</a:t>
            </a:r>
          </a:p>
        </c:rich>
      </c:tx>
      <c:layout/>
      <c:overlay val="0"/>
    </c:title>
    <c:autoTitleDeleted val="0"/>
    <c:plotArea>
      <c:layout/>
      <c:scatterChart>
        <c:scatterStyle val="lineMarker"/>
        <c:varyColors val="0"/>
        <c:ser>
          <c:idx val="0"/>
          <c:order val="0"/>
          <c:tx>
            <c:strRef>
              <c:f>'No Connection'!$P$1</c:f>
              <c:strCache>
                <c:ptCount val="1"/>
                <c:pt idx="0">
                  <c:v>bonus</c:v>
                </c:pt>
              </c:strCache>
            </c:strRef>
          </c:tx>
          <c:spPr>
            <a:ln w="28575">
              <a:noFill/>
            </a:ln>
          </c:spPr>
          <c:trendline>
            <c:trendlineType val="linear"/>
            <c:dispRSqr val="1"/>
            <c:dispEq val="1"/>
            <c:trendlineLbl>
              <c:layout>
                <c:manualLayout>
                  <c:x val="0.42097944006999127"/>
                  <c:y val="-0.25196741032370956"/>
                </c:manualLayout>
              </c:layout>
              <c:numFmt formatCode="General" sourceLinked="0"/>
            </c:trendlineLbl>
          </c:trendline>
          <c:xVal>
            <c:numRef>
              <c:f>'No Connection'!$L$2:$L$7</c:f>
              <c:numCache>
                <c:formatCode>General</c:formatCode>
                <c:ptCount val="6"/>
                <c:pt idx="0">
                  <c:v>3</c:v>
                </c:pt>
                <c:pt idx="1">
                  <c:v>2</c:v>
                </c:pt>
                <c:pt idx="2">
                  <c:v>4</c:v>
                </c:pt>
                <c:pt idx="3">
                  <c:v>2</c:v>
                </c:pt>
                <c:pt idx="4">
                  <c:v>5</c:v>
                </c:pt>
                <c:pt idx="5">
                  <c:v>1</c:v>
                </c:pt>
              </c:numCache>
            </c:numRef>
          </c:xVal>
          <c:yVal>
            <c:numRef>
              <c:f>'No Connection'!$P$2:$P$7</c:f>
              <c:numCache>
                <c:formatCode>General</c:formatCode>
                <c:ptCount val="6"/>
                <c:pt idx="0">
                  <c:v>5</c:v>
                </c:pt>
                <c:pt idx="1">
                  <c:v>2</c:v>
                </c:pt>
                <c:pt idx="2">
                  <c:v>5</c:v>
                </c:pt>
                <c:pt idx="3">
                  <c:v>3</c:v>
                </c:pt>
                <c:pt idx="4">
                  <c:v>7</c:v>
                </c:pt>
                <c:pt idx="5">
                  <c:v>2</c:v>
                </c:pt>
              </c:numCache>
            </c:numRef>
          </c:yVal>
          <c:smooth val="0"/>
        </c:ser>
        <c:dLbls>
          <c:showLegendKey val="0"/>
          <c:showVal val="0"/>
          <c:showCatName val="0"/>
          <c:showSerName val="0"/>
          <c:showPercent val="0"/>
          <c:showBubbleSize val="0"/>
        </c:dLbls>
        <c:axId val="97811072"/>
        <c:axId val="97829248"/>
      </c:scatterChart>
      <c:valAx>
        <c:axId val="97811072"/>
        <c:scaling>
          <c:orientation val="minMax"/>
        </c:scaling>
        <c:delete val="0"/>
        <c:axPos val="b"/>
        <c:numFmt formatCode="General" sourceLinked="1"/>
        <c:majorTickMark val="out"/>
        <c:minorTickMark val="none"/>
        <c:tickLblPos val="nextTo"/>
        <c:crossAx val="97829248"/>
        <c:crosses val="autoZero"/>
        <c:crossBetween val="midCat"/>
      </c:valAx>
      <c:valAx>
        <c:axId val="97829248"/>
        <c:scaling>
          <c:orientation val="minMax"/>
        </c:scaling>
        <c:delete val="0"/>
        <c:axPos val="l"/>
        <c:majorGridlines/>
        <c:numFmt formatCode="General" sourceLinked="1"/>
        <c:majorTickMark val="out"/>
        <c:minorTickMark val="none"/>
        <c:tickLblPos val="nextTo"/>
        <c:crossAx val="9781107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size</a:t>
            </a:r>
          </a:p>
        </c:rich>
      </c:tx>
      <c:layout/>
      <c:overlay val="0"/>
    </c:title>
    <c:autoTitleDeleted val="0"/>
    <c:plotArea>
      <c:layout/>
      <c:scatterChart>
        <c:scatterStyle val="lineMarker"/>
        <c:varyColors val="0"/>
        <c:ser>
          <c:idx val="0"/>
          <c:order val="0"/>
          <c:tx>
            <c:strRef>
              <c:f>'No Connection'!$P$1</c:f>
              <c:strCache>
                <c:ptCount val="1"/>
                <c:pt idx="0">
                  <c:v>bonus</c:v>
                </c:pt>
              </c:strCache>
            </c:strRef>
          </c:tx>
          <c:spPr>
            <a:ln w="28575">
              <a:noFill/>
            </a:ln>
          </c:spPr>
          <c:trendline>
            <c:trendlineType val="linear"/>
            <c:dispRSqr val="1"/>
            <c:dispEq val="1"/>
            <c:trendlineLbl>
              <c:layout>
                <c:manualLayout>
                  <c:x val="0.48779502321825158"/>
                  <c:y val="-0.22258129192184312"/>
                </c:manualLayout>
              </c:layout>
              <c:numFmt formatCode="General" sourceLinked="0"/>
            </c:trendlineLbl>
          </c:trendline>
          <c:xVal>
            <c:numRef>
              <c:f>'No Connection'!$M$2:$M$7</c:f>
              <c:numCache>
                <c:formatCode>General</c:formatCode>
                <c:ptCount val="6"/>
                <c:pt idx="0">
                  <c:v>9</c:v>
                </c:pt>
                <c:pt idx="1">
                  <c:v>4</c:v>
                </c:pt>
                <c:pt idx="2">
                  <c:v>7</c:v>
                </c:pt>
                <c:pt idx="3">
                  <c:v>6</c:v>
                </c:pt>
                <c:pt idx="4">
                  <c:v>12</c:v>
                </c:pt>
                <c:pt idx="5">
                  <c:v>4</c:v>
                </c:pt>
              </c:numCache>
            </c:numRef>
          </c:xVal>
          <c:yVal>
            <c:numRef>
              <c:f>'No Connection'!$P$2:$P$7</c:f>
              <c:numCache>
                <c:formatCode>General</c:formatCode>
                <c:ptCount val="6"/>
                <c:pt idx="0">
                  <c:v>5</c:v>
                </c:pt>
                <c:pt idx="1">
                  <c:v>2</c:v>
                </c:pt>
                <c:pt idx="2">
                  <c:v>5</c:v>
                </c:pt>
                <c:pt idx="3">
                  <c:v>3</c:v>
                </c:pt>
                <c:pt idx="4">
                  <c:v>7</c:v>
                </c:pt>
                <c:pt idx="5">
                  <c:v>2</c:v>
                </c:pt>
              </c:numCache>
            </c:numRef>
          </c:yVal>
          <c:smooth val="0"/>
        </c:ser>
        <c:dLbls>
          <c:showLegendKey val="0"/>
          <c:showVal val="0"/>
          <c:showCatName val="0"/>
          <c:showSerName val="0"/>
          <c:showPercent val="0"/>
          <c:showBubbleSize val="0"/>
        </c:dLbls>
        <c:axId val="97862784"/>
        <c:axId val="97864320"/>
      </c:scatterChart>
      <c:valAx>
        <c:axId val="97862784"/>
        <c:scaling>
          <c:orientation val="minMax"/>
        </c:scaling>
        <c:delete val="0"/>
        <c:axPos val="b"/>
        <c:numFmt formatCode="General" sourceLinked="1"/>
        <c:majorTickMark val="out"/>
        <c:minorTickMark val="none"/>
        <c:tickLblPos val="nextTo"/>
        <c:crossAx val="97864320"/>
        <c:crosses val="autoZero"/>
        <c:crossBetween val="midCat"/>
      </c:valAx>
      <c:valAx>
        <c:axId val="97864320"/>
        <c:scaling>
          <c:orientation val="minMax"/>
        </c:scaling>
        <c:delete val="0"/>
        <c:axPos val="l"/>
        <c:majorGridlines/>
        <c:numFmt formatCode="General" sourceLinked="1"/>
        <c:majorTickMark val="out"/>
        <c:minorTickMark val="none"/>
        <c:tickLblPos val="nextTo"/>
        <c:crossAx val="9786278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hostile</a:t>
            </a:r>
          </a:p>
        </c:rich>
      </c:tx>
      <c:layout/>
      <c:overlay val="0"/>
    </c:title>
    <c:autoTitleDeleted val="0"/>
    <c:plotArea>
      <c:layout/>
      <c:scatterChart>
        <c:scatterStyle val="lineMarker"/>
        <c:varyColors val="0"/>
        <c:ser>
          <c:idx val="0"/>
          <c:order val="0"/>
          <c:tx>
            <c:strRef>
              <c:f>'No Connection'!$P$1</c:f>
              <c:strCache>
                <c:ptCount val="1"/>
                <c:pt idx="0">
                  <c:v>bonus</c:v>
                </c:pt>
              </c:strCache>
            </c:strRef>
          </c:tx>
          <c:spPr>
            <a:ln w="28575">
              <a:noFill/>
            </a:ln>
          </c:spPr>
          <c:trendline>
            <c:trendlineType val="linear"/>
            <c:dispRSqr val="1"/>
            <c:dispEq val="1"/>
            <c:trendlineLbl>
              <c:layout>
                <c:manualLayout>
                  <c:x val="0.49181922572178477"/>
                  <c:y val="-0.315773913677457"/>
                </c:manualLayout>
              </c:layout>
              <c:numFmt formatCode="General" sourceLinked="0"/>
            </c:trendlineLbl>
          </c:trendline>
          <c:xVal>
            <c:numRef>
              <c:f>'No Connection'!$N$2:$N$7</c:f>
              <c:numCache>
                <c:formatCode>General</c:formatCode>
                <c:ptCount val="6"/>
                <c:pt idx="0">
                  <c:v>3</c:v>
                </c:pt>
                <c:pt idx="1">
                  <c:v>2</c:v>
                </c:pt>
                <c:pt idx="2">
                  <c:v>6</c:v>
                </c:pt>
                <c:pt idx="3">
                  <c:v>3</c:v>
                </c:pt>
                <c:pt idx="4">
                  <c:v>5</c:v>
                </c:pt>
                <c:pt idx="5">
                  <c:v>1</c:v>
                </c:pt>
              </c:numCache>
            </c:numRef>
          </c:xVal>
          <c:yVal>
            <c:numRef>
              <c:f>'No Connection'!$P$2:$P$7</c:f>
              <c:numCache>
                <c:formatCode>General</c:formatCode>
                <c:ptCount val="6"/>
                <c:pt idx="0">
                  <c:v>5</c:v>
                </c:pt>
                <c:pt idx="1">
                  <c:v>2</c:v>
                </c:pt>
                <c:pt idx="2">
                  <c:v>5</c:v>
                </c:pt>
                <c:pt idx="3">
                  <c:v>3</c:v>
                </c:pt>
                <c:pt idx="4">
                  <c:v>7</c:v>
                </c:pt>
                <c:pt idx="5">
                  <c:v>2</c:v>
                </c:pt>
              </c:numCache>
            </c:numRef>
          </c:yVal>
          <c:smooth val="0"/>
        </c:ser>
        <c:dLbls>
          <c:showLegendKey val="0"/>
          <c:showVal val="0"/>
          <c:showCatName val="0"/>
          <c:showSerName val="0"/>
          <c:showPercent val="0"/>
          <c:showBubbleSize val="0"/>
        </c:dLbls>
        <c:axId val="97889664"/>
        <c:axId val="97903744"/>
      </c:scatterChart>
      <c:valAx>
        <c:axId val="97889664"/>
        <c:scaling>
          <c:orientation val="minMax"/>
        </c:scaling>
        <c:delete val="0"/>
        <c:axPos val="b"/>
        <c:numFmt formatCode="General" sourceLinked="1"/>
        <c:majorTickMark val="out"/>
        <c:minorTickMark val="none"/>
        <c:tickLblPos val="nextTo"/>
        <c:crossAx val="97903744"/>
        <c:crosses val="autoZero"/>
        <c:crossBetween val="midCat"/>
      </c:valAx>
      <c:valAx>
        <c:axId val="97903744"/>
        <c:scaling>
          <c:orientation val="minMax"/>
        </c:scaling>
        <c:delete val="0"/>
        <c:axPos val="l"/>
        <c:majorGridlines/>
        <c:numFmt formatCode="General" sourceLinked="1"/>
        <c:majorTickMark val="out"/>
        <c:minorTickMark val="none"/>
        <c:tickLblPos val="nextTo"/>
        <c:crossAx val="9788966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internal</a:t>
            </a:r>
          </a:p>
        </c:rich>
      </c:tx>
      <c:layout/>
      <c:overlay val="0"/>
    </c:title>
    <c:autoTitleDeleted val="0"/>
    <c:plotArea>
      <c:layout/>
      <c:scatterChart>
        <c:scatterStyle val="lineMarker"/>
        <c:varyColors val="0"/>
        <c:ser>
          <c:idx val="0"/>
          <c:order val="0"/>
          <c:tx>
            <c:strRef>
              <c:f>'No Connection'!$P$1</c:f>
              <c:strCache>
                <c:ptCount val="1"/>
                <c:pt idx="0">
                  <c:v>bonus</c:v>
                </c:pt>
              </c:strCache>
            </c:strRef>
          </c:tx>
          <c:spPr>
            <a:ln w="28575">
              <a:noFill/>
            </a:ln>
          </c:spPr>
          <c:trendline>
            <c:trendlineType val="linear"/>
            <c:dispRSqr val="1"/>
            <c:dispEq val="1"/>
            <c:trendlineLbl>
              <c:layout>
                <c:manualLayout>
                  <c:x val="0.41526012373453319"/>
                  <c:y val="-0.22258129192184312"/>
                </c:manualLayout>
              </c:layout>
              <c:numFmt formatCode="General" sourceLinked="0"/>
            </c:trendlineLbl>
          </c:trendline>
          <c:xVal>
            <c:numRef>
              <c:f>'No Connection'!$O$2:$O$7</c:f>
              <c:numCache>
                <c:formatCode>General</c:formatCode>
                <c:ptCount val="6"/>
                <c:pt idx="0">
                  <c:v>32</c:v>
                </c:pt>
                <c:pt idx="1">
                  <c:v>10</c:v>
                </c:pt>
                <c:pt idx="2">
                  <c:v>24</c:v>
                </c:pt>
                <c:pt idx="3">
                  <c:v>18</c:v>
                </c:pt>
                <c:pt idx="4">
                  <c:v>42</c:v>
                </c:pt>
                <c:pt idx="5">
                  <c:v>10</c:v>
                </c:pt>
              </c:numCache>
            </c:numRef>
          </c:xVal>
          <c:yVal>
            <c:numRef>
              <c:f>'No Connection'!$P$2:$P$7</c:f>
              <c:numCache>
                <c:formatCode>General</c:formatCode>
                <c:ptCount val="6"/>
                <c:pt idx="0">
                  <c:v>5</c:v>
                </c:pt>
                <c:pt idx="1">
                  <c:v>2</c:v>
                </c:pt>
                <c:pt idx="2">
                  <c:v>5</c:v>
                </c:pt>
                <c:pt idx="3">
                  <c:v>3</c:v>
                </c:pt>
                <c:pt idx="4">
                  <c:v>7</c:v>
                </c:pt>
                <c:pt idx="5">
                  <c:v>2</c:v>
                </c:pt>
              </c:numCache>
            </c:numRef>
          </c:yVal>
          <c:smooth val="0"/>
        </c:ser>
        <c:dLbls>
          <c:showLegendKey val="0"/>
          <c:showVal val="0"/>
          <c:showCatName val="0"/>
          <c:showSerName val="0"/>
          <c:showPercent val="0"/>
          <c:showBubbleSize val="0"/>
        </c:dLbls>
        <c:axId val="97937280"/>
        <c:axId val="97938816"/>
      </c:scatterChart>
      <c:valAx>
        <c:axId val="97937280"/>
        <c:scaling>
          <c:orientation val="minMax"/>
        </c:scaling>
        <c:delete val="0"/>
        <c:axPos val="b"/>
        <c:numFmt formatCode="General" sourceLinked="1"/>
        <c:majorTickMark val="out"/>
        <c:minorTickMark val="none"/>
        <c:tickLblPos val="nextTo"/>
        <c:crossAx val="97938816"/>
        <c:crosses val="autoZero"/>
        <c:crossBetween val="midCat"/>
      </c:valAx>
      <c:valAx>
        <c:axId val="97938816"/>
        <c:scaling>
          <c:orientation val="minMax"/>
        </c:scaling>
        <c:delete val="0"/>
        <c:axPos val="l"/>
        <c:majorGridlines/>
        <c:numFmt formatCode="General" sourceLinked="1"/>
        <c:majorTickMark val="out"/>
        <c:minorTickMark val="none"/>
        <c:tickLblPos val="nextTo"/>
        <c:crossAx val="9793728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10</xdr:col>
      <xdr:colOff>0</xdr:colOff>
      <xdr:row>7</xdr:row>
      <xdr:rowOff>0</xdr:rowOff>
    </xdr:from>
    <xdr:to>
      <xdr:col>17</xdr:col>
      <xdr:colOff>0</xdr:colOff>
      <xdr:row>21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7</xdr:row>
      <xdr:rowOff>0</xdr:rowOff>
    </xdr:from>
    <xdr:to>
      <xdr:col>24</xdr:col>
      <xdr:colOff>0</xdr:colOff>
      <xdr:row>21</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21</xdr:row>
      <xdr:rowOff>0</xdr:rowOff>
    </xdr:from>
    <xdr:to>
      <xdr:col>17</xdr:col>
      <xdr:colOff>0</xdr:colOff>
      <xdr:row>36</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21</xdr:row>
      <xdr:rowOff>0</xdr:rowOff>
    </xdr:from>
    <xdr:to>
      <xdr:col>24</xdr:col>
      <xdr:colOff>0</xdr:colOff>
      <xdr:row>36</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7</xdr:row>
      <xdr:rowOff>0</xdr:rowOff>
    </xdr:from>
    <xdr:to>
      <xdr:col>17</xdr:col>
      <xdr:colOff>0</xdr:colOff>
      <xdr:row>21</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7</xdr:row>
      <xdr:rowOff>0</xdr:rowOff>
    </xdr:from>
    <xdr:to>
      <xdr:col>24</xdr:col>
      <xdr:colOff>0</xdr:colOff>
      <xdr:row>21</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21</xdr:row>
      <xdr:rowOff>0</xdr:rowOff>
    </xdr:from>
    <xdr:to>
      <xdr:col>17</xdr:col>
      <xdr:colOff>0</xdr:colOff>
      <xdr:row>36</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21</xdr:row>
      <xdr:rowOff>0</xdr:rowOff>
    </xdr:from>
    <xdr:to>
      <xdr:col>24</xdr:col>
      <xdr:colOff>0</xdr:colOff>
      <xdr:row>36</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tabSelected="1" workbookViewId="0"/>
  </sheetViews>
  <sheetFormatPr defaultRowHeight="12.75" x14ac:dyDescent="0.2"/>
  <cols>
    <col min="1" max="1" width="19" customWidth="1"/>
    <col min="2" max="2" width="15.28515625" bestFit="1" customWidth="1"/>
    <col min="3" max="3" width="13.7109375" bestFit="1" customWidth="1"/>
    <col min="4" max="4" width="12.5703125" bestFit="1" customWidth="1"/>
    <col min="5" max="5" width="12" bestFit="1" customWidth="1"/>
    <col min="6" max="6" width="18" bestFit="1" customWidth="1"/>
    <col min="7" max="7" width="12" bestFit="1" customWidth="1"/>
    <col min="8" max="8" width="12.5703125" bestFit="1" customWidth="1"/>
    <col min="9" max="9" width="12.28515625" bestFit="1" customWidth="1"/>
    <col min="10" max="10" width="19.85546875" customWidth="1"/>
    <col min="11" max="11" width="4.85546875" bestFit="1" customWidth="1"/>
    <col min="12" max="12" width="6.140625" bestFit="1" customWidth="1"/>
    <col min="13" max="13" width="4.42578125" bestFit="1" customWidth="1"/>
    <col min="14" max="14" width="13.28515625" bestFit="1" customWidth="1"/>
    <col min="15" max="15" width="11.5703125" bestFit="1" customWidth="1"/>
    <col min="16" max="16" width="6" bestFit="1" customWidth="1"/>
  </cols>
  <sheetData>
    <row r="1" spans="1:16" x14ac:dyDescent="0.2">
      <c r="A1" s="2" t="s">
        <v>10</v>
      </c>
      <c r="B1" s="2"/>
      <c r="C1" s="2"/>
      <c r="D1" s="2"/>
      <c r="E1" s="2"/>
      <c r="F1" s="2"/>
      <c r="G1" s="2"/>
      <c r="H1" s="2"/>
      <c r="I1" s="2"/>
      <c r="K1" t="s">
        <v>6</v>
      </c>
      <c r="L1" t="s">
        <v>7</v>
      </c>
      <c r="M1" t="s">
        <v>8</v>
      </c>
      <c r="N1" s="1" t="s">
        <v>40</v>
      </c>
      <c r="O1" s="1" t="s">
        <v>41</v>
      </c>
      <c r="P1" t="s">
        <v>9</v>
      </c>
    </row>
    <row r="2" spans="1:16" ht="15.75" thickBot="1" x14ac:dyDescent="0.3">
      <c r="A2" s="2"/>
      <c r="B2" s="2"/>
      <c r="C2" s="2"/>
      <c r="D2" s="2"/>
      <c r="E2" s="2"/>
      <c r="F2" s="2"/>
      <c r="G2" s="2"/>
      <c r="H2" s="2"/>
      <c r="I2" s="2"/>
      <c r="K2" t="s">
        <v>0</v>
      </c>
      <c r="L2" s="7">
        <v>3</v>
      </c>
      <c r="M2" s="7">
        <v>9</v>
      </c>
      <c r="N2" s="7">
        <v>3</v>
      </c>
      <c r="O2" s="7">
        <v>32</v>
      </c>
      <c r="P2" s="7">
        <v>5</v>
      </c>
    </row>
    <row r="3" spans="1:16" ht="15" x14ac:dyDescent="0.25">
      <c r="A3" s="3" t="s">
        <v>11</v>
      </c>
      <c r="B3" s="3"/>
      <c r="C3" s="2"/>
      <c r="D3" s="2"/>
      <c r="E3" s="2"/>
      <c r="F3" s="2"/>
      <c r="G3" s="2"/>
      <c r="H3" s="2"/>
      <c r="I3" s="2"/>
      <c r="K3" t="s">
        <v>1</v>
      </c>
      <c r="L3" s="7">
        <v>2</v>
      </c>
      <c r="M3" s="7">
        <v>4</v>
      </c>
      <c r="N3" s="7">
        <v>2</v>
      </c>
      <c r="O3" s="7">
        <v>10</v>
      </c>
      <c r="P3" s="7">
        <v>2</v>
      </c>
    </row>
    <row r="4" spans="1:16" ht="15" x14ac:dyDescent="0.25">
      <c r="A4" s="4" t="s">
        <v>12</v>
      </c>
      <c r="B4" s="4">
        <v>0.99283144879394603</v>
      </c>
      <c r="C4" s="2"/>
      <c r="D4" s="2"/>
      <c r="E4" s="2"/>
      <c r="F4" s="2"/>
      <c r="G4" s="2"/>
      <c r="H4" s="2"/>
      <c r="I4" s="2"/>
      <c r="K4" t="s">
        <v>2</v>
      </c>
      <c r="L4" s="7">
        <v>4</v>
      </c>
      <c r="M4" s="7">
        <v>7</v>
      </c>
      <c r="N4" s="7">
        <v>6</v>
      </c>
      <c r="O4" s="7">
        <v>24</v>
      </c>
      <c r="P4" s="7">
        <v>5</v>
      </c>
    </row>
    <row r="5" spans="1:16" ht="15" x14ac:dyDescent="0.25">
      <c r="A5" s="4" t="s">
        <v>13</v>
      </c>
      <c r="B5" s="4">
        <v>0.98571428571428577</v>
      </c>
      <c r="C5" s="2"/>
      <c r="D5" s="2"/>
      <c r="E5" s="2"/>
      <c r="F5" s="2"/>
      <c r="G5" s="2"/>
      <c r="H5" s="2"/>
      <c r="I5" s="2"/>
      <c r="K5" t="s">
        <v>3</v>
      </c>
      <c r="L5" s="7">
        <v>3</v>
      </c>
      <c r="M5" s="7">
        <v>6</v>
      </c>
      <c r="N5" s="7">
        <v>4</v>
      </c>
      <c r="O5" s="7">
        <v>18</v>
      </c>
      <c r="P5" s="7">
        <v>3</v>
      </c>
    </row>
    <row r="6" spans="1:16" ht="15" x14ac:dyDescent="0.25">
      <c r="A6" s="4" t="s">
        <v>14</v>
      </c>
      <c r="B6" s="4">
        <v>0.92857142857142883</v>
      </c>
      <c r="C6" s="2"/>
      <c r="D6" s="2"/>
      <c r="E6" s="2"/>
      <c r="F6" s="2"/>
      <c r="G6" s="2"/>
      <c r="H6" s="2"/>
      <c r="I6" s="2"/>
      <c r="K6" t="s">
        <v>4</v>
      </c>
      <c r="L6" s="7">
        <v>5</v>
      </c>
      <c r="M6" s="7">
        <v>12</v>
      </c>
      <c r="N6" s="7">
        <v>6</v>
      </c>
      <c r="O6" s="7">
        <v>42</v>
      </c>
      <c r="P6" s="7">
        <v>7</v>
      </c>
    </row>
    <row r="7" spans="1:16" ht="15" x14ac:dyDescent="0.25">
      <c r="A7" s="4" t="s">
        <v>15</v>
      </c>
      <c r="B7" s="4">
        <v>0.53452248382484879</v>
      </c>
      <c r="C7" s="2"/>
      <c r="D7" s="2"/>
      <c r="E7" s="2"/>
      <c r="F7" s="2"/>
      <c r="G7" s="2"/>
      <c r="H7" s="2"/>
      <c r="I7" s="2"/>
      <c r="K7" t="s">
        <v>5</v>
      </c>
      <c r="L7" s="7">
        <v>1</v>
      </c>
      <c r="M7" s="7">
        <v>4</v>
      </c>
      <c r="N7" s="7">
        <v>1</v>
      </c>
      <c r="O7" s="7">
        <v>10</v>
      </c>
      <c r="P7" s="7">
        <v>2</v>
      </c>
    </row>
    <row r="8" spans="1:16" ht="13.5" thickBot="1" x14ac:dyDescent="0.25">
      <c r="A8" s="5" t="s">
        <v>16</v>
      </c>
      <c r="B8" s="5">
        <v>6</v>
      </c>
      <c r="C8" s="2"/>
      <c r="D8" s="2"/>
      <c r="E8" s="2"/>
      <c r="F8" s="2"/>
      <c r="G8" s="2"/>
      <c r="H8" s="2"/>
      <c r="I8" s="2"/>
    </row>
    <row r="9" spans="1:16" x14ac:dyDescent="0.2">
      <c r="A9" s="2"/>
      <c r="B9" s="2"/>
      <c r="C9" s="2"/>
      <c r="D9" s="2"/>
      <c r="E9" s="2"/>
      <c r="F9" s="2"/>
      <c r="G9" s="2"/>
      <c r="H9" s="2"/>
      <c r="I9" s="2"/>
    </row>
    <row r="10" spans="1:16" ht="13.5" thickBot="1" x14ac:dyDescent="0.25">
      <c r="A10" s="2" t="s">
        <v>17</v>
      </c>
      <c r="B10" s="2"/>
      <c r="C10" s="2"/>
      <c r="D10" s="2"/>
      <c r="E10" s="2"/>
      <c r="F10" s="2"/>
      <c r="G10" s="2"/>
      <c r="H10" s="2"/>
      <c r="I10" s="2"/>
    </row>
    <row r="11" spans="1:16" x14ac:dyDescent="0.2">
      <c r="A11" s="6"/>
      <c r="B11" s="6" t="s">
        <v>22</v>
      </c>
      <c r="C11" s="6" t="s">
        <v>23</v>
      </c>
      <c r="D11" s="6" t="s">
        <v>24</v>
      </c>
      <c r="E11" s="6" t="s">
        <v>25</v>
      </c>
      <c r="F11" s="6" t="s">
        <v>26</v>
      </c>
      <c r="G11" s="2"/>
      <c r="H11" s="2"/>
      <c r="I11" s="2"/>
    </row>
    <row r="12" spans="1:16" x14ac:dyDescent="0.2">
      <c r="A12" s="4" t="s">
        <v>18</v>
      </c>
      <c r="B12" s="4">
        <v>4</v>
      </c>
      <c r="C12" s="4">
        <v>19.714285714285715</v>
      </c>
      <c r="D12" s="4">
        <v>4.9285714285714288</v>
      </c>
      <c r="E12" s="4">
        <v>17.25</v>
      </c>
      <c r="F12" s="4">
        <v>0.17843055667920588</v>
      </c>
      <c r="G12" s="2"/>
      <c r="H12" s="2"/>
      <c r="I12" s="2"/>
    </row>
    <row r="13" spans="1:16" x14ac:dyDescent="0.2">
      <c r="A13" s="4" t="s">
        <v>19</v>
      </c>
      <c r="B13" s="4">
        <v>1</v>
      </c>
      <c r="C13" s="4">
        <v>0.28571428571428575</v>
      </c>
      <c r="D13" s="4">
        <v>0.28571428571428575</v>
      </c>
      <c r="E13" s="4"/>
      <c r="F13" s="4"/>
      <c r="G13" s="2"/>
      <c r="H13" s="2"/>
      <c r="I13" s="2"/>
    </row>
    <row r="14" spans="1:16" ht="13.5" thickBot="1" x14ac:dyDescent="0.25">
      <c r="A14" s="5" t="s">
        <v>20</v>
      </c>
      <c r="B14" s="5">
        <v>5</v>
      </c>
      <c r="C14" s="5">
        <v>20</v>
      </c>
      <c r="D14" s="5"/>
      <c r="E14" s="5"/>
      <c r="F14" s="5"/>
      <c r="G14" s="2"/>
      <c r="H14" s="2"/>
      <c r="I14" s="2"/>
    </row>
    <row r="15" spans="1:16" ht="13.5" thickBot="1" x14ac:dyDescent="0.25">
      <c r="A15" s="2"/>
      <c r="B15" s="2"/>
      <c r="C15" s="2"/>
      <c r="D15" s="2"/>
      <c r="E15" s="2"/>
      <c r="F15" s="2"/>
      <c r="G15" s="2"/>
      <c r="H15" s="2"/>
      <c r="I15" s="2"/>
    </row>
    <row r="16" spans="1:16" x14ac:dyDescent="0.2">
      <c r="A16" s="6"/>
      <c r="B16" s="6" t="s">
        <v>27</v>
      </c>
      <c r="C16" s="6" t="s">
        <v>15</v>
      </c>
      <c r="D16" s="6" t="s">
        <v>28</v>
      </c>
      <c r="E16" s="6" t="s">
        <v>29</v>
      </c>
      <c r="F16" s="6" t="s">
        <v>30</v>
      </c>
      <c r="G16" s="6" t="s">
        <v>31</v>
      </c>
      <c r="H16" s="6" t="s">
        <v>32</v>
      </c>
      <c r="I16" s="6" t="s">
        <v>33</v>
      </c>
    </row>
    <row r="17" spans="1:9" x14ac:dyDescent="0.2">
      <c r="A17" s="4" t="s">
        <v>21</v>
      </c>
      <c r="B17" s="4">
        <v>0.85714285714285854</v>
      </c>
      <c r="C17" s="4">
        <v>1.6021527467867436</v>
      </c>
      <c r="D17" s="4">
        <v>0.53499446844998577</v>
      </c>
      <c r="E17" s="4">
        <v>0.6872607243683827</v>
      </c>
      <c r="F17" s="4">
        <v>-19.500137962154177</v>
      </c>
      <c r="G17" s="4">
        <v>21.214423676439893</v>
      </c>
      <c r="H17" s="4">
        <v>-19.500137962154177</v>
      </c>
      <c r="I17" s="4">
        <v>21.214423676439893</v>
      </c>
    </row>
    <row r="18" spans="1:9" x14ac:dyDescent="0.2">
      <c r="A18" s="4" t="s">
        <v>7</v>
      </c>
      <c r="B18" s="4">
        <v>-0.42857142857142805</v>
      </c>
      <c r="C18" s="4">
        <v>1.4222080498160055</v>
      </c>
      <c r="D18" s="4">
        <v>-0.30134228858209133</v>
      </c>
      <c r="E18" s="4">
        <v>0.81366916162209546</v>
      </c>
      <c r="F18" s="4">
        <v>-18.499438086969349</v>
      </c>
      <c r="G18" s="4">
        <v>17.642295229826495</v>
      </c>
      <c r="H18" s="4">
        <v>-18.499438086969349</v>
      </c>
      <c r="I18" s="4">
        <v>17.642295229826495</v>
      </c>
    </row>
    <row r="19" spans="1:9" x14ac:dyDescent="0.2">
      <c r="A19" s="4" t="s">
        <v>8</v>
      </c>
      <c r="B19" s="4">
        <v>-0.28571428571428703</v>
      </c>
      <c r="C19" s="4">
        <v>1.1258657540511321</v>
      </c>
      <c r="D19" s="4">
        <v>-0.25377296066268934</v>
      </c>
      <c r="E19" s="4">
        <v>0.84178310315682081</v>
      </c>
      <c r="F19" s="4">
        <v>-14.591195062135688</v>
      </c>
      <c r="G19" s="4">
        <v>14.019766490707115</v>
      </c>
      <c r="H19" s="4">
        <v>-14.591195062135688</v>
      </c>
      <c r="I19" s="4">
        <v>14.019766490707115</v>
      </c>
    </row>
    <row r="20" spans="1:9" x14ac:dyDescent="0.2">
      <c r="A20" s="4" t="s">
        <v>40</v>
      </c>
      <c r="B20" s="4">
        <v>0.42857142857142821</v>
      </c>
      <c r="C20" s="4">
        <v>0.70630461781863341</v>
      </c>
      <c r="D20" s="4">
        <v>0.60677987621691842</v>
      </c>
      <c r="E20" s="4">
        <v>0.65279407249830124</v>
      </c>
      <c r="F20" s="4">
        <v>-8.5458796515377564</v>
      </c>
      <c r="G20" s="4">
        <v>9.4030225086806141</v>
      </c>
      <c r="H20" s="4">
        <v>-8.5458796515377564</v>
      </c>
      <c r="I20" s="4">
        <v>9.4030225086806141</v>
      </c>
    </row>
    <row r="21" spans="1:9" ht="13.5" thickBot="1" x14ac:dyDescent="0.25">
      <c r="A21" s="5" t="s">
        <v>41</v>
      </c>
      <c r="B21" s="5">
        <v>0.21428571428571461</v>
      </c>
      <c r="C21" s="5">
        <v>0.25532869749437181</v>
      </c>
      <c r="D21" s="5">
        <v>0.83925432741628303</v>
      </c>
      <c r="E21" s="5">
        <v>0.55549776794599726</v>
      </c>
      <c r="F21" s="5">
        <v>-3.0299729910985915</v>
      </c>
      <c r="G21" s="5">
        <v>3.4585444196700204</v>
      </c>
      <c r="H21" s="5">
        <v>-3.0299729910985915</v>
      </c>
      <c r="I21" s="5">
        <v>3.4585444196700204</v>
      </c>
    </row>
    <row r="22" spans="1:9" x14ac:dyDescent="0.2">
      <c r="A22" s="2"/>
      <c r="B22" s="2"/>
      <c r="C22" s="2"/>
      <c r="D22" s="2"/>
      <c r="E22" s="2"/>
      <c r="F22" s="2"/>
      <c r="G22" s="2"/>
      <c r="H22" s="2"/>
      <c r="I22" s="2"/>
    </row>
    <row r="23" spans="1:9" x14ac:dyDescent="0.2">
      <c r="A23" s="2" t="s">
        <v>34</v>
      </c>
      <c r="B23" s="2"/>
      <c r="C23" s="2"/>
      <c r="D23" s="2"/>
      <c r="E23" s="2"/>
      <c r="F23" s="2"/>
      <c r="G23" s="2"/>
      <c r="H23" s="2"/>
      <c r="I23" s="2"/>
    </row>
    <row r="24" spans="1:9" ht="13.5" thickBot="1" x14ac:dyDescent="0.25">
      <c r="A24" s="2"/>
      <c r="B24" s="2"/>
      <c r="C24" s="2"/>
      <c r="D24" s="2"/>
      <c r="E24" s="2"/>
      <c r="F24" s="2"/>
      <c r="G24" s="2"/>
      <c r="H24" s="2"/>
      <c r="I24" s="2"/>
    </row>
    <row r="25" spans="1:9" x14ac:dyDescent="0.2">
      <c r="A25" s="6" t="s">
        <v>35</v>
      </c>
      <c r="B25" s="6" t="s">
        <v>36</v>
      </c>
      <c r="C25" s="6" t="s">
        <v>37</v>
      </c>
      <c r="D25" s="6" t="s">
        <v>38</v>
      </c>
      <c r="E25" s="6" t="s">
        <v>39</v>
      </c>
      <c r="F25" s="6" t="s">
        <v>42</v>
      </c>
      <c r="G25" s="6" t="s">
        <v>43</v>
      </c>
      <c r="H25" s="2"/>
      <c r="I25" s="2"/>
    </row>
    <row r="26" spans="1:9" x14ac:dyDescent="0.2">
      <c r="A26" s="4">
        <v>1</v>
      </c>
      <c r="B26" s="4">
        <v>5.1428571428571432</v>
      </c>
      <c r="C26" s="4">
        <v>-0.14285714285714324</v>
      </c>
      <c r="D26" s="4">
        <f>B26+C26</f>
        <v>5</v>
      </c>
      <c r="E26" s="4">
        <f>ROUND(B26,0)</f>
        <v>5</v>
      </c>
      <c r="F26" s="4">
        <f>$B$17+$B$18*L2+$B$19*M2+$B$20*N2+$B$21*O2</f>
        <v>5.1428571428571432</v>
      </c>
      <c r="G26" s="4">
        <f>INTERCEPT($P$2:$P$7,$O$2:$O$7)+SLOPE($P$2:$P$7,$O$2:$O$7)*O2</f>
        <v>5.4370860927152318</v>
      </c>
      <c r="H26" s="2"/>
      <c r="I26" s="2"/>
    </row>
    <row r="27" spans="1:9" x14ac:dyDescent="0.2">
      <c r="A27" s="4">
        <v>2</v>
      </c>
      <c r="B27" s="4">
        <v>1.8571428571428568</v>
      </c>
      <c r="C27" s="4">
        <v>0.14285714285714324</v>
      </c>
      <c r="D27" s="4">
        <f t="shared" ref="D27:D31" si="0">B27+C27</f>
        <v>2</v>
      </c>
      <c r="E27" s="4">
        <f t="shared" ref="E27:E31" si="1">ROUND(B27,0)</f>
        <v>2</v>
      </c>
      <c r="F27" s="4">
        <f t="shared" ref="F27:F31" si="2">$B$17+$B$18*L3+$B$19*M3+$B$20*N3+$B$21*O3</f>
        <v>1.8571428571428568</v>
      </c>
      <c r="G27" s="4">
        <f t="shared" ref="G27:G31" si="3">INTERCEPT($P$2:$P$7,$O$2:$O$7)+SLOPE($P$2:$P$7,$O$2:$O$7)*O3</f>
        <v>2.0496688741721854</v>
      </c>
      <c r="H27" s="2"/>
      <c r="I27" s="2"/>
    </row>
    <row r="28" spans="1:9" x14ac:dyDescent="0.2">
      <c r="A28" s="4">
        <v>3</v>
      </c>
      <c r="B28" s="4">
        <v>4.8571428571428568</v>
      </c>
      <c r="C28" s="4">
        <v>0.14285714285714324</v>
      </c>
      <c r="D28" s="4">
        <f t="shared" si="0"/>
        <v>5</v>
      </c>
      <c r="E28" s="4">
        <f t="shared" si="1"/>
        <v>5</v>
      </c>
      <c r="F28" s="4">
        <f t="shared" si="2"/>
        <v>4.8571428571428568</v>
      </c>
      <c r="G28" s="4">
        <f t="shared" si="3"/>
        <v>4.2052980132450326</v>
      </c>
      <c r="H28" s="2"/>
      <c r="I28" s="2"/>
    </row>
    <row r="29" spans="1:9" x14ac:dyDescent="0.2">
      <c r="A29" s="4">
        <v>4</v>
      </c>
      <c r="B29" s="4">
        <v>3.4285714285714279</v>
      </c>
      <c r="C29" s="4">
        <v>-0.42857142857142794</v>
      </c>
      <c r="D29" s="4">
        <f t="shared" si="0"/>
        <v>3</v>
      </c>
      <c r="E29" s="4">
        <f t="shared" si="1"/>
        <v>3</v>
      </c>
      <c r="F29" s="4">
        <f t="shared" si="2"/>
        <v>3.4285714285714279</v>
      </c>
      <c r="G29" s="4">
        <f t="shared" si="3"/>
        <v>3.2814569536423841</v>
      </c>
      <c r="H29" s="2"/>
      <c r="I29" s="2"/>
    </row>
    <row r="30" spans="1:9" x14ac:dyDescent="0.2">
      <c r="A30" s="4">
        <v>5</v>
      </c>
      <c r="B30" s="4">
        <v>6.8571428571428577</v>
      </c>
      <c r="C30" s="4">
        <v>0.14285714285714235</v>
      </c>
      <c r="D30" s="4">
        <f t="shared" si="0"/>
        <v>7</v>
      </c>
      <c r="E30" s="4">
        <f t="shared" si="1"/>
        <v>7</v>
      </c>
      <c r="F30" s="4">
        <f t="shared" si="2"/>
        <v>6.8571428571428577</v>
      </c>
      <c r="G30" s="4">
        <f t="shared" si="3"/>
        <v>6.976821192052979</v>
      </c>
      <c r="H30" s="2"/>
      <c r="I30" s="2"/>
    </row>
    <row r="31" spans="1:9" ht="12.75" customHeight="1" thickBot="1" x14ac:dyDescent="0.25">
      <c r="A31" s="5">
        <v>6</v>
      </c>
      <c r="B31" s="5">
        <v>1.8571428571428565</v>
      </c>
      <c r="C31" s="5">
        <v>0.14285714285714346</v>
      </c>
      <c r="D31" s="5">
        <f t="shared" si="0"/>
        <v>2</v>
      </c>
      <c r="E31" s="5">
        <f t="shared" si="1"/>
        <v>2</v>
      </c>
      <c r="F31" s="5">
        <f t="shared" si="2"/>
        <v>1.8571428571428565</v>
      </c>
      <c r="G31" s="5">
        <f t="shared" si="3"/>
        <v>2.0496688741721854</v>
      </c>
      <c r="H31" s="2"/>
      <c r="I31" s="2"/>
    </row>
    <row r="33" spans="1:10" x14ac:dyDescent="0.2">
      <c r="A33" s="8" t="s">
        <v>46</v>
      </c>
      <c r="B33" s="8"/>
      <c r="C33" s="8"/>
      <c r="D33" s="8"/>
      <c r="E33" s="8"/>
      <c r="F33" s="8"/>
      <c r="G33" s="8"/>
      <c r="H33" s="8"/>
      <c r="I33" s="8"/>
      <c r="J33" s="8"/>
    </row>
    <row r="34" spans="1:10" x14ac:dyDescent="0.2">
      <c r="A34" s="8"/>
      <c r="B34" s="8"/>
      <c r="C34" s="8"/>
      <c r="D34" s="8"/>
      <c r="E34" s="8"/>
      <c r="F34" s="8"/>
      <c r="G34" s="8"/>
      <c r="H34" s="8"/>
      <c r="I34" s="8"/>
      <c r="J34" s="8"/>
    </row>
    <row r="35" spans="1:10" x14ac:dyDescent="0.2">
      <c r="A35" s="8"/>
      <c r="B35" s="8"/>
      <c r="C35" s="8"/>
      <c r="D35" s="8"/>
      <c r="E35" s="8"/>
      <c r="F35" s="8"/>
      <c r="G35" s="8"/>
      <c r="H35" s="8"/>
      <c r="I35" s="8"/>
      <c r="J35" s="8"/>
    </row>
    <row r="36" spans="1:10" x14ac:dyDescent="0.2">
      <c r="A36" s="8"/>
      <c r="B36" s="8"/>
      <c r="C36" s="8"/>
      <c r="D36" s="8"/>
      <c r="E36" s="8"/>
      <c r="F36" s="8"/>
      <c r="G36" s="8"/>
      <c r="H36" s="8"/>
      <c r="I36" s="8"/>
      <c r="J36" s="8"/>
    </row>
    <row r="37" spans="1:10" x14ac:dyDescent="0.2">
      <c r="A37" s="8"/>
      <c r="B37" s="8"/>
      <c r="C37" s="8"/>
      <c r="D37" s="8"/>
      <c r="E37" s="8"/>
      <c r="F37" s="8"/>
      <c r="G37" s="8"/>
      <c r="H37" s="8"/>
      <c r="I37" s="8"/>
      <c r="J37" s="8"/>
    </row>
    <row r="38" spans="1:10" x14ac:dyDescent="0.2">
      <c r="A38" s="8"/>
      <c r="B38" s="8"/>
      <c r="C38" s="8"/>
      <c r="D38" s="8"/>
      <c r="E38" s="8"/>
      <c r="F38" s="8"/>
      <c r="G38" s="8"/>
      <c r="H38" s="8"/>
      <c r="I38" s="8"/>
      <c r="J38" s="8"/>
    </row>
    <row r="39" spans="1:10" x14ac:dyDescent="0.2">
      <c r="A39" s="8"/>
      <c r="B39" s="8"/>
      <c r="C39" s="8"/>
      <c r="D39" s="8"/>
      <c r="E39" s="8"/>
      <c r="F39" s="8"/>
      <c r="G39" s="8"/>
      <c r="H39" s="8"/>
      <c r="I39" s="8"/>
      <c r="J39" s="8"/>
    </row>
    <row r="40" spans="1:10" x14ac:dyDescent="0.2">
      <c r="A40" s="8"/>
      <c r="B40" s="8"/>
      <c r="C40" s="8"/>
      <c r="D40" s="8"/>
      <c r="E40" s="8"/>
      <c r="F40" s="8"/>
      <c r="G40" s="8"/>
      <c r="H40" s="8"/>
      <c r="I40" s="8"/>
      <c r="J40" s="8"/>
    </row>
    <row r="41" spans="1:10" x14ac:dyDescent="0.2">
      <c r="A41" s="8"/>
      <c r="B41" s="8"/>
      <c r="C41" s="8"/>
      <c r="D41" s="8"/>
      <c r="E41" s="8"/>
      <c r="F41" s="8"/>
      <c r="G41" s="8"/>
      <c r="H41" s="8"/>
      <c r="I41" s="8"/>
      <c r="J41" s="8"/>
    </row>
    <row r="43" spans="1:10" x14ac:dyDescent="0.2">
      <c r="A43" s="1" t="s">
        <v>44</v>
      </c>
    </row>
    <row r="44" spans="1:10" x14ac:dyDescent="0.2">
      <c r="A44" s="1" t="s">
        <v>45</v>
      </c>
    </row>
  </sheetData>
  <mergeCells count="1">
    <mergeCell ref="A33:J4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sheetViews>
  <sheetFormatPr defaultRowHeight="12.75" x14ac:dyDescent="0.2"/>
  <cols>
    <col min="1" max="1" width="18.7109375" bestFit="1" customWidth="1"/>
    <col min="2" max="2" width="15.28515625" bestFit="1" customWidth="1"/>
    <col min="3" max="3" width="13.7109375" bestFit="1" customWidth="1"/>
    <col min="4" max="4" width="12.5703125" bestFit="1" customWidth="1"/>
    <col min="5" max="5" width="12" bestFit="1" customWidth="1"/>
    <col min="6" max="6" width="18" bestFit="1" customWidth="1"/>
    <col min="7" max="7" width="12" bestFit="1" customWidth="1"/>
    <col min="8" max="8" width="12.5703125" bestFit="1" customWidth="1"/>
    <col min="9" max="9" width="12.28515625" bestFit="1" customWidth="1"/>
    <col min="10" max="10" width="19.85546875" customWidth="1"/>
    <col min="11" max="11" width="4.85546875" bestFit="1" customWidth="1"/>
    <col min="12" max="12" width="6.140625" bestFit="1" customWidth="1"/>
    <col min="13" max="13" width="4.42578125" bestFit="1" customWidth="1"/>
    <col min="14" max="14" width="13.28515625" bestFit="1" customWidth="1"/>
    <col min="15" max="15" width="11.5703125" bestFit="1" customWidth="1"/>
    <col min="16" max="16" width="6" bestFit="1" customWidth="1"/>
  </cols>
  <sheetData>
    <row r="1" spans="1:16" x14ac:dyDescent="0.2">
      <c r="A1" s="2" t="s">
        <v>10</v>
      </c>
      <c r="B1" s="2"/>
      <c r="C1" s="2"/>
      <c r="D1" s="2"/>
      <c r="E1" s="2"/>
      <c r="F1" s="2"/>
      <c r="G1" s="2"/>
      <c r="H1" s="2"/>
      <c r="I1" s="2"/>
      <c r="K1" t="s">
        <v>6</v>
      </c>
      <c r="L1" t="s">
        <v>7</v>
      </c>
      <c r="M1" t="s">
        <v>8</v>
      </c>
      <c r="N1" s="1" t="s">
        <v>40</v>
      </c>
      <c r="O1" s="1" t="s">
        <v>41</v>
      </c>
      <c r="P1" t="s">
        <v>9</v>
      </c>
    </row>
    <row r="2" spans="1:16" ht="15.75" thickBot="1" x14ac:dyDescent="0.3">
      <c r="A2" s="2"/>
      <c r="B2" s="2"/>
      <c r="C2" s="2"/>
      <c r="D2" s="2"/>
      <c r="E2" s="2"/>
      <c r="F2" s="2"/>
      <c r="G2" s="2"/>
      <c r="H2" s="2"/>
      <c r="I2" s="2"/>
      <c r="K2" t="s">
        <v>0</v>
      </c>
      <c r="L2" s="7">
        <v>3</v>
      </c>
      <c r="M2" s="7">
        <v>9</v>
      </c>
      <c r="N2" s="7">
        <v>3</v>
      </c>
      <c r="O2" s="7">
        <v>32</v>
      </c>
      <c r="P2" s="7">
        <v>5</v>
      </c>
    </row>
    <row r="3" spans="1:16" ht="15" x14ac:dyDescent="0.25">
      <c r="A3" s="3" t="s">
        <v>11</v>
      </c>
      <c r="B3" s="3"/>
      <c r="C3" s="2"/>
      <c r="D3" s="2"/>
      <c r="E3" s="2"/>
      <c r="F3" s="2"/>
      <c r="G3" s="2"/>
      <c r="H3" s="2"/>
      <c r="I3" s="2"/>
      <c r="K3" t="s">
        <v>1</v>
      </c>
      <c r="L3" s="7">
        <v>2</v>
      </c>
      <c r="M3" s="7">
        <v>4</v>
      </c>
      <c r="N3" s="7">
        <v>2</v>
      </c>
      <c r="O3" s="7">
        <v>10</v>
      </c>
      <c r="P3" s="7">
        <v>2</v>
      </c>
    </row>
    <row r="4" spans="1:16" ht="15" x14ac:dyDescent="0.25">
      <c r="A4" s="4" t="s">
        <v>12</v>
      </c>
      <c r="B4" s="4">
        <v>0.99636914810221866</v>
      </c>
      <c r="C4" s="2"/>
      <c r="D4" s="2"/>
      <c r="E4" s="2"/>
      <c r="F4" s="2"/>
      <c r="G4" s="2"/>
      <c r="H4" s="2"/>
      <c r="I4" s="2"/>
      <c r="K4" t="s">
        <v>2</v>
      </c>
      <c r="L4" s="7">
        <v>4</v>
      </c>
      <c r="M4" s="7">
        <v>7</v>
      </c>
      <c r="N4" s="7">
        <v>6</v>
      </c>
      <c r="O4" s="7">
        <v>24</v>
      </c>
      <c r="P4" s="7">
        <v>5</v>
      </c>
    </row>
    <row r="5" spans="1:16" ht="15" x14ac:dyDescent="0.25">
      <c r="A5" s="4" t="s">
        <v>13</v>
      </c>
      <c r="B5" s="4">
        <v>0.9927514792899409</v>
      </c>
      <c r="C5" s="2"/>
      <c r="D5" s="2"/>
      <c r="E5" s="2"/>
      <c r="F5" s="2"/>
      <c r="G5" s="2"/>
      <c r="H5" s="2"/>
      <c r="I5" s="2"/>
      <c r="K5" t="s">
        <v>3</v>
      </c>
      <c r="L5" s="7">
        <v>2</v>
      </c>
      <c r="M5" s="7">
        <v>6</v>
      </c>
      <c r="N5" s="7">
        <v>3</v>
      </c>
      <c r="O5" s="7">
        <v>18</v>
      </c>
      <c r="P5" s="7">
        <v>3</v>
      </c>
    </row>
    <row r="6" spans="1:16" ht="15" x14ac:dyDescent="0.25">
      <c r="A6" s="4" t="s">
        <v>14</v>
      </c>
      <c r="B6" s="4">
        <v>0.96375739644970437</v>
      </c>
      <c r="C6" s="2"/>
      <c r="D6" s="2"/>
      <c r="E6" s="2"/>
      <c r="F6" s="2"/>
      <c r="G6" s="2"/>
      <c r="H6" s="2"/>
      <c r="I6" s="2"/>
      <c r="K6" t="s">
        <v>4</v>
      </c>
      <c r="L6" s="7">
        <v>5</v>
      </c>
      <c r="M6" s="7">
        <v>12</v>
      </c>
      <c r="N6" s="7">
        <v>5</v>
      </c>
      <c r="O6" s="7">
        <v>42</v>
      </c>
      <c r="P6" s="7">
        <v>7</v>
      </c>
    </row>
    <row r="7" spans="1:16" ht="15" x14ac:dyDescent="0.25">
      <c r="A7" s="4" t="s">
        <v>15</v>
      </c>
      <c r="B7" s="4">
        <v>0.38074980525429497</v>
      </c>
      <c r="C7" s="2"/>
      <c r="D7" s="2"/>
      <c r="E7" s="2"/>
      <c r="F7" s="2"/>
      <c r="G7" s="2"/>
      <c r="H7" s="2"/>
      <c r="I7" s="2"/>
      <c r="K7" t="s">
        <v>5</v>
      </c>
      <c r="L7" s="7">
        <v>1</v>
      </c>
      <c r="M7" s="7">
        <v>4</v>
      </c>
      <c r="N7" s="7">
        <v>1</v>
      </c>
      <c r="O7" s="7">
        <v>10</v>
      </c>
      <c r="P7" s="7">
        <v>2</v>
      </c>
    </row>
    <row r="8" spans="1:16" ht="13.5" thickBot="1" x14ac:dyDescent="0.25">
      <c r="A8" s="5" t="s">
        <v>16</v>
      </c>
      <c r="B8" s="5">
        <v>6</v>
      </c>
      <c r="C8" s="2"/>
      <c r="D8" s="2"/>
      <c r="E8" s="2"/>
      <c r="F8" s="2"/>
      <c r="G8" s="2"/>
      <c r="H8" s="2"/>
      <c r="I8" s="2"/>
    </row>
    <row r="9" spans="1:16" x14ac:dyDescent="0.2">
      <c r="A9" s="2"/>
      <c r="B9" s="2"/>
      <c r="C9" s="2"/>
      <c r="D9" s="2"/>
      <c r="E9" s="2"/>
      <c r="F9" s="2"/>
      <c r="G9" s="2"/>
      <c r="H9" s="2"/>
      <c r="I9" s="2"/>
    </row>
    <row r="10" spans="1:16" ht="13.5" thickBot="1" x14ac:dyDescent="0.25">
      <c r="A10" s="2" t="s">
        <v>17</v>
      </c>
      <c r="B10" s="2"/>
      <c r="C10" s="2"/>
      <c r="D10" s="2"/>
      <c r="E10" s="2"/>
      <c r="F10" s="2"/>
      <c r="G10" s="2"/>
      <c r="H10" s="2"/>
      <c r="I10" s="2"/>
    </row>
    <row r="11" spans="1:16" x14ac:dyDescent="0.2">
      <c r="A11" s="6"/>
      <c r="B11" s="6" t="s">
        <v>22</v>
      </c>
      <c r="C11" s="6" t="s">
        <v>23</v>
      </c>
      <c r="D11" s="6" t="s">
        <v>24</v>
      </c>
      <c r="E11" s="6" t="s">
        <v>25</v>
      </c>
      <c r="F11" s="6" t="s">
        <v>26</v>
      </c>
      <c r="G11" s="2"/>
      <c r="H11" s="2"/>
      <c r="I11" s="2"/>
    </row>
    <row r="12" spans="1:16" x14ac:dyDescent="0.2">
      <c r="A12" s="4" t="s">
        <v>18</v>
      </c>
      <c r="B12" s="4">
        <v>4</v>
      </c>
      <c r="C12" s="4">
        <v>19.855029585798817</v>
      </c>
      <c r="D12" s="4">
        <v>4.9637573964497044</v>
      </c>
      <c r="E12" s="4">
        <v>34.239795918367328</v>
      </c>
      <c r="F12" s="4">
        <v>0.12739880388030994</v>
      </c>
      <c r="G12" s="2"/>
      <c r="H12" s="2"/>
      <c r="I12" s="2"/>
    </row>
    <row r="13" spans="1:16" x14ac:dyDescent="0.2">
      <c r="A13" s="4" t="s">
        <v>19</v>
      </c>
      <c r="B13" s="4">
        <v>1</v>
      </c>
      <c r="C13" s="4">
        <v>0.14497041420118353</v>
      </c>
      <c r="D13" s="4">
        <v>0.14497041420118353</v>
      </c>
      <c r="E13" s="4"/>
      <c r="F13" s="4"/>
      <c r="G13" s="2"/>
      <c r="H13" s="2"/>
      <c r="I13" s="2"/>
    </row>
    <row r="14" spans="1:16" ht="13.5" thickBot="1" x14ac:dyDescent="0.25">
      <c r="A14" s="5" t="s">
        <v>20</v>
      </c>
      <c r="B14" s="5">
        <v>5</v>
      </c>
      <c r="C14" s="5">
        <v>20</v>
      </c>
      <c r="D14" s="5"/>
      <c r="E14" s="5"/>
      <c r="F14" s="5"/>
      <c r="G14" s="2"/>
      <c r="H14" s="2"/>
      <c r="I14" s="2"/>
    </row>
    <row r="15" spans="1:16" ht="13.5" thickBot="1" x14ac:dyDescent="0.25">
      <c r="A15" s="2"/>
      <c r="B15" s="2"/>
      <c r="C15" s="2"/>
      <c r="D15" s="2"/>
      <c r="E15" s="2"/>
      <c r="F15" s="2"/>
      <c r="G15" s="2"/>
      <c r="H15" s="2"/>
      <c r="I15" s="2"/>
    </row>
    <row r="16" spans="1:16" x14ac:dyDescent="0.2">
      <c r="A16" s="6"/>
      <c r="B16" s="6" t="s">
        <v>27</v>
      </c>
      <c r="C16" s="6" t="s">
        <v>15</v>
      </c>
      <c r="D16" s="6" t="s">
        <v>28</v>
      </c>
      <c r="E16" s="6" t="s">
        <v>29</v>
      </c>
      <c r="F16" s="6" t="s">
        <v>30</v>
      </c>
      <c r="G16" s="6" t="s">
        <v>31</v>
      </c>
      <c r="H16" s="6" t="s">
        <v>32</v>
      </c>
      <c r="I16" s="6" t="s">
        <v>33</v>
      </c>
    </row>
    <row r="17" spans="1:9" x14ac:dyDescent="0.2">
      <c r="A17" s="4" t="s">
        <v>21</v>
      </c>
      <c r="B17" s="4">
        <v>0.50739644970414144</v>
      </c>
      <c r="C17" s="4">
        <v>1.3312154752872256</v>
      </c>
      <c r="D17" s="4">
        <v>0.38115275785436958</v>
      </c>
      <c r="E17" s="4">
        <v>0.76817240960267663</v>
      </c>
      <c r="F17" s="4">
        <v>-16.407299927259466</v>
      </c>
      <c r="G17" s="4">
        <v>17.42209282666775</v>
      </c>
      <c r="H17" s="4">
        <v>-16.407299927259466</v>
      </c>
      <c r="I17" s="4">
        <v>17.42209282666775</v>
      </c>
    </row>
    <row r="18" spans="1:9" x14ac:dyDescent="0.2">
      <c r="A18" s="4" t="s">
        <v>7</v>
      </c>
      <c r="B18" s="4">
        <v>0.30177514792899424</v>
      </c>
      <c r="C18" s="4">
        <v>0.55261330443126799</v>
      </c>
      <c r="D18" s="4">
        <v>0.546087373411271</v>
      </c>
      <c r="E18" s="4">
        <v>0.68179559354012087</v>
      </c>
      <c r="F18" s="4">
        <v>-6.7198426381087382</v>
      </c>
      <c r="G18" s="4">
        <v>7.3233929339667272</v>
      </c>
      <c r="H18" s="4">
        <v>-6.7198426381087382</v>
      </c>
      <c r="I18" s="4">
        <v>7.3233929339667272</v>
      </c>
    </row>
    <row r="19" spans="1:9" x14ac:dyDescent="0.2">
      <c r="A19" s="4" t="s">
        <v>8</v>
      </c>
      <c r="B19" s="4">
        <v>-0.19674556213017688</v>
      </c>
      <c r="C19" s="4">
        <v>0.82833764540071364</v>
      </c>
      <c r="D19" s="4">
        <v>-0.2375185568621597</v>
      </c>
      <c r="E19" s="4">
        <v>0.85154194555717733</v>
      </c>
      <c r="F19" s="4">
        <v>-10.721773275272529</v>
      </c>
      <c r="G19" s="4">
        <v>10.328282151012175</v>
      </c>
      <c r="H19" s="4">
        <v>-10.721773275272529</v>
      </c>
      <c r="I19" s="4">
        <v>10.328282151012175</v>
      </c>
    </row>
    <row r="20" spans="1:9" x14ac:dyDescent="0.2">
      <c r="A20" s="4" t="s">
        <v>40</v>
      </c>
      <c r="B20" s="4">
        <v>0.13313609467455631</v>
      </c>
      <c r="C20" s="4">
        <v>0.29796586387445867</v>
      </c>
      <c r="D20" s="4">
        <v>0.44681660155087516</v>
      </c>
      <c r="E20" s="4">
        <v>0.73249017018715279</v>
      </c>
      <c r="F20" s="4">
        <v>-3.6528791761054786</v>
      </c>
      <c r="G20" s="4">
        <v>3.9191513654545909</v>
      </c>
      <c r="H20" s="4">
        <v>-3.6528791761054786</v>
      </c>
      <c r="I20" s="4">
        <v>3.9191513654545909</v>
      </c>
    </row>
    <row r="21" spans="1:9" ht="13.5" thickBot="1" x14ac:dyDescent="0.25">
      <c r="A21" s="5" t="s">
        <v>41</v>
      </c>
      <c r="B21" s="5">
        <v>0.15754437869822466</v>
      </c>
      <c r="C21" s="5">
        <v>0.19694983167347899</v>
      </c>
      <c r="D21" s="5">
        <v>0.79992136758672527</v>
      </c>
      <c r="E21" s="5">
        <v>0.57047709987479833</v>
      </c>
      <c r="F21" s="5">
        <v>-2.3449405053001455</v>
      </c>
      <c r="G21" s="5">
        <v>2.6600292626965945</v>
      </c>
      <c r="H21" s="5">
        <v>-2.3449405053001455</v>
      </c>
      <c r="I21" s="5">
        <v>2.6600292626965945</v>
      </c>
    </row>
    <row r="22" spans="1:9" x14ac:dyDescent="0.2">
      <c r="A22" s="2"/>
      <c r="B22" s="2"/>
      <c r="C22" s="2"/>
      <c r="D22" s="2"/>
      <c r="E22" s="2"/>
      <c r="F22" s="2"/>
      <c r="G22" s="2"/>
      <c r="H22" s="2"/>
      <c r="I22" s="2"/>
    </row>
    <row r="23" spans="1:9" x14ac:dyDescent="0.2">
      <c r="A23" s="2" t="s">
        <v>34</v>
      </c>
      <c r="B23" s="2"/>
      <c r="C23" s="2"/>
      <c r="D23" s="2"/>
      <c r="E23" s="2"/>
      <c r="F23" s="2"/>
      <c r="G23" s="2"/>
      <c r="H23" s="2"/>
      <c r="I23" s="2"/>
    </row>
    <row r="24" spans="1:9" ht="13.5" thickBot="1" x14ac:dyDescent="0.25">
      <c r="A24" s="2"/>
      <c r="B24" s="2"/>
      <c r="C24" s="2"/>
      <c r="D24" s="2"/>
      <c r="E24" s="2"/>
      <c r="F24" s="2"/>
      <c r="G24" s="2"/>
      <c r="H24" s="2"/>
      <c r="I24" s="2"/>
    </row>
    <row r="25" spans="1:9" x14ac:dyDescent="0.2">
      <c r="A25" s="6" t="s">
        <v>35</v>
      </c>
      <c r="B25" s="6" t="s">
        <v>36</v>
      </c>
      <c r="C25" s="6" t="s">
        <v>37</v>
      </c>
      <c r="D25" s="6" t="s">
        <v>38</v>
      </c>
      <c r="E25" s="6" t="s">
        <v>39</v>
      </c>
      <c r="F25" s="6" t="s">
        <v>42</v>
      </c>
      <c r="G25" s="6" t="s">
        <v>43</v>
      </c>
      <c r="H25" s="2"/>
      <c r="I25" s="2"/>
    </row>
    <row r="26" spans="1:9" x14ac:dyDescent="0.2">
      <c r="A26" s="4">
        <v>1</v>
      </c>
      <c r="B26" s="4">
        <v>5.0828402366863905</v>
      </c>
      <c r="C26" s="4">
        <v>-8.2840236686390512E-2</v>
      </c>
      <c r="D26" s="4">
        <f>B26+C26</f>
        <v>5</v>
      </c>
      <c r="E26" s="4">
        <f>ROUND(B26,0)</f>
        <v>5</v>
      </c>
      <c r="F26" s="4">
        <f>$B$17+$B$18*L2+$B$19*M2+$B$20*N2+$B$21*O2</f>
        <v>5.0828402366863905</v>
      </c>
      <c r="G26" s="4">
        <f>INTERCEPT($P$2:$P$7,$O$2:$O$7)+SLOPE($P$2:$P$7,$O$2:$O$7)*O2</f>
        <v>5.4370860927152318</v>
      </c>
      <c r="H26" s="2"/>
      <c r="I26" s="2"/>
    </row>
    <row r="27" spans="1:9" x14ac:dyDescent="0.2">
      <c r="A27" s="4">
        <v>2</v>
      </c>
      <c r="B27" s="4">
        <v>2.1656804733727819</v>
      </c>
      <c r="C27" s="4">
        <v>-0.16568047337278191</v>
      </c>
      <c r="D27" s="4">
        <f>B27+C27</f>
        <v>2</v>
      </c>
      <c r="E27" s="4">
        <f>ROUND(B27,0)</f>
        <v>2</v>
      </c>
      <c r="F27" s="4">
        <f>$B$17+$B$18*L3+$B$19*M3+$B$20*N3+$B$21*O3</f>
        <v>2.1656804733727819</v>
      </c>
      <c r="G27" s="4">
        <f>INTERCEPT($P$2:$P$7,$O$2:$O$7)+SLOPE($P$2:$P$7,$O$2:$O$7)*O3</f>
        <v>2.0496688741721854</v>
      </c>
      <c r="H27" s="2"/>
      <c r="I27" s="2"/>
    </row>
    <row r="28" spans="1:9" x14ac:dyDescent="0.2">
      <c r="A28" s="4">
        <v>3</v>
      </c>
      <c r="B28" s="4">
        <v>4.9171597633136095</v>
      </c>
      <c r="C28" s="4">
        <v>8.2840236686390512E-2</v>
      </c>
      <c r="D28" s="4">
        <f>B28+C28</f>
        <v>5</v>
      </c>
      <c r="E28" s="4">
        <f>ROUND(B28,0)</f>
        <v>5</v>
      </c>
      <c r="F28" s="4">
        <f>$B$17+$B$18*L4+$B$19*M4+$B$20*N4+$B$21*O4</f>
        <v>4.9171597633136095</v>
      </c>
      <c r="G28" s="4">
        <f>INTERCEPT($P$2:$P$7,$O$2:$O$7)+SLOPE($P$2:$P$7,$O$2:$O$7)*O4</f>
        <v>4.2052980132450326</v>
      </c>
      <c r="H28" s="2"/>
      <c r="I28" s="2"/>
    </row>
    <row r="29" spans="1:9" x14ac:dyDescent="0.2">
      <c r="A29" s="4">
        <v>4</v>
      </c>
      <c r="B29" s="4">
        <v>3.1656804733727815</v>
      </c>
      <c r="C29" s="4">
        <v>-0.16568047337278147</v>
      </c>
      <c r="D29" s="4">
        <f>B29+C29</f>
        <v>3</v>
      </c>
      <c r="E29" s="4">
        <f>ROUND(B29,0)</f>
        <v>3</v>
      </c>
      <c r="F29" s="4">
        <f>$B$17+$B$18*L5+$B$19*M5+$B$20*N5+$B$21*O5</f>
        <v>3.1656804733727815</v>
      </c>
      <c r="G29" s="4">
        <f>INTERCEPT($P$2:$P$7,$O$2:$O$7)+SLOPE($P$2:$P$7,$O$2:$O$7)*O5</f>
        <v>3.2814569536423841</v>
      </c>
      <c r="H29" s="2"/>
      <c r="I29" s="2"/>
    </row>
    <row r="30" spans="1:9" x14ac:dyDescent="0.2">
      <c r="A30" s="4">
        <v>5</v>
      </c>
      <c r="B30" s="4">
        <v>6.9378698224852071</v>
      </c>
      <c r="C30" s="4">
        <v>6.2130177514792884E-2</v>
      </c>
      <c r="D30" s="4">
        <f>B30+C30</f>
        <v>7</v>
      </c>
      <c r="E30" s="4">
        <f>ROUND(B30,0)</f>
        <v>7</v>
      </c>
      <c r="F30" s="4">
        <f>$B$17+$B$18*L6+$B$19*M6+$B$20*N6+$B$21*O6</f>
        <v>6.9378698224852071</v>
      </c>
      <c r="G30" s="4">
        <f>INTERCEPT($P$2:$P$7,$O$2:$O$7)+SLOPE($P$2:$P$7,$O$2:$O$7)*O6</f>
        <v>6.976821192052979</v>
      </c>
      <c r="H30" s="2"/>
      <c r="I30" s="2"/>
    </row>
    <row r="31" spans="1:9" ht="12.75" customHeight="1" thickBot="1" x14ac:dyDescent="0.25">
      <c r="A31" s="5">
        <v>6</v>
      </c>
      <c r="B31" s="5">
        <v>1.7307692307692311</v>
      </c>
      <c r="C31" s="5">
        <v>0.26923076923076894</v>
      </c>
      <c r="D31" s="5">
        <f>B31+C31</f>
        <v>2</v>
      </c>
      <c r="E31" s="5">
        <f>ROUND(B31,0)</f>
        <v>2</v>
      </c>
      <c r="F31" s="5">
        <f>$B$17+$B$18*L7+$B$19*M7+$B$20*N7+$B$21*O7</f>
        <v>1.7307692307692311</v>
      </c>
      <c r="G31" s="5">
        <f>INTERCEPT($P$2:$P$7,$O$2:$O$7)+SLOPE($P$2:$P$7,$O$2:$O$7)*O7</f>
        <v>2.0496688741721854</v>
      </c>
      <c r="H31" s="2"/>
      <c r="I31" s="2"/>
    </row>
    <row r="33" spans="1:10" ht="12.75" customHeight="1" x14ac:dyDescent="0.2">
      <c r="A33" s="8" t="s">
        <v>48</v>
      </c>
      <c r="B33" s="8"/>
      <c r="C33" s="8"/>
      <c r="D33" s="8"/>
      <c r="E33" s="8"/>
      <c r="F33" s="8"/>
      <c r="G33" s="8"/>
      <c r="H33" s="8"/>
      <c r="I33" s="8"/>
      <c r="J33" s="8"/>
    </row>
    <row r="34" spans="1:10" x14ac:dyDescent="0.2">
      <c r="A34" s="8"/>
      <c r="B34" s="8"/>
      <c r="C34" s="8"/>
      <c r="D34" s="8"/>
      <c r="E34" s="8"/>
      <c r="F34" s="8"/>
      <c r="G34" s="8"/>
      <c r="H34" s="8"/>
      <c r="I34" s="8"/>
      <c r="J34" s="8"/>
    </row>
    <row r="35" spans="1:10" x14ac:dyDescent="0.2">
      <c r="A35" s="8"/>
      <c r="B35" s="8"/>
      <c r="C35" s="8"/>
      <c r="D35" s="8"/>
      <c r="E35" s="8"/>
      <c r="F35" s="8"/>
      <c r="G35" s="8"/>
      <c r="H35" s="8"/>
      <c r="I35" s="8"/>
      <c r="J35" s="8"/>
    </row>
    <row r="36" spans="1:10" x14ac:dyDescent="0.2">
      <c r="A36" s="8"/>
      <c r="B36" s="8"/>
      <c r="C36" s="8"/>
      <c r="D36" s="8"/>
      <c r="E36" s="8"/>
      <c r="F36" s="8"/>
      <c r="G36" s="8"/>
      <c r="H36" s="8"/>
      <c r="I36" s="8"/>
      <c r="J36" s="8"/>
    </row>
    <row r="37" spans="1:10" x14ac:dyDescent="0.2">
      <c r="A37" s="8"/>
      <c r="B37" s="8"/>
      <c r="C37" s="8"/>
      <c r="D37" s="8"/>
      <c r="E37" s="8"/>
      <c r="F37" s="8"/>
      <c r="G37" s="8"/>
      <c r="H37" s="8"/>
      <c r="I37" s="8"/>
      <c r="J37" s="8"/>
    </row>
    <row r="38" spans="1:10" x14ac:dyDescent="0.2">
      <c r="A38" s="8"/>
      <c r="B38" s="8"/>
      <c r="C38" s="8"/>
      <c r="D38" s="8"/>
      <c r="E38" s="8"/>
      <c r="F38" s="8"/>
      <c r="G38" s="8"/>
      <c r="H38" s="8"/>
      <c r="I38" s="8"/>
      <c r="J38" s="8"/>
    </row>
    <row r="39" spans="1:10" x14ac:dyDescent="0.2">
      <c r="A39" s="8"/>
      <c r="B39" s="8"/>
      <c r="C39" s="8"/>
      <c r="D39" s="8"/>
      <c r="E39" s="8"/>
      <c r="F39" s="8"/>
      <c r="G39" s="8"/>
      <c r="H39" s="8"/>
      <c r="I39" s="8"/>
      <c r="J39" s="8"/>
    </row>
    <row r="40" spans="1:10" x14ac:dyDescent="0.2">
      <c r="A40" s="8"/>
      <c r="B40" s="8"/>
      <c r="C40" s="8"/>
      <c r="D40" s="8"/>
      <c r="E40" s="8"/>
      <c r="F40" s="8"/>
      <c r="G40" s="8"/>
      <c r="H40" s="8"/>
      <c r="I40" s="8"/>
      <c r="J40" s="8"/>
    </row>
    <row r="41" spans="1:10" x14ac:dyDescent="0.2">
      <c r="A41" s="8"/>
      <c r="B41" s="8"/>
      <c r="C41" s="8"/>
      <c r="D41" s="8"/>
      <c r="E41" s="8"/>
      <c r="F41" s="8"/>
      <c r="G41" s="8"/>
      <c r="H41" s="8"/>
      <c r="I41" s="8"/>
      <c r="J41" s="8"/>
    </row>
    <row r="42" spans="1:10" x14ac:dyDescent="0.2">
      <c r="A42" s="8"/>
      <c r="B42" s="8"/>
      <c r="C42" s="8"/>
      <c r="D42" s="8"/>
      <c r="E42" s="8"/>
      <c r="F42" s="8"/>
      <c r="G42" s="8"/>
      <c r="H42" s="8"/>
      <c r="I42" s="8"/>
      <c r="J42" s="8"/>
    </row>
    <row r="44" spans="1:10" x14ac:dyDescent="0.2">
      <c r="A44" s="1" t="s">
        <v>44</v>
      </c>
    </row>
    <row r="45" spans="1:10" x14ac:dyDescent="0.2">
      <c r="A45" s="1" t="s">
        <v>47</v>
      </c>
    </row>
  </sheetData>
  <mergeCells count="1">
    <mergeCell ref="A33:J4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ME&amp;EA Connection</vt:lpstr>
      <vt:lpstr>No Connection</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Jon</cp:lastModifiedBy>
  <dcterms:created xsi:type="dcterms:W3CDTF">2015-08-30T20:12:57Z</dcterms:created>
  <dcterms:modified xsi:type="dcterms:W3CDTF">2015-08-30T21:47:05Z</dcterms:modified>
</cp:coreProperties>
</file>