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igamarole\databelumbilas\"/>
    </mc:Choice>
  </mc:AlternateContent>
  <xr:revisionPtr revIDLastSave="0" documentId="8_{A8A03B46-2646-4D87-B919-CC5B30C5A3DC}" xr6:coauthVersionLast="36" xr6:coauthVersionMax="36" xr10:uidLastSave="{00000000-0000-0000-0000-000000000000}"/>
  <bookViews>
    <workbookView xWindow="-120" yWindow="-120" windowWidth="20730" windowHeight="11310" xr2:uid="{07C833B5-D014-4D55-9063-BB75DDC189DC}"/>
  </bookViews>
  <sheets>
    <sheet name="Sheet1" sheetId="1" r:id="rId1"/>
    <sheet name="Sheet1 (2)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EJ87" i="4"/>
  <c r="EK87" i="4"/>
  <c r="EL87" i="4"/>
  <c r="EM87" i="4"/>
  <c r="EN87" i="4"/>
  <c r="EO87" i="4"/>
  <c r="EP87" i="4"/>
  <c r="EQ87" i="4"/>
  <c r="ER87" i="4"/>
  <c r="ES87" i="4"/>
  <c r="ET87" i="4"/>
  <c r="EU87" i="4"/>
  <c r="EV87" i="4"/>
  <c r="EW87" i="4"/>
  <c r="EX87" i="4"/>
  <c r="EY87" i="4"/>
  <c r="EZ87" i="4"/>
  <c r="FA87" i="4"/>
  <c r="FB87" i="4"/>
  <c r="FC87" i="4"/>
  <c r="FD87" i="4"/>
  <c r="FE87" i="4"/>
  <c r="FF87" i="4"/>
  <c r="FG87" i="4"/>
  <c r="FH87" i="4"/>
  <c r="FI87" i="4"/>
  <c r="FJ87" i="4"/>
  <c r="FK87" i="4"/>
  <c r="FL87" i="4"/>
  <c r="FM87" i="4"/>
  <c r="FN87" i="4"/>
  <c r="FO87" i="4"/>
  <c r="FP87" i="4"/>
  <c r="FQ87" i="4"/>
  <c r="FR87" i="4"/>
  <c r="FS87" i="4"/>
  <c r="FT87" i="4"/>
  <c r="FU87" i="4"/>
  <c r="FV87" i="4"/>
  <c r="FW87" i="4"/>
  <c r="FX87" i="4"/>
  <c r="FY87" i="4"/>
  <c r="FZ87" i="4"/>
  <c r="GA87" i="4"/>
  <c r="GB87" i="4"/>
  <c r="GC87" i="4"/>
  <c r="GD87" i="4"/>
  <c r="GE87" i="4"/>
  <c r="GF87" i="4"/>
  <c r="GG87" i="4"/>
  <c r="GH87" i="4"/>
  <c r="GI87" i="4"/>
  <c r="GJ87" i="4"/>
  <c r="GK87" i="4"/>
  <c r="GL87" i="4"/>
  <c r="GM87" i="4"/>
  <c r="GN87" i="4"/>
  <c r="GO87" i="4"/>
  <c r="GP87" i="4"/>
  <c r="GQ87" i="4"/>
  <c r="GR87" i="4"/>
  <c r="GS87" i="4"/>
  <c r="GT87" i="4"/>
  <c r="GU87" i="4"/>
  <c r="GV87" i="4"/>
  <c r="GW87" i="4"/>
  <c r="GX87" i="4"/>
  <c r="GY87" i="4"/>
  <c r="GZ87" i="4"/>
  <c r="HA87" i="4"/>
  <c r="HB87" i="4"/>
  <c r="HC87" i="4"/>
  <c r="HD87" i="4"/>
  <c r="HE87" i="4"/>
  <c r="HF87" i="4"/>
  <c r="HG87" i="4"/>
  <c r="HH87" i="4"/>
  <c r="HI87" i="4"/>
  <c r="HJ87" i="4"/>
  <c r="HK87" i="4"/>
  <c r="HL87" i="4"/>
  <c r="HM87" i="4"/>
  <c r="HN87" i="4"/>
  <c r="HO87" i="4"/>
  <c r="HP87" i="4"/>
  <c r="HQ87" i="4"/>
  <c r="HR87" i="4"/>
  <c r="HS87" i="4"/>
  <c r="HT87" i="4"/>
  <c r="HU87" i="4"/>
  <c r="HV87" i="4"/>
  <c r="HW87" i="4"/>
  <c r="HX87" i="4"/>
  <c r="HY87" i="4"/>
  <c r="HZ87" i="4"/>
  <c r="IA87" i="4"/>
  <c r="IB87" i="4"/>
  <c r="IC87" i="4"/>
  <c r="ID87" i="4"/>
  <c r="IE87" i="4"/>
  <c r="IF87" i="4"/>
  <c r="IG87" i="4"/>
  <c r="IH87" i="4"/>
  <c r="II87" i="4"/>
  <c r="IJ87" i="4"/>
  <c r="IK87" i="4"/>
  <c r="IL87" i="4"/>
  <c r="IM87" i="4"/>
  <c r="IN87" i="4"/>
  <c r="IO87" i="4"/>
  <c r="IP87" i="4"/>
  <c r="IQ87" i="4"/>
  <c r="IR87" i="4"/>
  <c r="IS87" i="4"/>
  <c r="IT87" i="4"/>
  <c r="IU87" i="4"/>
  <c r="IV87" i="4"/>
  <c r="IW87" i="4"/>
  <c r="IX87" i="4"/>
  <c r="IY87" i="4"/>
  <c r="IZ87" i="4"/>
  <c r="JA87" i="4"/>
  <c r="JB87" i="4"/>
  <c r="JC87" i="4"/>
  <c r="JD87" i="4"/>
  <c r="JE87" i="4"/>
  <c r="JF87" i="4"/>
  <c r="JG87" i="4"/>
  <c r="JH87" i="4"/>
  <c r="JI87" i="4"/>
  <c r="A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EJ88" i="4"/>
  <c r="EK88" i="4"/>
  <c r="EL88" i="4"/>
  <c r="EM88" i="4"/>
  <c r="EN88" i="4"/>
  <c r="EO88" i="4"/>
  <c r="EP88" i="4"/>
  <c r="EQ88" i="4"/>
  <c r="ER88" i="4"/>
  <c r="ES88" i="4"/>
  <c r="ET88" i="4"/>
  <c r="EU88" i="4"/>
  <c r="EV88" i="4"/>
  <c r="EW88" i="4"/>
  <c r="EX88" i="4"/>
  <c r="EY88" i="4"/>
  <c r="EZ88" i="4"/>
  <c r="FA88" i="4"/>
  <c r="FB88" i="4"/>
  <c r="FC88" i="4"/>
  <c r="FD88" i="4"/>
  <c r="FE88" i="4"/>
  <c r="FF88" i="4"/>
  <c r="FG88" i="4"/>
  <c r="FH88" i="4"/>
  <c r="FI88" i="4"/>
  <c r="FJ88" i="4"/>
  <c r="FK88" i="4"/>
  <c r="FL88" i="4"/>
  <c r="FM88" i="4"/>
  <c r="FN88" i="4"/>
  <c r="FO88" i="4"/>
  <c r="FP88" i="4"/>
  <c r="FQ88" i="4"/>
  <c r="FR88" i="4"/>
  <c r="FS88" i="4"/>
  <c r="FT88" i="4"/>
  <c r="FU88" i="4"/>
  <c r="FV88" i="4"/>
  <c r="FW88" i="4"/>
  <c r="FX88" i="4"/>
  <c r="FY88" i="4"/>
  <c r="FZ88" i="4"/>
  <c r="GA88" i="4"/>
  <c r="GB88" i="4"/>
  <c r="GC88" i="4"/>
  <c r="GD88" i="4"/>
  <c r="GE88" i="4"/>
  <c r="GF88" i="4"/>
  <c r="GG88" i="4"/>
  <c r="GH88" i="4"/>
  <c r="GI88" i="4"/>
  <c r="GJ88" i="4"/>
  <c r="GK88" i="4"/>
  <c r="GL88" i="4"/>
  <c r="GM88" i="4"/>
  <c r="GN88" i="4"/>
  <c r="GO88" i="4"/>
  <c r="GP88" i="4"/>
  <c r="GQ88" i="4"/>
  <c r="GR88" i="4"/>
  <c r="GS88" i="4"/>
  <c r="GT88" i="4"/>
  <c r="GU88" i="4"/>
  <c r="GV88" i="4"/>
  <c r="GW88" i="4"/>
  <c r="GX88" i="4"/>
  <c r="GY88" i="4"/>
  <c r="GZ88" i="4"/>
  <c r="HA88" i="4"/>
  <c r="HB88" i="4"/>
  <c r="HC88" i="4"/>
  <c r="HD88" i="4"/>
  <c r="HE88" i="4"/>
  <c r="HF88" i="4"/>
  <c r="HG88" i="4"/>
  <c r="HH88" i="4"/>
  <c r="HI88" i="4"/>
  <c r="HJ88" i="4"/>
  <c r="HK88" i="4"/>
  <c r="HL88" i="4"/>
  <c r="HM88" i="4"/>
  <c r="HN88" i="4"/>
  <c r="HO88" i="4"/>
  <c r="HP88" i="4"/>
  <c r="HQ88" i="4"/>
  <c r="HR88" i="4"/>
  <c r="HS88" i="4"/>
  <c r="HT88" i="4"/>
  <c r="HU88" i="4"/>
  <c r="HV88" i="4"/>
  <c r="HW88" i="4"/>
  <c r="HX88" i="4"/>
  <c r="HY88" i="4"/>
  <c r="HZ88" i="4"/>
  <c r="IA88" i="4"/>
  <c r="IB88" i="4"/>
  <c r="IC88" i="4"/>
  <c r="ID88" i="4"/>
  <c r="IE88" i="4"/>
  <c r="IF88" i="4"/>
  <c r="IG88" i="4"/>
  <c r="IH88" i="4"/>
  <c r="II88" i="4"/>
  <c r="IJ88" i="4"/>
  <c r="IK88" i="4"/>
  <c r="IL88" i="4"/>
  <c r="IM88" i="4"/>
  <c r="IN88" i="4"/>
  <c r="IO88" i="4"/>
  <c r="IP88" i="4"/>
  <c r="IQ88" i="4"/>
  <c r="IR88" i="4"/>
  <c r="IS88" i="4"/>
  <c r="IT88" i="4"/>
  <c r="IU88" i="4"/>
  <c r="IV88" i="4"/>
  <c r="IW88" i="4"/>
  <c r="IX88" i="4"/>
  <c r="IY88" i="4"/>
  <c r="IZ88" i="4"/>
  <c r="JA88" i="4"/>
  <c r="JB88" i="4"/>
  <c r="JC88" i="4"/>
  <c r="JD88" i="4"/>
  <c r="JE88" i="4"/>
  <c r="JF88" i="4"/>
  <c r="JG88" i="4"/>
  <c r="JH88" i="4"/>
  <c r="JI88" i="4"/>
  <c r="A88" i="4"/>
  <c r="T5" i="4" l="1"/>
  <c r="T6" i="4"/>
  <c r="T7" i="4"/>
  <c r="T8" i="4"/>
  <c r="T10" i="4"/>
  <c r="T11" i="4"/>
  <c r="T13" i="4"/>
  <c r="T16" i="4"/>
  <c r="T4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" i="1"/>
  <c r="F4" i="1"/>
  <c r="F5" i="1"/>
  <c r="F6" i="1"/>
  <c r="F7" i="1"/>
  <c r="F2" i="1"/>
  <c r="D4" i="3" l="1"/>
  <c r="D5" i="3"/>
  <c r="D6" i="3"/>
  <c r="D7" i="3"/>
  <c r="D8" i="3"/>
  <c r="D9" i="3"/>
  <c r="D10" i="3"/>
  <c r="D11" i="3"/>
  <c r="D12" i="3"/>
  <c r="D13" i="3"/>
  <c r="D14" i="3"/>
  <c r="D15" i="3"/>
  <c r="D3" i="3"/>
  <c r="D2" i="3"/>
</calcChain>
</file>

<file path=xl/sharedStrings.xml><?xml version="1.0" encoding="utf-8"?>
<sst xmlns="http://schemas.openxmlformats.org/spreadsheetml/2006/main" count="490" uniqueCount="366">
  <si>
    <t>Province</t>
  </si>
  <si>
    <t>Batch</t>
  </si>
  <si>
    <t>Number</t>
  </si>
  <si>
    <t>Name</t>
  </si>
  <si>
    <t>Nakhon Si Tammarat</t>
  </si>
  <si>
    <t>5_10</t>
  </si>
  <si>
    <t>Trang</t>
  </si>
  <si>
    <t>6_10</t>
  </si>
  <si>
    <t>Narat Thiwat</t>
  </si>
  <si>
    <t>Chumphon</t>
  </si>
  <si>
    <t>3_10</t>
  </si>
  <si>
    <t>Sakhon Nakhon</t>
  </si>
  <si>
    <t>Surat Thani</t>
  </si>
  <si>
    <t>Chonbhuri</t>
  </si>
  <si>
    <t>2_10</t>
  </si>
  <si>
    <t>Kanchanabhuri</t>
  </si>
  <si>
    <t>Samut songkram</t>
  </si>
  <si>
    <t>Prachuap Khiri Khan</t>
  </si>
  <si>
    <t>Krabi</t>
  </si>
  <si>
    <t>Phang nga</t>
  </si>
  <si>
    <t>Pattani</t>
  </si>
  <si>
    <t>Ranong</t>
  </si>
  <si>
    <t>Satun</t>
  </si>
  <si>
    <t>Phattalung</t>
  </si>
  <si>
    <t>Rainfall Index (mm)</t>
  </si>
  <si>
    <t>Chosen Sample</t>
  </si>
  <si>
    <t>Group 1</t>
  </si>
  <si>
    <t>Group 2</t>
  </si>
  <si>
    <t>Group 3</t>
  </si>
  <si>
    <t>Group 4</t>
  </si>
  <si>
    <t>Group 5</t>
  </si>
  <si>
    <t>UpperB</t>
  </si>
  <si>
    <t>LowerB</t>
  </si>
  <si>
    <t>1_10</t>
  </si>
  <si>
    <t>Monthly Report</t>
  </si>
  <si>
    <t>Rainfall (mm)</t>
  </si>
  <si>
    <t>Temperature (degC)</t>
  </si>
  <si>
    <t>Accumulative rainfall since 1 January (mm)</t>
  </si>
  <si>
    <t>Trang Airport</t>
  </si>
  <si>
    <t>Yuni</t>
  </si>
  <si>
    <t>All</t>
  </si>
  <si>
    <t>02-006</t>
  </si>
  <si>
    <t>03-008</t>
  </si>
  <si>
    <t>05-009</t>
  </si>
  <si>
    <t>05-010</t>
  </si>
  <si>
    <t>06-005</t>
  </si>
  <si>
    <t>06-011</t>
  </si>
  <si>
    <t>02-002</t>
  </si>
  <si>
    <t>06-010</t>
  </si>
  <si>
    <t>02-007</t>
  </si>
  <si>
    <t>02-008</t>
  </si>
  <si>
    <t>Chumpon</t>
  </si>
  <si>
    <t>01-007</t>
  </si>
  <si>
    <t>03-001</t>
  </si>
  <si>
    <t>03-010</t>
  </si>
  <si>
    <t>04-003</t>
  </si>
  <si>
    <t>05-001</t>
  </si>
  <si>
    <t>02-004</t>
  </si>
  <si>
    <t>02-009</t>
  </si>
  <si>
    <t>06-004</t>
  </si>
  <si>
    <t>06-008</t>
  </si>
  <si>
    <t>02-005</t>
  </si>
  <si>
    <t>01-001</t>
  </si>
  <si>
    <t>01-002</t>
  </si>
  <si>
    <t>01-003</t>
  </si>
  <si>
    <t>03-003</t>
  </si>
  <si>
    <t>03-011</t>
  </si>
  <si>
    <t>05-002</t>
  </si>
  <si>
    <t>05-003</t>
  </si>
  <si>
    <t>05-004</t>
  </si>
  <si>
    <t>05-006</t>
  </si>
  <si>
    <t>06-006</t>
  </si>
  <si>
    <t>06-007</t>
  </si>
  <si>
    <t>02-010</t>
  </si>
  <si>
    <t>01-011</t>
  </si>
  <si>
    <t>Kanchanaburi</t>
  </si>
  <si>
    <t>06-009</t>
  </si>
  <si>
    <t>01-008</t>
  </si>
  <si>
    <t>02-001</t>
  </si>
  <si>
    <t>01-009</t>
  </si>
  <si>
    <t>01-010</t>
  </si>
  <si>
    <t>04-002</t>
  </si>
  <si>
    <t>02-011</t>
  </si>
  <si>
    <t>01-004</t>
  </si>
  <si>
    <t>01-005</t>
  </si>
  <si>
    <t>01-006</t>
  </si>
  <si>
    <t>03-002</t>
  </si>
  <si>
    <t>03-004</t>
  </si>
  <si>
    <t>03-005</t>
  </si>
  <si>
    <t>03-007</t>
  </si>
  <si>
    <t>04-001</t>
  </si>
  <si>
    <t>05-005</t>
  </si>
  <si>
    <t>05-007</t>
  </si>
  <si>
    <t>05-008</t>
  </si>
  <si>
    <t>06-002</t>
  </si>
  <si>
    <t>06-003</t>
  </si>
  <si>
    <t>02-003</t>
  </si>
  <si>
    <t>03-006</t>
  </si>
  <si>
    <t>05-012</t>
  </si>
  <si>
    <t>03-009</t>
  </si>
  <si>
    <t>05-011</t>
  </si>
  <si>
    <t>06-001</t>
  </si>
  <si>
    <t>Code</t>
  </si>
  <si>
    <t>02-006-1A</t>
  </si>
  <si>
    <t>02-006-2A</t>
  </si>
  <si>
    <t>02-006-3A</t>
  </si>
  <si>
    <t>02-006-4A</t>
  </si>
  <si>
    <t>03-008-1A</t>
  </si>
  <si>
    <t>03-008-2A</t>
  </si>
  <si>
    <t>03-008-3A</t>
  </si>
  <si>
    <t>05-010-1A</t>
  </si>
  <si>
    <t>05-010-2A</t>
  </si>
  <si>
    <t>05-010-3A</t>
  </si>
  <si>
    <t>05-010-4A</t>
  </si>
  <si>
    <t>05-009-1A</t>
  </si>
  <si>
    <t>05-009-2A</t>
  </si>
  <si>
    <t>05-009-1A_16</t>
  </si>
  <si>
    <t>05-009-2AA</t>
  </si>
  <si>
    <t>05-009-3A</t>
  </si>
  <si>
    <t>05-009-4A</t>
  </si>
  <si>
    <t>06-005-1A</t>
  </si>
  <si>
    <t>06-005-2A</t>
  </si>
  <si>
    <t>06-005-3A</t>
  </si>
  <si>
    <t>06-005-4A</t>
  </si>
  <si>
    <t>06-005-5A</t>
  </si>
  <si>
    <t>06-005-6A</t>
  </si>
  <si>
    <t>06-011-1A</t>
  </si>
  <si>
    <t>06-011-2A</t>
  </si>
  <si>
    <t>06-011-3A</t>
  </si>
  <si>
    <t>06-011-4A</t>
  </si>
  <si>
    <t>06-011-5A</t>
  </si>
  <si>
    <t>02-002-1</t>
  </si>
  <si>
    <t>02-002-2</t>
  </si>
  <si>
    <t>02-002-3</t>
  </si>
  <si>
    <t>02-002-4</t>
  </si>
  <si>
    <t>06-010-1 (1)</t>
  </si>
  <si>
    <t>06-010-2</t>
  </si>
  <si>
    <t>06-010-3</t>
  </si>
  <si>
    <t>06-010-4</t>
  </si>
  <si>
    <t>02-007-1A</t>
  </si>
  <si>
    <t>02-007-2A</t>
  </si>
  <si>
    <t>02-007-3A</t>
  </si>
  <si>
    <t>02-007-4A</t>
  </si>
  <si>
    <t>01-007-1A</t>
  </si>
  <si>
    <t>01-007-2A</t>
  </si>
  <si>
    <t>01-007-3A</t>
  </si>
  <si>
    <t>01-007-4A</t>
  </si>
  <si>
    <t>01-007-5</t>
  </si>
  <si>
    <t>02-008-1A</t>
  </si>
  <si>
    <t>02-008-2A</t>
  </si>
  <si>
    <t>02-008-3A</t>
  </si>
  <si>
    <t>02-008-4A</t>
  </si>
  <si>
    <t>03-001-1</t>
  </si>
  <si>
    <t>03-001-2</t>
  </si>
  <si>
    <t>03-001-3</t>
  </si>
  <si>
    <t>03-001-4</t>
  </si>
  <si>
    <t>03-010-1A</t>
  </si>
  <si>
    <t>03-010-2A</t>
  </si>
  <si>
    <t>03-010-3A</t>
  </si>
  <si>
    <t>03-010-4A</t>
  </si>
  <si>
    <t>03-010-5A</t>
  </si>
  <si>
    <t>04-003-1A</t>
  </si>
  <si>
    <t>04-003-2A</t>
  </si>
  <si>
    <t>04-003-3A</t>
  </si>
  <si>
    <t>04-003-4A</t>
  </si>
  <si>
    <t>04-003-5A</t>
  </si>
  <si>
    <t>05-001-1A</t>
  </si>
  <si>
    <t>05-001-2A</t>
  </si>
  <si>
    <t>05-001-3A</t>
  </si>
  <si>
    <t>05-001-4A</t>
  </si>
  <si>
    <t>05-001-5A</t>
  </si>
  <si>
    <t>02-004-1A</t>
  </si>
  <si>
    <t>02-004-2A</t>
  </si>
  <si>
    <t>02-004-3A</t>
  </si>
  <si>
    <t>02-009-1A</t>
  </si>
  <si>
    <t>02-009-2A</t>
  </si>
  <si>
    <t>02-009-3A</t>
  </si>
  <si>
    <t>02-009-4A</t>
  </si>
  <si>
    <t>02-009-2</t>
  </si>
  <si>
    <t>06-004-1A</t>
  </si>
  <si>
    <t>06-004-2A</t>
  </si>
  <si>
    <t>06-004-3A</t>
  </si>
  <si>
    <t>06-008-1A</t>
  </si>
  <si>
    <t>06-008-2A</t>
  </si>
  <si>
    <t>06-008-3A</t>
  </si>
  <si>
    <t>06-004-1AA</t>
  </si>
  <si>
    <t>01-001-1A</t>
  </si>
  <si>
    <t>01-001-2A</t>
  </si>
  <si>
    <t>01-001-3A</t>
  </si>
  <si>
    <t>01-001-4A</t>
  </si>
  <si>
    <t>01-003-1</t>
  </si>
  <si>
    <t>01-003-1A</t>
  </si>
  <si>
    <t>01-003-2</t>
  </si>
  <si>
    <t>01-003-2A</t>
  </si>
  <si>
    <t>01-003-3</t>
  </si>
  <si>
    <t>01-003-3A</t>
  </si>
  <si>
    <t>01-003-4</t>
  </si>
  <si>
    <t>01-003-4A</t>
  </si>
  <si>
    <t>01-003-5</t>
  </si>
  <si>
    <t>03-011-1</t>
  </si>
  <si>
    <t>03-011-2</t>
  </si>
  <si>
    <t>03-011-3</t>
  </si>
  <si>
    <t>03-011-4</t>
  </si>
  <si>
    <t>03-011-5</t>
  </si>
  <si>
    <t>03-011-6</t>
  </si>
  <si>
    <t>03-011-7</t>
  </si>
  <si>
    <t>03-003-1A</t>
  </si>
  <si>
    <t>03-003-2A</t>
  </si>
  <si>
    <t>03-003-3A</t>
  </si>
  <si>
    <t>03-003-4A</t>
  </si>
  <si>
    <t>03-003-5A</t>
  </si>
  <si>
    <t>06-006-1A (2)</t>
  </si>
  <si>
    <t>06-006-1A</t>
  </si>
  <si>
    <t>06-006-2A (2)</t>
  </si>
  <si>
    <t>06-006-2A</t>
  </si>
  <si>
    <t>06-006-3A (2)</t>
  </si>
  <si>
    <t>06-006-3A</t>
  </si>
  <si>
    <t>06-006-4A (2)</t>
  </si>
  <si>
    <t>06-006-4A</t>
  </si>
  <si>
    <t>06-006-5A</t>
  </si>
  <si>
    <t>06-007-1A</t>
  </si>
  <si>
    <t>06-007-2A</t>
  </si>
  <si>
    <t>06-007-3A</t>
  </si>
  <si>
    <t>06-007-4A</t>
  </si>
  <si>
    <t>06-007-5A</t>
  </si>
  <si>
    <t>02-010-1 (2)</t>
  </si>
  <si>
    <t>02-010-2 (2)</t>
  </si>
  <si>
    <t>02-010-3 (2)</t>
  </si>
  <si>
    <t>02-010-4 (2)</t>
  </si>
  <si>
    <t>02-010-5 (2)</t>
  </si>
  <si>
    <t>01-011-1A</t>
  </si>
  <si>
    <t>01-011-2A</t>
  </si>
  <si>
    <t>01-011-3A</t>
  </si>
  <si>
    <t>01-011-4A</t>
  </si>
  <si>
    <t>01-011-5A</t>
  </si>
  <si>
    <t>06-009-1</t>
  </si>
  <si>
    <t>06-009-2</t>
  </si>
  <si>
    <t>06-009-2_NoCbbes_DiffDrop_Drop1</t>
  </si>
  <si>
    <t>06-009-2_NoCbbes_DiffDrop_Drop2_1</t>
  </si>
  <si>
    <t>06-009-2_NoCbbes_DiffDrop_Drop2_2</t>
  </si>
  <si>
    <t>06-009-2_NoCbbes_DiffDrop_Drop2_3</t>
  </si>
  <si>
    <t>06-009-2_NoCbbes_SameDrop_1</t>
  </si>
  <si>
    <t>06-009-2_NoCbbes_SameDrop_2</t>
  </si>
  <si>
    <t>06-009-3</t>
  </si>
  <si>
    <t>06-009-4</t>
  </si>
  <si>
    <t>06-009-5</t>
  </si>
  <si>
    <t>01-008-1A</t>
  </si>
  <si>
    <t>01-008-2A</t>
  </si>
  <si>
    <t>01-008-3A</t>
  </si>
  <si>
    <t>01-008-4A</t>
  </si>
  <si>
    <t>01-008-6A</t>
  </si>
  <si>
    <t>01-010-1A</t>
  </si>
  <si>
    <t>01-010-2A</t>
  </si>
  <si>
    <t>01-010-3A</t>
  </si>
  <si>
    <t>01-009-1A (2)</t>
  </si>
  <si>
    <t>01-009-1A</t>
  </si>
  <si>
    <t>01-009-2A (2)</t>
  </si>
  <si>
    <t>01-009-2A</t>
  </si>
  <si>
    <t>01-009-3A (2)</t>
  </si>
  <si>
    <t>01-009-3A</t>
  </si>
  <si>
    <t>01-009-4A (2)</t>
  </si>
  <si>
    <t>01-009-4A</t>
  </si>
  <si>
    <t>02-005-1A</t>
  </si>
  <si>
    <t>02-005-2A</t>
  </si>
  <si>
    <t>02-005-3A</t>
  </si>
  <si>
    <t>02-005-4A</t>
  </si>
  <si>
    <t>04-002-1A</t>
  </si>
  <si>
    <t>04-002-2A</t>
  </si>
  <si>
    <t>01-004-1A</t>
  </si>
  <si>
    <t>01-004-2A</t>
  </si>
  <si>
    <t>01-004-3A</t>
  </si>
  <si>
    <t>01-004-4A</t>
  </si>
  <si>
    <t>01-005-1A</t>
  </si>
  <si>
    <t>01-005-2A</t>
  </si>
  <si>
    <t>01-005-3A</t>
  </si>
  <si>
    <t>01-005-4A</t>
  </si>
  <si>
    <t>01-006-1A (2)</t>
  </si>
  <si>
    <t>01-006-1A</t>
  </si>
  <si>
    <t>01-006-2A (2)</t>
  </si>
  <si>
    <t>01-006-2A</t>
  </si>
  <si>
    <t>01-006-3A (2)</t>
  </si>
  <si>
    <t>01-006-3A</t>
  </si>
  <si>
    <t>01-006-4A (2)</t>
  </si>
  <si>
    <t>01-006-4A</t>
  </si>
  <si>
    <t>01-006-5A (2)</t>
  </si>
  <si>
    <t>01-006-5A</t>
  </si>
  <si>
    <t>02-011-1A</t>
  </si>
  <si>
    <t>02-011-2A</t>
  </si>
  <si>
    <t>02-011-3A</t>
  </si>
  <si>
    <t>02-011-4A</t>
  </si>
  <si>
    <t>02-011-5A</t>
  </si>
  <si>
    <t>03-002-1A</t>
  </si>
  <si>
    <t>03-002-2A</t>
  </si>
  <si>
    <t>03-004-1A</t>
  </si>
  <si>
    <t>03-004-1AA</t>
  </si>
  <si>
    <t>03-004-3A</t>
  </si>
  <si>
    <t>03-004-4A</t>
  </si>
  <si>
    <t>03-005-1</t>
  </si>
  <si>
    <t>03-005-2</t>
  </si>
  <si>
    <t>03-005-3</t>
  </si>
  <si>
    <t>03-005-4</t>
  </si>
  <si>
    <t>03-005-5</t>
  </si>
  <si>
    <t>04-001-1A</t>
  </si>
  <si>
    <t>04-001-2A</t>
  </si>
  <si>
    <t>04-001-3A</t>
  </si>
  <si>
    <t>04-001-4A</t>
  </si>
  <si>
    <t>05-005-1A</t>
  </si>
  <si>
    <t>05-005-2A</t>
  </si>
  <si>
    <t>05-005-3A</t>
  </si>
  <si>
    <t>05-007-1A</t>
  </si>
  <si>
    <t>05-007-2A</t>
  </si>
  <si>
    <t>05-007-3A</t>
  </si>
  <si>
    <t>05-007-4A</t>
  </si>
  <si>
    <t>05-007-5A</t>
  </si>
  <si>
    <t>05-008-1</t>
  </si>
  <si>
    <t>05-008-2</t>
  </si>
  <si>
    <t>05-008-3</t>
  </si>
  <si>
    <t>05-008-4</t>
  </si>
  <si>
    <t>06-002-1A</t>
  </si>
  <si>
    <t>06-002-2A</t>
  </si>
  <si>
    <t>06-002-3A</t>
  </si>
  <si>
    <t>06-002-4A</t>
  </si>
  <si>
    <t>06-002-5A</t>
  </si>
  <si>
    <t>06-003-1 (2)</t>
  </si>
  <si>
    <t>06-003-1</t>
  </si>
  <si>
    <t>06-003-2 (2)</t>
  </si>
  <si>
    <t>06-003-2</t>
  </si>
  <si>
    <t>06-003-3 (2)</t>
  </si>
  <si>
    <t>06-003-3</t>
  </si>
  <si>
    <t>06-003-4 (2)</t>
  </si>
  <si>
    <t>06-003-4</t>
  </si>
  <si>
    <t>02-003-1_oilA</t>
  </si>
  <si>
    <t>02-003-2_oilA</t>
  </si>
  <si>
    <t>02-003-3_oilA</t>
  </si>
  <si>
    <t>03-006-1</t>
  </si>
  <si>
    <t>03-006-2</t>
  </si>
  <si>
    <t>03-006-3</t>
  </si>
  <si>
    <t>03-006-4</t>
  </si>
  <si>
    <t>03-006-5</t>
  </si>
  <si>
    <t>05-012-1</t>
  </si>
  <si>
    <t>05-012-2</t>
  </si>
  <si>
    <t>05-012-3</t>
  </si>
  <si>
    <t>05-012-4</t>
  </si>
  <si>
    <t>05-012-5</t>
  </si>
  <si>
    <t>05-012-6</t>
  </si>
  <si>
    <t>05-011-1A (2)</t>
  </si>
  <si>
    <t>05-011-1A</t>
  </si>
  <si>
    <t>05-011-2A (2)</t>
  </si>
  <si>
    <t>05-011-2A</t>
  </si>
  <si>
    <t>05-011-3A (2)</t>
  </si>
  <si>
    <t>05-011-3A</t>
  </si>
  <si>
    <t>05-011-4A (2)</t>
  </si>
  <si>
    <t>05-011-4A</t>
  </si>
  <si>
    <t>06-001-1A</t>
  </si>
  <si>
    <t>06-001-2A</t>
  </si>
  <si>
    <t>06-001-3A</t>
  </si>
  <si>
    <t>06-001-4A</t>
  </si>
  <si>
    <t>03-009-0</t>
  </si>
  <si>
    <t>03-009-1</t>
  </si>
  <si>
    <t>03-009-2A</t>
  </si>
  <si>
    <t>03-009-3A</t>
  </si>
  <si>
    <t>03-009-4</t>
  </si>
  <si>
    <t>03-009-5</t>
  </si>
  <si>
    <t>Phang Nga climate: Weather Phang Nga &amp; temperature by month (climate-data.org)</t>
  </si>
  <si>
    <t>climate-data</t>
  </si>
  <si>
    <t>2008 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</si>
</sst>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theme="1"/>
      <name val="Times New Roman"/>
      <family val="1"/>
      <charset val="1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2" fillId="0" borderId="12" xfId="0" applyFont="1" applyBorder="1"/>
    <xf numFmtId="0" fontId="3" fillId="0" borderId="12" xfId="0" applyFont="1" applyBorder="1"/>
    <xf numFmtId="0" fontId="4" fillId="0" borderId="12" xfId="0" applyFont="1" applyBorder="1"/>
    <xf numFmtId="0" fontId="0" fillId="0" borderId="13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8" borderId="0" xfId="0" applyFill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0F11C9-5E2C-4B26-86BC-9502F1D62763}" name="Table1" displayName="Table1" ref="A25:B84" totalsRowShown="0">
  <autoFilter ref="A25:B84" xr:uid="{ED519D77-9B63-47BD-AD9D-EB0C6EBF34DF}"/>
  <tableColumns count="2">
    <tableColumn id="1" xr3:uid="{589BBF3F-A6DE-488E-B30A-00BCDFDB4960}" name="Code"/>
    <tableColumn id="2" xr3:uid="{DE9D74C2-F1DF-46F2-8DAD-CF80C150F777}" name="Provin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77EA-1FE3-404F-9CFF-73FA63819EC1}">
  <dimension ref="A1:K60"/>
  <sheetViews>
    <sheetView tabSelected="1" topLeftCell="B1" workbookViewId="0">
      <selection activeCell="K27" sqref="K27:K30"/>
    </sheetView>
  </sheetViews>
  <sheetFormatPr defaultRowHeight="15" x14ac:dyDescent="0.25"/>
  <cols>
    <col min="1" max="2" width="17.7109375" customWidth="1"/>
    <col min="3" max="3" width="17.140625" customWidth="1"/>
    <col min="4" max="4" width="18.42578125" customWidth="1"/>
  </cols>
  <sheetData>
    <row r="1" spans="1:11" x14ac:dyDescent="0.25">
      <c r="A1" s="14" t="s">
        <v>0</v>
      </c>
      <c r="B1" s="15" t="s">
        <v>1</v>
      </c>
      <c r="C1" s="15" t="s">
        <v>2</v>
      </c>
      <c r="D1" s="16" t="s">
        <v>3</v>
      </c>
    </row>
    <row r="2" spans="1:11" x14ac:dyDescent="0.25">
      <c r="A2" s="35" t="s">
        <v>4</v>
      </c>
      <c r="B2" s="8">
        <v>2</v>
      </c>
      <c r="C2" s="8">
        <v>6</v>
      </c>
      <c r="D2" s="9">
        <v>2.6</v>
      </c>
      <c r="F2" t="str">
        <f>B2&amp;"."&amp;C2</f>
        <v>2.6</v>
      </c>
      <c r="H2" t="str">
        <f>TEXT(B2,"00")</f>
        <v>02</v>
      </c>
      <c r="I2" t="str">
        <f>TEXT(C2,"000")</f>
        <v>006</v>
      </c>
      <c r="J2" t="str">
        <f>H2&amp;"-"&amp;I2</f>
        <v>02-006</v>
      </c>
      <c r="K2">
        <f>COUNTIF(Sheet3!$A$88:$JI$88,J2)</f>
        <v>5</v>
      </c>
    </row>
    <row r="3" spans="1:11" x14ac:dyDescent="0.25">
      <c r="A3" s="36"/>
      <c r="B3" s="1">
        <v>3</v>
      </c>
      <c r="C3" s="1">
        <v>8</v>
      </c>
      <c r="D3" s="3">
        <v>3.8</v>
      </c>
      <c r="F3" t="str">
        <f t="shared" ref="F3:F60" si="0">B3&amp;"."&amp;C3</f>
        <v>3.8</v>
      </c>
      <c r="H3" t="str">
        <f t="shared" ref="H3:H60" si="1">TEXT(B3,"00")</f>
        <v>03</v>
      </c>
      <c r="I3" t="str">
        <f t="shared" ref="I3:I60" si="2">TEXT(C3,"000")</f>
        <v>008</v>
      </c>
      <c r="J3" t="str">
        <f t="shared" ref="J3:J60" si="3">H3&amp;"-"&amp;I3</f>
        <v>03-008</v>
      </c>
      <c r="K3">
        <f>COUNTIF(Sheet3!$A$88:$JI$88,J3)</f>
        <v>3</v>
      </c>
    </row>
    <row r="4" spans="1:11" x14ac:dyDescent="0.25">
      <c r="A4" s="36"/>
      <c r="B4" s="1">
        <v>5</v>
      </c>
      <c r="C4" s="1">
        <v>9</v>
      </c>
      <c r="D4" s="3">
        <v>5.9</v>
      </c>
      <c r="F4" t="str">
        <f t="shared" si="0"/>
        <v>5.9</v>
      </c>
      <c r="H4" t="str">
        <f t="shared" si="1"/>
        <v>05</v>
      </c>
      <c r="I4" t="str">
        <f t="shared" si="2"/>
        <v>009</v>
      </c>
      <c r="J4" t="str">
        <f t="shared" si="3"/>
        <v>05-009</v>
      </c>
      <c r="K4">
        <f>COUNTIF(Sheet3!$A$88:$JI$88,J4)</f>
        <v>7</v>
      </c>
    </row>
    <row r="5" spans="1:11" x14ac:dyDescent="0.25">
      <c r="A5" s="36"/>
      <c r="B5" s="1">
        <v>5</v>
      </c>
      <c r="C5" s="1">
        <v>10</v>
      </c>
      <c r="D5" s="3" t="s">
        <v>5</v>
      </c>
      <c r="F5" t="str">
        <f t="shared" si="0"/>
        <v>5.10</v>
      </c>
      <c r="H5" t="str">
        <f t="shared" si="1"/>
        <v>05</v>
      </c>
      <c r="I5" t="str">
        <f t="shared" si="2"/>
        <v>010</v>
      </c>
      <c r="J5" t="str">
        <f t="shared" si="3"/>
        <v>05-010</v>
      </c>
      <c r="K5">
        <f>COUNTIF(Sheet3!$A$88:$JI$88,J5)</f>
        <v>4</v>
      </c>
    </row>
    <row r="6" spans="1:11" x14ac:dyDescent="0.25">
      <c r="A6" s="36"/>
      <c r="B6" s="1">
        <v>6</v>
      </c>
      <c r="C6" s="1">
        <v>5</v>
      </c>
      <c r="D6" s="3">
        <v>6.5</v>
      </c>
      <c r="F6" t="str">
        <f t="shared" si="0"/>
        <v>6.5</v>
      </c>
      <c r="H6" t="str">
        <f t="shared" si="1"/>
        <v>06</v>
      </c>
      <c r="I6" t="str">
        <f t="shared" si="2"/>
        <v>005</v>
      </c>
      <c r="J6" t="str">
        <f t="shared" si="3"/>
        <v>06-005</v>
      </c>
      <c r="K6">
        <f>COUNTIF(Sheet3!$A$88:$JI$88,J6)</f>
        <v>6</v>
      </c>
    </row>
    <row r="7" spans="1:11" x14ac:dyDescent="0.25">
      <c r="A7" s="37"/>
      <c r="B7" s="5">
        <v>6</v>
      </c>
      <c r="C7" s="5">
        <v>11</v>
      </c>
      <c r="D7" s="7">
        <v>6.11</v>
      </c>
      <c r="F7" t="str">
        <f t="shared" si="0"/>
        <v>6.11</v>
      </c>
      <c r="H7" t="str">
        <f t="shared" si="1"/>
        <v>06</v>
      </c>
      <c r="I7" t="str">
        <f t="shared" si="2"/>
        <v>011</v>
      </c>
      <c r="J7" t="str">
        <f t="shared" si="3"/>
        <v>06-011</v>
      </c>
      <c r="K7">
        <f>COUNTIF(Sheet3!$A$88:$JI$88,J7)</f>
        <v>5</v>
      </c>
    </row>
    <row r="8" spans="1:11" x14ac:dyDescent="0.25">
      <c r="A8" s="32" t="s">
        <v>6</v>
      </c>
      <c r="B8" s="10">
        <v>2</v>
      </c>
      <c r="C8" s="10">
        <v>2</v>
      </c>
      <c r="D8" s="9">
        <v>2.2000000000000002</v>
      </c>
      <c r="F8" t="str">
        <f t="shared" si="0"/>
        <v>2.2</v>
      </c>
      <c r="H8" t="str">
        <f t="shared" si="1"/>
        <v>02</v>
      </c>
      <c r="I8" t="str">
        <f t="shared" si="2"/>
        <v>002</v>
      </c>
      <c r="J8" t="str">
        <f t="shared" si="3"/>
        <v>02-002</v>
      </c>
      <c r="K8">
        <f>COUNTIF(Sheet3!$A$88:$JI$88,J8)</f>
        <v>4</v>
      </c>
    </row>
    <row r="9" spans="1:11" x14ac:dyDescent="0.25">
      <c r="A9" s="34"/>
      <c r="B9" s="6">
        <v>6</v>
      </c>
      <c r="C9" s="6">
        <v>10</v>
      </c>
      <c r="D9" s="7" t="s">
        <v>7</v>
      </c>
      <c r="F9" t="str">
        <f t="shared" si="0"/>
        <v>6.10</v>
      </c>
      <c r="H9" t="str">
        <f t="shared" si="1"/>
        <v>06</v>
      </c>
      <c r="I9" t="str">
        <f t="shared" si="2"/>
        <v>010</v>
      </c>
      <c r="J9" t="str">
        <f t="shared" si="3"/>
        <v>06-010</v>
      </c>
      <c r="K9">
        <f>COUNTIF(Sheet3!$A$88:$JI$88,J9)</f>
        <v>4</v>
      </c>
    </row>
    <row r="10" spans="1:11" x14ac:dyDescent="0.25">
      <c r="A10" s="11" t="s">
        <v>8</v>
      </c>
      <c r="B10" s="12">
        <v>2</v>
      </c>
      <c r="C10" s="12">
        <v>7</v>
      </c>
      <c r="D10" s="13">
        <v>2.7</v>
      </c>
      <c r="F10" t="str">
        <f t="shared" si="0"/>
        <v>2.7</v>
      </c>
      <c r="H10" t="str">
        <f t="shared" si="1"/>
        <v>02</v>
      </c>
      <c r="I10" t="str">
        <f t="shared" si="2"/>
        <v>007</v>
      </c>
      <c r="J10" t="str">
        <f t="shared" si="3"/>
        <v>02-007</v>
      </c>
      <c r="K10">
        <f>COUNTIF(Sheet3!$A$88:$JI$88,J10)</f>
        <v>4</v>
      </c>
    </row>
    <row r="11" spans="1:11" x14ac:dyDescent="0.25">
      <c r="A11" s="32" t="s">
        <v>9</v>
      </c>
      <c r="B11" s="10">
        <v>2</v>
      </c>
      <c r="C11" s="10">
        <v>8</v>
      </c>
      <c r="D11" s="9">
        <v>2.8</v>
      </c>
      <c r="F11" t="str">
        <f t="shared" si="0"/>
        <v>2.8</v>
      </c>
      <c r="H11" t="str">
        <f t="shared" si="1"/>
        <v>02</v>
      </c>
      <c r="I11" t="str">
        <f t="shared" si="2"/>
        <v>008</v>
      </c>
      <c r="J11" t="str">
        <f t="shared" si="3"/>
        <v>02-008</v>
      </c>
      <c r="K11">
        <f>COUNTIF(Sheet3!$A$88:$JI$88,J11)</f>
        <v>4</v>
      </c>
    </row>
    <row r="12" spans="1:11" x14ac:dyDescent="0.25">
      <c r="A12" s="33"/>
      <c r="B12" s="2">
        <v>1</v>
      </c>
      <c r="C12" s="2">
        <v>7</v>
      </c>
      <c r="D12" s="3">
        <v>1.7</v>
      </c>
      <c r="F12" t="str">
        <f t="shared" si="0"/>
        <v>1.7</v>
      </c>
      <c r="H12" t="str">
        <f t="shared" si="1"/>
        <v>01</v>
      </c>
      <c r="I12" t="str">
        <f t="shared" si="2"/>
        <v>007</v>
      </c>
      <c r="J12" t="str">
        <f t="shared" si="3"/>
        <v>01-007</v>
      </c>
      <c r="K12">
        <f>COUNTIF(Sheet3!$A$88:$JI$88,J12)</f>
        <v>5</v>
      </c>
    </row>
    <row r="13" spans="1:11" x14ac:dyDescent="0.25">
      <c r="A13" s="33"/>
      <c r="B13" s="2">
        <v>3</v>
      </c>
      <c r="C13" s="2">
        <v>1</v>
      </c>
      <c r="D13" s="3">
        <v>3.1</v>
      </c>
      <c r="F13" t="str">
        <f t="shared" si="0"/>
        <v>3.1</v>
      </c>
      <c r="H13" t="str">
        <f t="shared" si="1"/>
        <v>03</v>
      </c>
      <c r="I13" t="str">
        <f t="shared" si="2"/>
        <v>001</v>
      </c>
      <c r="J13" t="str">
        <f t="shared" si="3"/>
        <v>03-001</v>
      </c>
      <c r="K13">
        <f>COUNTIF(Sheet3!$A$88:$JI$88,J13)</f>
        <v>4</v>
      </c>
    </row>
    <row r="14" spans="1:11" x14ac:dyDescent="0.25">
      <c r="A14" s="33"/>
      <c r="B14" s="2">
        <v>3</v>
      </c>
      <c r="C14" s="2">
        <v>10</v>
      </c>
      <c r="D14" s="4" t="s">
        <v>10</v>
      </c>
      <c r="F14" t="str">
        <f t="shared" si="0"/>
        <v>3.10</v>
      </c>
      <c r="H14" t="str">
        <f t="shared" si="1"/>
        <v>03</v>
      </c>
      <c r="I14" t="str">
        <f t="shared" si="2"/>
        <v>010</v>
      </c>
      <c r="J14" t="str">
        <f t="shared" si="3"/>
        <v>03-010</v>
      </c>
      <c r="K14">
        <f>COUNTIF(Sheet3!$A$88:$JI$88,J14)</f>
        <v>5</v>
      </c>
    </row>
    <row r="15" spans="1:11" x14ac:dyDescent="0.25">
      <c r="A15" s="33"/>
      <c r="B15" s="2">
        <v>4</v>
      </c>
      <c r="C15" s="2">
        <v>3</v>
      </c>
      <c r="D15" s="3">
        <v>4.3</v>
      </c>
      <c r="F15" t="str">
        <f t="shared" si="0"/>
        <v>4.3</v>
      </c>
      <c r="H15" t="str">
        <f t="shared" si="1"/>
        <v>04</v>
      </c>
      <c r="I15" t="str">
        <f t="shared" si="2"/>
        <v>003</v>
      </c>
      <c r="J15" t="str">
        <f t="shared" si="3"/>
        <v>04-003</v>
      </c>
      <c r="K15">
        <f>COUNTIF(Sheet3!$A$88:$JI$88,J15)</f>
        <v>5</v>
      </c>
    </row>
    <row r="16" spans="1:11" x14ac:dyDescent="0.25">
      <c r="A16" s="34"/>
      <c r="B16" s="6">
        <v>5</v>
      </c>
      <c r="C16" s="6">
        <v>1</v>
      </c>
      <c r="D16" s="7">
        <v>5.0999999999999996</v>
      </c>
      <c r="F16" t="str">
        <f t="shared" si="0"/>
        <v>5.1</v>
      </c>
      <c r="H16" t="str">
        <f t="shared" si="1"/>
        <v>05</v>
      </c>
      <c r="I16" t="str">
        <f t="shared" si="2"/>
        <v>001</v>
      </c>
      <c r="J16" t="str">
        <f t="shared" si="3"/>
        <v>05-001</v>
      </c>
      <c r="K16">
        <f>COUNTIF(Sheet3!$A$88:$JI$88,J16)</f>
        <v>5</v>
      </c>
    </row>
    <row r="17" spans="1:11" x14ac:dyDescent="0.25">
      <c r="A17" s="32" t="s">
        <v>11</v>
      </c>
      <c r="B17" s="8">
        <v>2</v>
      </c>
      <c r="C17" s="8">
        <v>4</v>
      </c>
      <c r="D17" s="9">
        <v>2.4</v>
      </c>
      <c r="F17" t="str">
        <f t="shared" si="0"/>
        <v>2.4</v>
      </c>
      <c r="H17" t="str">
        <f t="shared" si="1"/>
        <v>02</v>
      </c>
      <c r="I17" t="str">
        <f t="shared" si="2"/>
        <v>004</v>
      </c>
      <c r="J17" t="str">
        <f t="shared" si="3"/>
        <v>02-004</v>
      </c>
      <c r="K17">
        <f>COUNTIF(Sheet3!$A$88:$JI$88,J17)</f>
        <v>4</v>
      </c>
    </row>
    <row r="18" spans="1:11" x14ac:dyDescent="0.25">
      <c r="A18" s="33"/>
      <c r="B18" s="1">
        <v>2</v>
      </c>
      <c r="C18" s="1">
        <v>9</v>
      </c>
      <c r="D18" s="3">
        <v>2.9</v>
      </c>
      <c r="F18" t="str">
        <f t="shared" si="0"/>
        <v>2.9</v>
      </c>
      <c r="H18" t="str">
        <f t="shared" si="1"/>
        <v>02</v>
      </c>
      <c r="I18" t="str">
        <f t="shared" si="2"/>
        <v>009</v>
      </c>
      <c r="J18" t="str">
        <f t="shared" si="3"/>
        <v>02-009</v>
      </c>
      <c r="K18">
        <f>COUNTIF(Sheet3!$A$88:$JI$88,J18)</f>
        <v>8</v>
      </c>
    </row>
    <row r="19" spans="1:11" x14ac:dyDescent="0.25">
      <c r="A19" s="33"/>
      <c r="B19" s="1">
        <v>6</v>
      </c>
      <c r="C19" s="1">
        <v>4</v>
      </c>
      <c r="D19" s="3">
        <v>6.4</v>
      </c>
      <c r="F19" t="str">
        <f t="shared" si="0"/>
        <v>6.4</v>
      </c>
      <c r="H19" t="str">
        <f t="shared" si="1"/>
        <v>06</v>
      </c>
      <c r="I19" t="str">
        <f t="shared" si="2"/>
        <v>004</v>
      </c>
      <c r="J19" t="str">
        <f t="shared" si="3"/>
        <v>06-004</v>
      </c>
      <c r="K19">
        <f>COUNTIF(Sheet3!$A$88:$JI$88,J19)</f>
        <v>5</v>
      </c>
    </row>
    <row r="20" spans="1:11" x14ac:dyDescent="0.25">
      <c r="A20" s="34"/>
      <c r="B20" s="5">
        <v>6</v>
      </c>
      <c r="C20" s="5">
        <v>8</v>
      </c>
      <c r="D20" s="7">
        <v>6.8</v>
      </c>
      <c r="F20" t="str">
        <f t="shared" si="0"/>
        <v>6.8</v>
      </c>
      <c r="H20" t="str">
        <f t="shared" si="1"/>
        <v>06</v>
      </c>
      <c r="I20" t="str">
        <f t="shared" si="2"/>
        <v>008</v>
      </c>
      <c r="J20" t="str">
        <f t="shared" si="3"/>
        <v>06-008</v>
      </c>
      <c r="K20">
        <f>COUNTIF(Sheet3!$A$88:$JI$88,J20)</f>
        <v>5</v>
      </c>
    </row>
    <row r="21" spans="1:11" x14ac:dyDescent="0.25">
      <c r="A21" s="32" t="s">
        <v>12</v>
      </c>
      <c r="B21" s="8">
        <v>2</v>
      </c>
      <c r="C21" s="8">
        <v>5</v>
      </c>
      <c r="D21" s="9">
        <v>2.5</v>
      </c>
      <c r="F21" t="str">
        <f t="shared" si="0"/>
        <v>2.5</v>
      </c>
      <c r="H21" t="str">
        <f t="shared" si="1"/>
        <v>02</v>
      </c>
      <c r="I21" t="str">
        <f t="shared" si="2"/>
        <v>005</v>
      </c>
      <c r="J21" t="str">
        <f t="shared" si="3"/>
        <v>02-005</v>
      </c>
      <c r="K21">
        <f>COUNTIF(Sheet3!$A$88:$JI$88,J21)</f>
        <v>4</v>
      </c>
    </row>
    <row r="22" spans="1:11" x14ac:dyDescent="0.25">
      <c r="A22" s="33"/>
      <c r="B22" s="1">
        <v>1</v>
      </c>
      <c r="C22" s="1">
        <v>1</v>
      </c>
      <c r="D22" s="3">
        <v>1.1000000000000001</v>
      </c>
      <c r="F22" t="str">
        <f t="shared" si="0"/>
        <v>1.1</v>
      </c>
      <c r="H22" t="str">
        <f t="shared" si="1"/>
        <v>01</v>
      </c>
      <c r="I22" t="str">
        <f t="shared" si="2"/>
        <v>001</v>
      </c>
      <c r="J22" t="str">
        <f t="shared" si="3"/>
        <v>01-001</v>
      </c>
      <c r="K22">
        <f>COUNTIF(Sheet3!$A$88:$JI$88,J22)</f>
        <v>4</v>
      </c>
    </row>
    <row r="23" spans="1:11" x14ac:dyDescent="0.25">
      <c r="A23" s="33"/>
      <c r="B23" s="1">
        <v>1</v>
      </c>
      <c r="C23" s="1">
        <v>2</v>
      </c>
      <c r="D23" s="3">
        <v>1.2</v>
      </c>
      <c r="F23" t="str">
        <f t="shared" si="0"/>
        <v>1.2</v>
      </c>
      <c r="H23" t="str">
        <f t="shared" si="1"/>
        <v>01</v>
      </c>
      <c r="I23" t="str">
        <f t="shared" si="2"/>
        <v>002</v>
      </c>
      <c r="J23" t="str">
        <f t="shared" si="3"/>
        <v>01-002</v>
      </c>
      <c r="K23">
        <f>COUNTIF(Sheet3!$A$88:$JI$88,J23)</f>
        <v>0</v>
      </c>
    </row>
    <row r="24" spans="1:11" x14ac:dyDescent="0.25">
      <c r="A24" s="33"/>
      <c r="B24" s="1">
        <v>1</v>
      </c>
      <c r="C24" s="1">
        <v>3</v>
      </c>
      <c r="D24" s="3">
        <v>1.3</v>
      </c>
      <c r="F24" t="str">
        <f t="shared" si="0"/>
        <v>1.3</v>
      </c>
      <c r="H24" t="str">
        <f t="shared" si="1"/>
        <v>01</v>
      </c>
      <c r="I24" t="str">
        <f t="shared" si="2"/>
        <v>003</v>
      </c>
      <c r="J24" t="str">
        <f t="shared" si="3"/>
        <v>01-003</v>
      </c>
      <c r="K24">
        <f>COUNTIF(Sheet3!$A$88:$JI$88,J24)</f>
        <v>9</v>
      </c>
    </row>
    <row r="25" spans="1:11" x14ac:dyDescent="0.25">
      <c r="A25" s="33"/>
      <c r="B25" s="1">
        <v>3</v>
      </c>
      <c r="C25" s="1">
        <v>3</v>
      </c>
      <c r="D25" s="3">
        <v>3.3</v>
      </c>
      <c r="F25" t="str">
        <f t="shared" si="0"/>
        <v>3.3</v>
      </c>
      <c r="H25" t="str">
        <f t="shared" si="1"/>
        <v>03</v>
      </c>
      <c r="I25" t="str">
        <f t="shared" si="2"/>
        <v>003</v>
      </c>
      <c r="J25" t="str">
        <f t="shared" si="3"/>
        <v>03-003</v>
      </c>
      <c r="K25">
        <f>COUNTIF(Sheet3!$A$88:$JI$88,J25)</f>
        <v>5</v>
      </c>
    </row>
    <row r="26" spans="1:11" x14ac:dyDescent="0.25">
      <c r="A26" s="33"/>
      <c r="B26" s="1">
        <v>3</v>
      </c>
      <c r="C26" s="1">
        <v>11</v>
      </c>
      <c r="D26" s="3">
        <v>3.11</v>
      </c>
      <c r="F26" t="str">
        <f t="shared" si="0"/>
        <v>3.11</v>
      </c>
      <c r="H26" t="str">
        <f t="shared" si="1"/>
        <v>03</v>
      </c>
      <c r="I26" t="str">
        <f t="shared" si="2"/>
        <v>011</v>
      </c>
      <c r="J26" t="str">
        <f t="shared" si="3"/>
        <v>03-011</v>
      </c>
      <c r="K26">
        <f>COUNTIF(Sheet3!$A$88:$JI$88,J26)</f>
        <v>7</v>
      </c>
    </row>
    <row r="27" spans="1:11" x14ac:dyDescent="0.25">
      <c r="A27" s="33"/>
      <c r="B27" s="1">
        <v>5</v>
      </c>
      <c r="C27" s="1">
        <v>2</v>
      </c>
      <c r="D27" s="3">
        <v>5.2</v>
      </c>
      <c r="F27" t="str">
        <f t="shared" si="0"/>
        <v>5.2</v>
      </c>
      <c r="H27" t="str">
        <f t="shared" si="1"/>
        <v>05</v>
      </c>
      <c r="I27" t="str">
        <f t="shared" si="2"/>
        <v>002</v>
      </c>
      <c r="J27" t="str">
        <f t="shared" si="3"/>
        <v>05-002</v>
      </c>
      <c r="K27">
        <f>COUNTIF(Sheet3!$A$88:$JI$88,J27)</f>
        <v>0</v>
      </c>
    </row>
    <row r="28" spans="1:11" x14ac:dyDescent="0.25">
      <c r="A28" s="33"/>
      <c r="B28" s="1">
        <v>5</v>
      </c>
      <c r="C28" s="1">
        <v>3</v>
      </c>
      <c r="D28" s="3">
        <v>5.3</v>
      </c>
      <c r="F28" t="str">
        <f t="shared" si="0"/>
        <v>5.3</v>
      </c>
      <c r="H28" t="str">
        <f t="shared" si="1"/>
        <v>05</v>
      </c>
      <c r="I28" t="str">
        <f t="shared" si="2"/>
        <v>003</v>
      </c>
      <c r="J28" t="str">
        <f t="shared" si="3"/>
        <v>05-003</v>
      </c>
      <c r="K28">
        <f>COUNTIF(Sheet3!$A$88:$JI$88,J28)</f>
        <v>0</v>
      </c>
    </row>
    <row r="29" spans="1:11" x14ac:dyDescent="0.25">
      <c r="A29" s="33"/>
      <c r="B29" s="1">
        <v>5</v>
      </c>
      <c r="C29" s="1">
        <v>4</v>
      </c>
      <c r="D29" s="3">
        <v>5.4</v>
      </c>
      <c r="F29" t="str">
        <f t="shared" si="0"/>
        <v>5.4</v>
      </c>
      <c r="H29" t="str">
        <f t="shared" si="1"/>
        <v>05</v>
      </c>
      <c r="I29" t="str">
        <f t="shared" si="2"/>
        <v>004</v>
      </c>
      <c r="J29" t="str">
        <f t="shared" si="3"/>
        <v>05-004</v>
      </c>
      <c r="K29">
        <f>COUNTIF(Sheet3!$A$88:$JI$88,J29)</f>
        <v>0</v>
      </c>
    </row>
    <row r="30" spans="1:11" x14ac:dyDescent="0.25">
      <c r="A30" s="33"/>
      <c r="B30" s="1">
        <v>5</v>
      </c>
      <c r="C30" s="1">
        <v>6</v>
      </c>
      <c r="D30" s="3">
        <v>5.6</v>
      </c>
      <c r="F30" t="str">
        <f t="shared" si="0"/>
        <v>5.6</v>
      </c>
      <c r="H30" t="str">
        <f t="shared" si="1"/>
        <v>05</v>
      </c>
      <c r="I30" t="str">
        <f t="shared" si="2"/>
        <v>006</v>
      </c>
      <c r="J30" t="str">
        <f t="shared" si="3"/>
        <v>05-006</v>
      </c>
      <c r="K30">
        <f>COUNTIF(Sheet3!$A$88:$JI$88,J30)</f>
        <v>0</v>
      </c>
    </row>
    <row r="31" spans="1:11" x14ac:dyDescent="0.25">
      <c r="A31" s="33"/>
      <c r="B31" s="1">
        <v>6</v>
      </c>
      <c r="C31" s="1">
        <v>6</v>
      </c>
      <c r="D31" s="3">
        <v>6.6</v>
      </c>
      <c r="F31" t="str">
        <f t="shared" si="0"/>
        <v>6.6</v>
      </c>
      <c r="H31" t="str">
        <f t="shared" si="1"/>
        <v>06</v>
      </c>
      <c r="I31" t="str">
        <f t="shared" si="2"/>
        <v>006</v>
      </c>
      <c r="J31" t="str">
        <f t="shared" si="3"/>
        <v>06-006</v>
      </c>
      <c r="K31">
        <f>COUNTIF(Sheet3!$A$88:$JI$88,J31)</f>
        <v>9</v>
      </c>
    </row>
    <row r="32" spans="1:11" x14ac:dyDescent="0.25">
      <c r="A32" s="34"/>
      <c r="B32" s="5">
        <v>6</v>
      </c>
      <c r="C32" s="5">
        <v>7</v>
      </c>
      <c r="D32" s="7">
        <v>6.7</v>
      </c>
      <c r="F32" t="str">
        <f t="shared" si="0"/>
        <v>6.7</v>
      </c>
      <c r="H32" t="str">
        <f t="shared" si="1"/>
        <v>06</v>
      </c>
      <c r="I32" t="str">
        <f t="shared" si="2"/>
        <v>007</v>
      </c>
      <c r="J32" t="str">
        <f t="shared" si="3"/>
        <v>06-007</v>
      </c>
      <c r="K32">
        <f>COUNTIF(Sheet3!$A$88:$JI$88,J32)</f>
        <v>5</v>
      </c>
    </row>
    <row r="33" spans="1:11" x14ac:dyDescent="0.25">
      <c r="A33" s="17" t="s">
        <v>13</v>
      </c>
      <c r="B33" s="18">
        <v>2</v>
      </c>
      <c r="C33" s="18">
        <v>10</v>
      </c>
      <c r="D33" s="13" t="s">
        <v>14</v>
      </c>
      <c r="F33" t="str">
        <f t="shared" si="0"/>
        <v>2.10</v>
      </c>
      <c r="H33" t="str">
        <f t="shared" si="1"/>
        <v>02</v>
      </c>
      <c r="I33" t="str">
        <f t="shared" si="2"/>
        <v>010</v>
      </c>
      <c r="J33" t="str">
        <f t="shared" si="3"/>
        <v>02-010</v>
      </c>
      <c r="K33">
        <f>COUNTIF(Sheet3!$A$88:$JI$88,J33)</f>
        <v>5</v>
      </c>
    </row>
    <row r="34" spans="1:11" x14ac:dyDescent="0.25">
      <c r="A34" s="32" t="s">
        <v>15</v>
      </c>
      <c r="B34" s="10">
        <v>1</v>
      </c>
      <c r="C34" s="10">
        <v>11</v>
      </c>
      <c r="D34" s="9">
        <v>1.1100000000000001</v>
      </c>
      <c r="F34" t="str">
        <f t="shared" si="0"/>
        <v>1.11</v>
      </c>
      <c r="H34" t="str">
        <f t="shared" si="1"/>
        <v>01</v>
      </c>
      <c r="I34" t="str">
        <f t="shared" si="2"/>
        <v>011</v>
      </c>
      <c r="J34" t="str">
        <f t="shared" si="3"/>
        <v>01-011</v>
      </c>
      <c r="K34">
        <f>COUNTIF(Sheet3!$A$88:$JI$88,J34)</f>
        <v>5</v>
      </c>
    </row>
    <row r="35" spans="1:11" x14ac:dyDescent="0.25">
      <c r="A35" s="34"/>
      <c r="B35" s="6">
        <v>6</v>
      </c>
      <c r="C35" s="6">
        <v>9</v>
      </c>
      <c r="D35" s="7">
        <v>6.9</v>
      </c>
      <c r="F35" t="str">
        <f t="shared" si="0"/>
        <v>6.9</v>
      </c>
      <c r="H35" t="str">
        <f t="shared" si="1"/>
        <v>06</v>
      </c>
      <c r="I35" t="str">
        <f t="shared" si="2"/>
        <v>009</v>
      </c>
      <c r="J35" t="str">
        <f t="shared" si="3"/>
        <v>06-009</v>
      </c>
      <c r="K35">
        <f>COUNTIF(Sheet3!$A$88:$JI$88,J35)</f>
        <v>11</v>
      </c>
    </row>
    <row r="36" spans="1:11" x14ac:dyDescent="0.25">
      <c r="A36" s="17" t="s">
        <v>16</v>
      </c>
      <c r="B36" s="18">
        <v>1</v>
      </c>
      <c r="C36" s="18">
        <v>8</v>
      </c>
      <c r="D36" s="13">
        <v>1.8</v>
      </c>
      <c r="F36" t="str">
        <f t="shared" si="0"/>
        <v>1.8</v>
      </c>
      <c r="H36" t="str">
        <f t="shared" si="1"/>
        <v>01</v>
      </c>
      <c r="I36" t="str">
        <f t="shared" si="2"/>
        <v>008</v>
      </c>
      <c r="J36" t="str">
        <f t="shared" si="3"/>
        <v>01-008</v>
      </c>
      <c r="K36">
        <f>COUNTIF(Sheet3!$A$88:$JI$88,J36)</f>
        <v>5</v>
      </c>
    </row>
    <row r="37" spans="1:11" x14ac:dyDescent="0.25">
      <c r="A37" s="32" t="s">
        <v>17</v>
      </c>
      <c r="B37" s="8">
        <v>2</v>
      </c>
      <c r="C37" s="8">
        <v>1</v>
      </c>
      <c r="D37" s="9">
        <v>2.1</v>
      </c>
      <c r="F37" t="str">
        <f t="shared" si="0"/>
        <v>2.1</v>
      </c>
      <c r="H37" t="str">
        <f t="shared" si="1"/>
        <v>02</v>
      </c>
      <c r="I37" t="str">
        <f t="shared" si="2"/>
        <v>001</v>
      </c>
      <c r="J37" t="str">
        <f t="shared" si="3"/>
        <v>02-001</v>
      </c>
      <c r="K37">
        <f>COUNTIF(Sheet3!$A$88:$JI$88,J37)</f>
        <v>0</v>
      </c>
    </row>
    <row r="38" spans="1:11" x14ac:dyDescent="0.25">
      <c r="A38" s="33"/>
      <c r="B38" s="1">
        <v>1</v>
      </c>
      <c r="C38" s="1">
        <v>9</v>
      </c>
      <c r="D38" s="3">
        <v>1.9</v>
      </c>
      <c r="F38" t="str">
        <f t="shared" si="0"/>
        <v>1.9</v>
      </c>
      <c r="H38" t="str">
        <f t="shared" si="1"/>
        <v>01</v>
      </c>
      <c r="I38" t="str">
        <f t="shared" si="2"/>
        <v>009</v>
      </c>
      <c r="J38" t="str">
        <f t="shared" si="3"/>
        <v>01-009</v>
      </c>
      <c r="K38">
        <f>COUNTIF(Sheet3!$A$88:$JI$88,J38)</f>
        <v>8</v>
      </c>
    </row>
    <row r="39" spans="1:11" x14ac:dyDescent="0.25">
      <c r="A39" s="33"/>
      <c r="B39" s="1">
        <v>1</v>
      </c>
      <c r="C39" s="1">
        <v>10</v>
      </c>
      <c r="D39" s="3">
        <v>1.1000000000000001</v>
      </c>
      <c r="F39" t="str">
        <f t="shared" si="0"/>
        <v>1.10</v>
      </c>
      <c r="H39" t="str">
        <f t="shared" si="1"/>
        <v>01</v>
      </c>
      <c r="I39" t="str">
        <f t="shared" si="2"/>
        <v>010</v>
      </c>
      <c r="J39" t="str">
        <f t="shared" si="3"/>
        <v>01-010</v>
      </c>
      <c r="K39">
        <f>COUNTIF(Sheet3!$A$88:$JI$88,J39)</f>
        <v>3</v>
      </c>
    </row>
    <row r="40" spans="1:11" x14ac:dyDescent="0.25">
      <c r="A40" s="34"/>
      <c r="B40" s="5">
        <v>4</v>
      </c>
      <c r="C40" s="5">
        <v>2</v>
      </c>
      <c r="D40" s="7">
        <v>4.2</v>
      </c>
      <c r="F40" t="str">
        <f t="shared" si="0"/>
        <v>4.2</v>
      </c>
      <c r="H40" t="str">
        <f t="shared" si="1"/>
        <v>04</v>
      </c>
      <c r="I40" t="str">
        <f t="shared" si="2"/>
        <v>002</v>
      </c>
      <c r="J40" t="str">
        <f t="shared" si="3"/>
        <v>04-002</v>
      </c>
      <c r="K40">
        <f>COUNTIF(Sheet3!$A$88:$JI$88,J40)</f>
        <v>2</v>
      </c>
    </row>
    <row r="41" spans="1:11" x14ac:dyDescent="0.25">
      <c r="A41" s="32" t="s">
        <v>18</v>
      </c>
      <c r="B41" s="10">
        <v>2</v>
      </c>
      <c r="C41" s="10">
        <v>11</v>
      </c>
      <c r="D41" s="9">
        <v>2.11</v>
      </c>
      <c r="F41" t="str">
        <f t="shared" si="0"/>
        <v>2.11</v>
      </c>
      <c r="H41" t="str">
        <f t="shared" si="1"/>
        <v>02</v>
      </c>
      <c r="I41" t="str">
        <f t="shared" si="2"/>
        <v>011</v>
      </c>
      <c r="J41" t="str">
        <f t="shared" si="3"/>
        <v>02-011</v>
      </c>
      <c r="K41">
        <f>COUNTIF(Sheet3!$A$88:$JI$88,J41)</f>
        <v>5</v>
      </c>
    </row>
    <row r="42" spans="1:11" x14ac:dyDescent="0.25">
      <c r="A42" s="33"/>
      <c r="B42" s="2">
        <v>1</v>
      </c>
      <c r="C42" s="2">
        <v>4</v>
      </c>
      <c r="D42" s="3">
        <v>1.4</v>
      </c>
      <c r="F42" t="str">
        <f t="shared" si="0"/>
        <v>1.4</v>
      </c>
      <c r="H42" t="str">
        <f t="shared" si="1"/>
        <v>01</v>
      </c>
      <c r="I42" t="str">
        <f t="shared" si="2"/>
        <v>004</v>
      </c>
      <c r="J42" t="str">
        <f t="shared" si="3"/>
        <v>01-004</v>
      </c>
      <c r="K42">
        <f>COUNTIF(Sheet3!$A$88:$JI$88,J42)</f>
        <v>4</v>
      </c>
    </row>
    <row r="43" spans="1:11" x14ac:dyDescent="0.25">
      <c r="A43" s="33"/>
      <c r="B43" s="2">
        <v>1</v>
      </c>
      <c r="C43" s="2">
        <v>5</v>
      </c>
      <c r="D43" s="3">
        <v>1.5</v>
      </c>
      <c r="F43" t="str">
        <f t="shared" si="0"/>
        <v>1.5</v>
      </c>
      <c r="H43" t="str">
        <f t="shared" si="1"/>
        <v>01</v>
      </c>
      <c r="I43" t="str">
        <f t="shared" si="2"/>
        <v>005</v>
      </c>
      <c r="J43" t="str">
        <f t="shared" si="3"/>
        <v>01-005</v>
      </c>
      <c r="K43">
        <f>COUNTIF(Sheet3!$A$88:$JI$88,J43)</f>
        <v>4</v>
      </c>
    </row>
    <row r="44" spans="1:11" x14ac:dyDescent="0.25">
      <c r="A44" s="33"/>
      <c r="B44" s="2">
        <v>1</v>
      </c>
      <c r="C44" s="2">
        <v>6</v>
      </c>
      <c r="D44" s="3">
        <v>1.6</v>
      </c>
      <c r="F44" t="str">
        <f t="shared" si="0"/>
        <v>1.6</v>
      </c>
      <c r="H44" t="str">
        <f t="shared" si="1"/>
        <v>01</v>
      </c>
      <c r="I44" t="str">
        <f t="shared" si="2"/>
        <v>006</v>
      </c>
      <c r="J44" t="str">
        <f t="shared" si="3"/>
        <v>01-006</v>
      </c>
      <c r="K44">
        <f>COUNTIF(Sheet3!$A$88:$JI$88,J44)</f>
        <v>10</v>
      </c>
    </row>
    <row r="45" spans="1:11" x14ac:dyDescent="0.25">
      <c r="A45" s="33"/>
      <c r="B45" s="2">
        <v>3</v>
      </c>
      <c r="C45" s="2">
        <v>2</v>
      </c>
      <c r="D45" s="3">
        <v>3.2</v>
      </c>
      <c r="F45" t="str">
        <f t="shared" si="0"/>
        <v>3.2</v>
      </c>
      <c r="H45" t="str">
        <f t="shared" si="1"/>
        <v>03</v>
      </c>
      <c r="I45" t="str">
        <f t="shared" si="2"/>
        <v>002</v>
      </c>
      <c r="J45" t="str">
        <f t="shared" si="3"/>
        <v>03-002</v>
      </c>
      <c r="K45">
        <f>COUNTIF(Sheet3!$A$88:$JI$88,J45)</f>
        <v>2</v>
      </c>
    </row>
    <row r="46" spans="1:11" x14ac:dyDescent="0.25">
      <c r="A46" s="33"/>
      <c r="B46" s="2">
        <v>3</v>
      </c>
      <c r="C46" s="2">
        <v>4</v>
      </c>
      <c r="D46" s="3">
        <v>3.4</v>
      </c>
      <c r="F46" t="str">
        <f t="shared" si="0"/>
        <v>3.4</v>
      </c>
      <c r="H46" t="str">
        <f t="shared" si="1"/>
        <v>03</v>
      </c>
      <c r="I46" t="str">
        <f t="shared" si="2"/>
        <v>004</v>
      </c>
      <c r="J46" t="str">
        <f t="shared" si="3"/>
        <v>03-004</v>
      </c>
      <c r="K46">
        <f>COUNTIF(Sheet3!$A$88:$JI$88,J46)</f>
        <v>4</v>
      </c>
    </row>
    <row r="47" spans="1:11" x14ac:dyDescent="0.25">
      <c r="A47" s="33"/>
      <c r="B47" s="2">
        <v>3</v>
      </c>
      <c r="C47" s="2">
        <v>5</v>
      </c>
      <c r="D47" s="3">
        <v>3.5</v>
      </c>
      <c r="F47" t="str">
        <f t="shared" si="0"/>
        <v>3.5</v>
      </c>
      <c r="H47" t="str">
        <f t="shared" si="1"/>
        <v>03</v>
      </c>
      <c r="I47" t="str">
        <f t="shared" si="2"/>
        <v>005</v>
      </c>
      <c r="J47" t="str">
        <f t="shared" si="3"/>
        <v>03-005</v>
      </c>
      <c r="K47">
        <f>COUNTIF(Sheet3!$A$88:$JI$88,J47)</f>
        <v>5</v>
      </c>
    </row>
    <row r="48" spans="1:11" x14ac:dyDescent="0.25">
      <c r="A48" s="33"/>
      <c r="B48" s="2">
        <v>3</v>
      </c>
      <c r="C48" s="2">
        <v>7</v>
      </c>
      <c r="D48" s="3">
        <v>3.7</v>
      </c>
      <c r="F48" t="str">
        <f t="shared" si="0"/>
        <v>3.7</v>
      </c>
      <c r="H48" t="str">
        <f t="shared" si="1"/>
        <v>03</v>
      </c>
      <c r="I48" t="str">
        <f t="shared" si="2"/>
        <v>007</v>
      </c>
      <c r="J48" t="str">
        <f t="shared" si="3"/>
        <v>03-007</v>
      </c>
      <c r="K48">
        <f>COUNTIF(Sheet3!$A$88:$JI$88,J48)</f>
        <v>0</v>
      </c>
    </row>
    <row r="49" spans="1:11" x14ac:dyDescent="0.25">
      <c r="A49" s="33"/>
      <c r="B49" s="2">
        <v>4</v>
      </c>
      <c r="C49" s="2">
        <v>1</v>
      </c>
      <c r="D49" s="3">
        <v>4.0999999999999996</v>
      </c>
      <c r="F49" t="str">
        <f t="shared" si="0"/>
        <v>4.1</v>
      </c>
      <c r="H49" t="str">
        <f t="shared" si="1"/>
        <v>04</v>
      </c>
      <c r="I49" t="str">
        <f t="shared" si="2"/>
        <v>001</v>
      </c>
      <c r="J49" t="str">
        <f t="shared" si="3"/>
        <v>04-001</v>
      </c>
      <c r="K49">
        <f>COUNTIF(Sheet3!$A$88:$JI$88,J49)</f>
        <v>4</v>
      </c>
    </row>
    <row r="50" spans="1:11" x14ac:dyDescent="0.25">
      <c r="A50" s="33"/>
      <c r="B50" s="2">
        <v>5</v>
      </c>
      <c r="C50" s="2">
        <v>5</v>
      </c>
      <c r="D50" s="3">
        <v>5.5</v>
      </c>
      <c r="F50" t="str">
        <f t="shared" si="0"/>
        <v>5.5</v>
      </c>
      <c r="H50" t="str">
        <f t="shared" si="1"/>
        <v>05</v>
      </c>
      <c r="I50" t="str">
        <f t="shared" si="2"/>
        <v>005</v>
      </c>
      <c r="J50" t="str">
        <f t="shared" si="3"/>
        <v>05-005</v>
      </c>
      <c r="K50">
        <f>COUNTIF(Sheet3!$A$88:$JI$88,J50)</f>
        <v>3</v>
      </c>
    </row>
    <row r="51" spans="1:11" x14ac:dyDescent="0.25">
      <c r="A51" s="33"/>
      <c r="B51" s="2">
        <v>5</v>
      </c>
      <c r="C51" s="2">
        <v>7</v>
      </c>
      <c r="D51" s="3">
        <v>5.7</v>
      </c>
      <c r="F51" t="str">
        <f t="shared" si="0"/>
        <v>5.7</v>
      </c>
      <c r="H51" t="str">
        <f t="shared" si="1"/>
        <v>05</v>
      </c>
      <c r="I51" t="str">
        <f t="shared" si="2"/>
        <v>007</v>
      </c>
      <c r="J51" t="str">
        <f t="shared" si="3"/>
        <v>05-007</v>
      </c>
      <c r="K51">
        <f>COUNTIF(Sheet3!$A$88:$JI$88,J51)</f>
        <v>5</v>
      </c>
    </row>
    <row r="52" spans="1:11" x14ac:dyDescent="0.25">
      <c r="A52" s="33"/>
      <c r="B52" s="2">
        <v>5</v>
      </c>
      <c r="C52" s="2">
        <v>8</v>
      </c>
      <c r="D52" s="3">
        <v>5.8</v>
      </c>
      <c r="F52" t="str">
        <f t="shared" si="0"/>
        <v>5.8</v>
      </c>
      <c r="H52" t="str">
        <f t="shared" si="1"/>
        <v>05</v>
      </c>
      <c r="I52" t="str">
        <f t="shared" si="2"/>
        <v>008</v>
      </c>
      <c r="J52" t="str">
        <f t="shared" si="3"/>
        <v>05-008</v>
      </c>
      <c r="K52">
        <f>COUNTIF(Sheet3!$A$88:$JI$88,J52)</f>
        <v>4</v>
      </c>
    </row>
    <row r="53" spans="1:11" x14ac:dyDescent="0.25">
      <c r="A53" s="33"/>
      <c r="B53" s="2">
        <v>6</v>
      </c>
      <c r="C53" s="2">
        <v>2</v>
      </c>
      <c r="D53" s="3">
        <v>6.2</v>
      </c>
      <c r="F53" t="str">
        <f t="shared" si="0"/>
        <v>6.2</v>
      </c>
      <c r="H53" t="str">
        <f t="shared" si="1"/>
        <v>06</v>
      </c>
      <c r="I53" t="str">
        <f t="shared" si="2"/>
        <v>002</v>
      </c>
      <c r="J53" t="str">
        <f t="shared" si="3"/>
        <v>06-002</v>
      </c>
      <c r="K53">
        <f>COUNTIF(Sheet3!$A$88:$JI$88,J53)</f>
        <v>5</v>
      </c>
    </row>
    <row r="54" spans="1:11" x14ac:dyDescent="0.25">
      <c r="A54" s="34"/>
      <c r="B54" s="6">
        <v>6</v>
      </c>
      <c r="C54" s="6">
        <v>3</v>
      </c>
      <c r="D54" s="7">
        <v>6.3</v>
      </c>
      <c r="F54" t="str">
        <f t="shared" si="0"/>
        <v>6.3</v>
      </c>
      <c r="H54" t="str">
        <f t="shared" si="1"/>
        <v>06</v>
      </c>
      <c r="I54" t="str">
        <f t="shared" si="2"/>
        <v>003</v>
      </c>
      <c r="J54" t="str">
        <f t="shared" si="3"/>
        <v>06-003</v>
      </c>
      <c r="K54">
        <f>COUNTIF(Sheet3!$A$88:$JI$88,J54)</f>
        <v>8</v>
      </c>
    </row>
    <row r="55" spans="1:11" x14ac:dyDescent="0.25">
      <c r="A55" s="19" t="s">
        <v>19</v>
      </c>
      <c r="B55" s="20">
        <v>2</v>
      </c>
      <c r="C55" s="21">
        <v>3</v>
      </c>
      <c r="D55" s="22">
        <v>2.2999999999999998</v>
      </c>
      <c r="F55" t="str">
        <f t="shared" si="0"/>
        <v>2.3</v>
      </c>
      <c r="H55" t="str">
        <f t="shared" si="1"/>
        <v>02</v>
      </c>
      <c r="I55" t="str">
        <f t="shared" si="2"/>
        <v>003</v>
      </c>
      <c r="J55" t="str">
        <f t="shared" si="3"/>
        <v>02-003</v>
      </c>
      <c r="K55">
        <f>COUNTIF(Sheet3!$A$88:$JI$88,J55)</f>
        <v>3</v>
      </c>
    </row>
    <row r="56" spans="1:11" x14ac:dyDescent="0.25">
      <c r="A56" s="32" t="s">
        <v>20</v>
      </c>
      <c r="B56" s="8">
        <v>3</v>
      </c>
      <c r="C56" s="8">
        <v>6</v>
      </c>
      <c r="D56" s="9">
        <v>3.6</v>
      </c>
      <c r="F56" t="str">
        <f t="shared" si="0"/>
        <v>3.6</v>
      </c>
      <c r="H56" t="str">
        <f t="shared" si="1"/>
        <v>03</v>
      </c>
      <c r="I56" t="str">
        <f t="shared" si="2"/>
        <v>006</v>
      </c>
      <c r="J56" t="str">
        <f t="shared" si="3"/>
        <v>03-006</v>
      </c>
      <c r="K56">
        <f>COUNTIF(Sheet3!$A$88:$JI$88,J56)</f>
        <v>5</v>
      </c>
    </row>
    <row r="57" spans="1:11" x14ac:dyDescent="0.25">
      <c r="A57" s="34"/>
      <c r="B57" s="5">
        <v>5</v>
      </c>
      <c r="C57" s="5">
        <v>12</v>
      </c>
      <c r="D57" s="7">
        <v>5.12</v>
      </c>
      <c r="F57" t="str">
        <f t="shared" si="0"/>
        <v>5.12</v>
      </c>
      <c r="H57" t="str">
        <f t="shared" si="1"/>
        <v>05</v>
      </c>
      <c r="I57" t="str">
        <f t="shared" si="2"/>
        <v>012</v>
      </c>
      <c r="J57" t="str">
        <f t="shared" si="3"/>
        <v>05-012</v>
      </c>
      <c r="K57">
        <f>COUNTIF(Sheet3!$A$88:$JI$88,J57)</f>
        <v>6</v>
      </c>
    </row>
    <row r="58" spans="1:11" x14ac:dyDescent="0.25">
      <c r="A58" s="17" t="s">
        <v>21</v>
      </c>
      <c r="B58" s="12">
        <v>3</v>
      </c>
      <c r="C58" s="18">
        <v>9</v>
      </c>
      <c r="D58" s="13">
        <v>3.9</v>
      </c>
      <c r="F58" t="str">
        <f t="shared" si="0"/>
        <v>3.9</v>
      </c>
      <c r="H58" t="str">
        <f t="shared" si="1"/>
        <v>03</v>
      </c>
      <c r="I58" t="str">
        <f t="shared" si="2"/>
        <v>009</v>
      </c>
      <c r="J58" t="str">
        <f t="shared" si="3"/>
        <v>03-009</v>
      </c>
      <c r="K58">
        <f>COUNTIF(Sheet3!$A$88:$JI$88,J58)</f>
        <v>6</v>
      </c>
    </row>
    <row r="59" spans="1:11" x14ac:dyDescent="0.25">
      <c r="A59" s="17" t="s">
        <v>22</v>
      </c>
      <c r="B59" s="12">
        <v>5</v>
      </c>
      <c r="C59" s="18">
        <v>11</v>
      </c>
      <c r="D59" s="13">
        <v>5.1100000000000003</v>
      </c>
      <c r="F59" t="str">
        <f t="shared" si="0"/>
        <v>5.11</v>
      </c>
      <c r="H59" t="str">
        <f t="shared" si="1"/>
        <v>05</v>
      </c>
      <c r="I59" t="str">
        <f t="shared" si="2"/>
        <v>011</v>
      </c>
      <c r="J59" t="str">
        <f t="shared" si="3"/>
        <v>05-011</v>
      </c>
      <c r="K59">
        <f>COUNTIF(Sheet3!$A$88:$JI$88,J59)</f>
        <v>8</v>
      </c>
    </row>
    <row r="60" spans="1:11" x14ac:dyDescent="0.25">
      <c r="A60" s="19" t="s">
        <v>23</v>
      </c>
      <c r="B60" s="20">
        <v>6</v>
      </c>
      <c r="C60" s="21">
        <v>1</v>
      </c>
      <c r="D60" s="22">
        <v>6.1</v>
      </c>
      <c r="F60" t="str">
        <f t="shared" si="0"/>
        <v>6.1</v>
      </c>
      <c r="H60" t="str">
        <f t="shared" si="1"/>
        <v>06</v>
      </c>
      <c r="I60" t="str">
        <f t="shared" si="2"/>
        <v>001</v>
      </c>
      <c r="J60" t="str">
        <f t="shared" si="3"/>
        <v>06-001</v>
      </c>
      <c r="K60">
        <f>COUNTIF(Sheet3!$A$88:$JI$88,J60)</f>
        <v>4</v>
      </c>
    </row>
  </sheetData>
  <mergeCells count="9">
    <mergeCell ref="A37:A40"/>
    <mergeCell ref="A41:A54"/>
    <mergeCell ref="A56:A57"/>
    <mergeCell ref="A2:A7"/>
    <mergeCell ref="A8:A9"/>
    <mergeCell ref="A11:A16"/>
    <mergeCell ref="A17:A20"/>
    <mergeCell ref="A21:A32"/>
    <mergeCell ref="A34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AC76-AAFD-4B14-9510-4D7C2A1AA82E}">
  <dimension ref="A1:E60"/>
  <sheetViews>
    <sheetView workbookViewId="0">
      <selection sqref="A1:D60"/>
    </sheetView>
  </sheetViews>
  <sheetFormatPr defaultRowHeight="15" x14ac:dyDescent="0.25"/>
  <cols>
    <col min="1" max="2" width="17.7109375" customWidth="1"/>
    <col min="3" max="3" width="17.140625" customWidth="1"/>
    <col min="4" max="4" width="18.42578125" customWidth="1"/>
  </cols>
  <sheetData>
    <row r="1" spans="1:5" x14ac:dyDescent="0.25">
      <c r="A1" s="14" t="s">
        <v>0</v>
      </c>
      <c r="B1" s="15" t="s">
        <v>1</v>
      </c>
      <c r="C1" s="15" t="s">
        <v>2</v>
      </c>
      <c r="D1" s="16" t="s">
        <v>3</v>
      </c>
    </row>
    <row r="2" spans="1:5" x14ac:dyDescent="0.25">
      <c r="A2" s="35" t="s">
        <v>4</v>
      </c>
      <c r="B2" s="8">
        <v>2</v>
      </c>
      <c r="C2" s="8">
        <v>6</v>
      </c>
      <c r="D2" s="9">
        <v>2.6</v>
      </c>
      <c r="E2">
        <v>2718.5</v>
      </c>
    </row>
    <row r="3" spans="1:5" x14ac:dyDescent="0.25">
      <c r="A3" s="36"/>
      <c r="B3" s="1">
        <v>3</v>
      </c>
      <c r="C3" s="1">
        <v>8</v>
      </c>
      <c r="D3" s="3">
        <v>3.8</v>
      </c>
    </row>
    <row r="4" spans="1:5" x14ac:dyDescent="0.25">
      <c r="A4" s="36"/>
      <c r="B4" s="1">
        <v>5</v>
      </c>
      <c r="C4" s="1">
        <v>9</v>
      </c>
      <c r="D4" s="3">
        <v>5.9</v>
      </c>
    </row>
    <row r="5" spans="1:5" x14ac:dyDescent="0.25">
      <c r="A5" s="36"/>
      <c r="B5" s="1">
        <v>5</v>
      </c>
      <c r="C5" s="1">
        <v>10</v>
      </c>
      <c r="D5" s="3" t="s">
        <v>5</v>
      </c>
    </row>
    <row r="6" spans="1:5" x14ac:dyDescent="0.25">
      <c r="A6" s="36"/>
      <c r="B6" s="1">
        <v>6</v>
      </c>
      <c r="C6" s="1">
        <v>5</v>
      </c>
      <c r="D6" s="3">
        <v>6.5</v>
      </c>
    </row>
    <row r="7" spans="1:5" x14ac:dyDescent="0.25">
      <c r="A7" s="37"/>
      <c r="B7" s="5">
        <v>6</v>
      </c>
      <c r="C7" s="5">
        <v>11</v>
      </c>
      <c r="D7" s="7">
        <v>6.11</v>
      </c>
    </row>
    <row r="8" spans="1:5" x14ac:dyDescent="0.25">
      <c r="A8" s="32" t="s">
        <v>6</v>
      </c>
      <c r="B8" s="10">
        <v>2</v>
      </c>
      <c r="C8" s="10">
        <v>2</v>
      </c>
      <c r="D8" s="9">
        <v>2.2000000000000002</v>
      </c>
      <c r="E8">
        <v>2301.8000000000002</v>
      </c>
    </row>
    <row r="9" spans="1:5" x14ac:dyDescent="0.25">
      <c r="A9" s="34"/>
      <c r="B9" s="6">
        <v>6</v>
      </c>
      <c r="C9" s="6">
        <v>10</v>
      </c>
      <c r="D9" s="7" t="s">
        <v>7</v>
      </c>
    </row>
    <row r="10" spans="1:5" x14ac:dyDescent="0.25">
      <c r="A10" s="11" t="s">
        <v>8</v>
      </c>
      <c r="B10" s="12">
        <v>2</v>
      </c>
      <c r="C10" s="12">
        <v>7</v>
      </c>
      <c r="D10" s="13">
        <v>2.7</v>
      </c>
      <c r="E10">
        <v>2301</v>
      </c>
    </row>
    <row r="11" spans="1:5" x14ac:dyDescent="0.25">
      <c r="A11" s="32" t="s">
        <v>9</v>
      </c>
      <c r="B11" s="10">
        <v>2</v>
      </c>
      <c r="C11" s="10">
        <v>8</v>
      </c>
      <c r="D11" s="9">
        <v>2.8</v>
      </c>
      <c r="E11">
        <v>2136.5</v>
      </c>
    </row>
    <row r="12" spans="1:5" x14ac:dyDescent="0.25">
      <c r="A12" s="33"/>
      <c r="B12" s="2">
        <v>1</v>
      </c>
      <c r="C12" s="2">
        <v>7</v>
      </c>
      <c r="D12" s="3">
        <v>1.7</v>
      </c>
    </row>
    <row r="13" spans="1:5" x14ac:dyDescent="0.25">
      <c r="A13" s="33"/>
      <c r="B13" s="2">
        <v>3</v>
      </c>
      <c r="C13" s="2">
        <v>1</v>
      </c>
      <c r="D13" s="3">
        <v>3.1</v>
      </c>
    </row>
    <row r="14" spans="1:5" x14ac:dyDescent="0.25">
      <c r="A14" s="33"/>
      <c r="B14" s="2">
        <v>3</v>
      </c>
      <c r="C14" s="2">
        <v>10</v>
      </c>
      <c r="D14" s="4" t="s">
        <v>10</v>
      </c>
    </row>
    <row r="15" spans="1:5" x14ac:dyDescent="0.25">
      <c r="A15" s="33"/>
      <c r="B15" s="2">
        <v>4</v>
      </c>
      <c r="C15" s="2">
        <v>3</v>
      </c>
      <c r="D15" s="3">
        <v>4.3</v>
      </c>
    </row>
    <row r="16" spans="1:5" x14ac:dyDescent="0.25">
      <c r="A16" s="34"/>
      <c r="B16" s="6">
        <v>5</v>
      </c>
      <c r="C16" s="6">
        <v>1</v>
      </c>
      <c r="D16" s="7">
        <v>5.0999999999999996</v>
      </c>
    </row>
    <row r="17" spans="1:5" x14ac:dyDescent="0.25">
      <c r="A17" s="32" t="s">
        <v>11</v>
      </c>
      <c r="B17" s="8">
        <v>2</v>
      </c>
      <c r="C17" s="8">
        <v>4</v>
      </c>
      <c r="D17" s="9">
        <v>2.4</v>
      </c>
      <c r="E17">
        <v>1428.7</v>
      </c>
    </row>
    <row r="18" spans="1:5" x14ac:dyDescent="0.25">
      <c r="A18" s="33"/>
      <c r="B18" s="1">
        <v>2</v>
      </c>
      <c r="C18" s="1">
        <v>9</v>
      </c>
      <c r="D18" s="3">
        <v>2.9</v>
      </c>
    </row>
    <row r="19" spans="1:5" x14ac:dyDescent="0.25">
      <c r="A19" s="33"/>
      <c r="B19" s="1">
        <v>6</v>
      </c>
      <c r="C19" s="1">
        <v>4</v>
      </c>
      <c r="D19" s="3">
        <v>6.4</v>
      </c>
    </row>
    <row r="20" spans="1:5" x14ac:dyDescent="0.25">
      <c r="A20" s="34"/>
      <c r="B20" s="5">
        <v>6</v>
      </c>
      <c r="C20" s="5">
        <v>8</v>
      </c>
      <c r="D20" s="7">
        <v>6.8</v>
      </c>
    </row>
    <row r="21" spans="1:5" x14ac:dyDescent="0.25">
      <c r="A21" s="32" t="s">
        <v>12</v>
      </c>
      <c r="B21" s="8">
        <v>2</v>
      </c>
      <c r="C21" s="8">
        <v>5</v>
      </c>
      <c r="D21" s="9">
        <v>2.5</v>
      </c>
      <c r="E21">
        <v>1394.6</v>
      </c>
    </row>
    <row r="22" spans="1:5" x14ac:dyDescent="0.25">
      <c r="A22" s="33"/>
      <c r="B22" s="1">
        <v>1</v>
      </c>
      <c r="C22" s="1">
        <v>1</v>
      </c>
      <c r="D22" s="3">
        <v>1.1000000000000001</v>
      </c>
    </row>
    <row r="23" spans="1:5" x14ac:dyDescent="0.25">
      <c r="A23" s="33"/>
      <c r="B23" s="1">
        <v>1</v>
      </c>
      <c r="C23" s="1">
        <v>2</v>
      </c>
      <c r="D23" s="3">
        <v>1.2</v>
      </c>
    </row>
    <row r="24" spans="1:5" x14ac:dyDescent="0.25">
      <c r="A24" s="33"/>
      <c r="B24" s="1">
        <v>1</v>
      </c>
      <c r="C24" s="1">
        <v>3</v>
      </c>
      <c r="D24" s="3">
        <v>1.3</v>
      </c>
    </row>
    <row r="25" spans="1:5" x14ac:dyDescent="0.25">
      <c r="A25" s="33"/>
      <c r="B25" s="1">
        <v>3</v>
      </c>
      <c r="C25" s="1">
        <v>3</v>
      </c>
      <c r="D25" s="3">
        <v>3.3</v>
      </c>
    </row>
    <row r="26" spans="1:5" x14ac:dyDescent="0.25">
      <c r="A26" s="33"/>
      <c r="B26" s="1">
        <v>3</v>
      </c>
      <c r="C26" s="1">
        <v>11</v>
      </c>
      <c r="D26" s="3">
        <v>3.11</v>
      </c>
    </row>
    <row r="27" spans="1:5" x14ac:dyDescent="0.25">
      <c r="A27" s="33"/>
      <c r="B27" s="1">
        <v>5</v>
      </c>
      <c r="C27" s="1">
        <v>2</v>
      </c>
      <c r="D27" s="3">
        <v>5.2</v>
      </c>
    </row>
    <row r="28" spans="1:5" x14ac:dyDescent="0.25">
      <c r="A28" s="33"/>
      <c r="B28" s="1">
        <v>5</v>
      </c>
      <c r="C28" s="1">
        <v>3</v>
      </c>
      <c r="D28" s="3">
        <v>5.3</v>
      </c>
    </row>
    <row r="29" spans="1:5" x14ac:dyDescent="0.25">
      <c r="A29" s="33"/>
      <c r="B29" s="1">
        <v>5</v>
      </c>
      <c r="C29" s="1">
        <v>4</v>
      </c>
      <c r="D29" s="3">
        <v>5.4</v>
      </c>
    </row>
    <row r="30" spans="1:5" x14ac:dyDescent="0.25">
      <c r="A30" s="33"/>
      <c r="B30" s="1">
        <v>5</v>
      </c>
      <c r="C30" s="1">
        <v>6</v>
      </c>
      <c r="D30" s="3">
        <v>5.6</v>
      </c>
    </row>
    <row r="31" spans="1:5" x14ac:dyDescent="0.25">
      <c r="A31" s="33"/>
      <c r="B31" s="1">
        <v>6</v>
      </c>
      <c r="C31" s="1">
        <v>6</v>
      </c>
      <c r="D31" s="3">
        <v>6.6</v>
      </c>
    </row>
    <row r="32" spans="1:5" x14ac:dyDescent="0.25">
      <c r="A32" s="34"/>
      <c r="B32" s="5">
        <v>6</v>
      </c>
      <c r="C32" s="5">
        <v>7</v>
      </c>
      <c r="D32" s="7">
        <v>6.7</v>
      </c>
    </row>
    <row r="33" spans="1:5" x14ac:dyDescent="0.25">
      <c r="A33" s="17" t="s">
        <v>13</v>
      </c>
      <c r="B33" s="18">
        <v>2</v>
      </c>
      <c r="C33" s="18">
        <v>10</v>
      </c>
      <c r="D33" s="13" t="s">
        <v>14</v>
      </c>
      <c r="E33">
        <v>1326.5</v>
      </c>
    </row>
    <row r="34" spans="1:5" x14ac:dyDescent="0.25">
      <c r="A34" s="32" t="s">
        <v>15</v>
      </c>
      <c r="B34" s="10">
        <v>1</v>
      </c>
      <c r="C34" s="10">
        <v>11</v>
      </c>
      <c r="D34" s="9">
        <v>1.1100000000000001</v>
      </c>
      <c r="E34">
        <v>1144.0999999999999</v>
      </c>
    </row>
    <row r="35" spans="1:5" x14ac:dyDescent="0.25">
      <c r="A35" s="34"/>
      <c r="B35" s="6">
        <v>6</v>
      </c>
      <c r="C35" s="6">
        <v>9</v>
      </c>
      <c r="D35" s="7">
        <v>6.9</v>
      </c>
    </row>
    <row r="36" spans="1:5" x14ac:dyDescent="0.25">
      <c r="A36" s="17" t="s">
        <v>16</v>
      </c>
      <c r="B36" s="18">
        <v>1</v>
      </c>
      <c r="C36" s="18">
        <v>8</v>
      </c>
      <c r="D36" s="13">
        <v>1.8</v>
      </c>
      <c r="E36">
        <v>1024.8</v>
      </c>
    </row>
    <row r="37" spans="1:5" x14ac:dyDescent="0.25">
      <c r="A37" s="32" t="s">
        <v>17</v>
      </c>
      <c r="B37" s="8">
        <v>2</v>
      </c>
      <c r="C37" s="8">
        <v>1</v>
      </c>
      <c r="D37" s="9">
        <v>2.1</v>
      </c>
      <c r="E37">
        <v>969.5</v>
      </c>
    </row>
    <row r="38" spans="1:5" x14ac:dyDescent="0.25">
      <c r="A38" s="33"/>
      <c r="B38" s="1">
        <v>1</v>
      </c>
      <c r="C38" s="1">
        <v>9</v>
      </c>
      <c r="D38" s="3">
        <v>1.9</v>
      </c>
    </row>
    <row r="39" spans="1:5" x14ac:dyDescent="0.25">
      <c r="A39" s="33"/>
      <c r="B39" s="1">
        <v>1</v>
      </c>
      <c r="C39" s="1">
        <v>10</v>
      </c>
      <c r="D39" s="3" t="s">
        <v>33</v>
      </c>
    </row>
    <row r="40" spans="1:5" x14ac:dyDescent="0.25">
      <c r="A40" s="34"/>
      <c r="B40" s="5">
        <v>4</v>
      </c>
      <c r="C40" s="5">
        <v>2</v>
      </c>
      <c r="D40" s="7">
        <v>4.2</v>
      </c>
    </row>
    <row r="41" spans="1:5" x14ac:dyDescent="0.25">
      <c r="A41" s="32" t="s">
        <v>18</v>
      </c>
      <c r="B41" s="10">
        <v>2</v>
      </c>
      <c r="C41" s="10">
        <v>11</v>
      </c>
      <c r="D41" s="9">
        <v>2.11</v>
      </c>
      <c r="E41">
        <v>1976</v>
      </c>
    </row>
    <row r="42" spans="1:5" x14ac:dyDescent="0.25">
      <c r="A42" s="33"/>
      <c r="B42" s="2">
        <v>1</v>
      </c>
      <c r="C42" s="2">
        <v>4</v>
      </c>
      <c r="D42" s="3">
        <v>1.4</v>
      </c>
    </row>
    <row r="43" spans="1:5" x14ac:dyDescent="0.25">
      <c r="A43" s="33"/>
      <c r="B43" s="2">
        <v>1</v>
      </c>
      <c r="C43" s="2">
        <v>5</v>
      </c>
      <c r="D43" s="3">
        <v>1.5</v>
      </c>
    </row>
    <row r="44" spans="1:5" x14ac:dyDescent="0.25">
      <c r="A44" s="33"/>
      <c r="B44" s="2">
        <v>1</v>
      </c>
      <c r="C44" s="2">
        <v>6</v>
      </c>
      <c r="D44" s="3">
        <v>1.6</v>
      </c>
    </row>
    <row r="45" spans="1:5" x14ac:dyDescent="0.25">
      <c r="A45" s="33"/>
      <c r="B45" s="2">
        <v>3</v>
      </c>
      <c r="C45" s="2">
        <v>2</v>
      </c>
      <c r="D45" s="3">
        <v>3.2</v>
      </c>
    </row>
    <row r="46" spans="1:5" x14ac:dyDescent="0.25">
      <c r="A46" s="33"/>
      <c r="B46" s="2">
        <v>3</v>
      </c>
      <c r="C46" s="2">
        <v>4</v>
      </c>
      <c r="D46" s="3">
        <v>3.4</v>
      </c>
    </row>
    <row r="47" spans="1:5" x14ac:dyDescent="0.25">
      <c r="A47" s="33"/>
      <c r="B47" s="2">
        <v>3</v>
      </c>
      <c r="C47" s="2">
        <v>5</v>
      </c>
      <c r="D47" s="3">
        <v>3.5</v>
      </c>
    </row>
    <row r="48" spans="1:5" x14ac:dyDescent="0.25">
      <c r="A48" s="33"/>
      <c r="B48" s="2">
        <v>3</v>
      </c>
      <c r="C48" s="2">
        <v>7</v>
      </c>
      <c r="D48" s="3">
        <v>3.7</v>
      </c>
    </row>
    <row r="49" spans="1:5" x14ac:dyDescent="0.25">
      <c r="A49" s="33"/>
      <c r="B49" s="2">
        <v>4</v>
      </c>
      <c r="C49" s="2">
        <v>1</v>
      </c>
      <c r="D49" s="3">
        <v>4.0999999999999996</v>
      </c>
    </row>
    <row r="50" spans="1:5" x14ac:dyDescent="0.25">
      <c r="A50" s="33"/>
      <c r="B50" s="2">
        <v>5</v>
      </c>
      <c r="C50" s="2">
        <v>5</v>
      </c>
      <c r="D50" s="3">
        <v>5.5</v>
      </c>
    </row>
    <row r="51" spans="1:5" x14ac:dyDescent="0.25">
      <c r="A51" s="33"/>
      <c r="B51" s="2">
        <v>5</v>
      </c>
      <c r="C51" s="2">
        <v>7</v>
      </c>
      <c r="D51" s="3">
        <v>5.7</v>
      </c>
    </row>
    <row r="52" spans="1:5" x14ac:dyDescent="0.25">
      <c r="A52" s="33"/>
      <c r="B52" s="2">
        <v>5</v>
      </c>
      <c r="C52" s="2">
        <v>8</v>
      </c>
      <c r="D52" s="3">
        <v>5.8</v>
      </c>
    </row>
    <row r="53" spans="1:5" x14ac:dyDescent="0.25">
      <c r="A53" s="33"/>
      <c r="B53" s="2">
        <v>6</v>
      </c>
      <c r="C53" s="2">
        <v>2</v>
      </c>
      <c r="D53" s="3">
        <v>6.2</v>
      </c>
    </row>
    <row r="54" spans="1:5" x14ac:dyDescent="0.25">
      <c r="A54" s="34"/>
      <c r="B54" s="6">
        <v>6</v>
      </c>
      <c r="C54" s="6">
        <v>3</v>
      </c>
      <c r="D54" s="7">
        <v>6.3</v>
      </c>
    </row>
    <row r="55" spans="1:5" x14ac:dyDescent="0.25">
      <c r="A55" s="19" t="s">
        <v>19</v>
      </c>
      <c r="B55" s="20">
        <v>2</v>
      </c>
      <c r="C55" s="21">
        <v>3</v>
      </c>
      <c r="D55" s="22">
        <v>2.2999999999999998</v>
      </c>
    </row>
    <row r="56" spans="1:5" x14ac:dyDescent="0.25">
      <c r="A56" s="32" t="s">
        <v>20</v>
      </c>
      <c r="B56" s="8">
        <v>3</v>
      </c>
      <c r="C56" s="8">
        <v>6</v>
      </c>
      <c r="D56" s="9">
        <v>3.6</v>
      </c>
      <c r="E56">
        <v>1606.8</v>
      </c>
    </row>
    <row r="57" spans="1:5" x14ac:dyDescent="0.25">
      <c r="A57" s="34"/>
      <c r="B57" s="5">
        <v>5</v>
      </c>
      <c r="C57" s="5">
        <v>12</v>
      </c>
      <c r="D57" s="7">
        <v>5.12</v>
      </c>
    </row>
    <row r="58" spans="1:5" x14ac:dyDescent="0.25">
      <c r="A58" s="17" t="s">
        <v>21</v>
      </c>
      <c r="B58" s="12">
        <v>3</v>
      </c>
      <c r="C58" s="18">
        <v>9</v>
      </c>
      <c r="D58" s="13">
        <v>3.9</v>
      </c>
      <c r="E58">
        <v>5529.9</v>
      </c>
    </row>
    <row r="59" spans="1:5" x14ac:dyDescent="0.25">
      <c r="A59" s="17" t="s">
        <v>22</v>
      </c>
      <c r="B59" s="12">
        <v>5</v>
      </c>
      <c r="C59" s="18">
        <v>11</v>
      </c>
      <c r="D59" s="13">
        <v>5.1100000000000003</v>
      </c>
      <c r="E59">
        <v>2850.5</v>
      </c>
    </row>
    <row r="60" spans="1:5" x14ac:dyDescent="0.25">
      <c r="A60" s="19" t="s">
        <v>23</v>
      </c>
      <c r="B60" s="20">
        <v>6</v>
      </c>
      <c r="C60" s="21">
        <v>1</v>
      </c>
      <c r="D60" s="22">
        <v>6.1</v>
      </c>
    </row>
  </sheetData>
  <mergeCells count="9">
    <mergeCell ref="A37:A40"/>
    <mergeCell ref="A41:A54"/>
    <mergeCell ref="A56:A57"/>
    <mergeCell ref="A2:A7"/>
    <mergeCell ref="A8:A9"/>
    <mergeCell ref="A11:A16"/>
    <mergeCell ref="A17:A20"/>
    <mergeCell ref="A21:A32"/>
    <mergeCell ref="A34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9353-F944-4DE7-A79F-73E6D2AD60B3}">
  <dimension ref="A1:N15"/>
  <sheetViews>
    <sheetView workbookViewId="0">
      <selection activeCell="B13" sqref="B13"/>
    </sheetView>
  </sheetViews>
  <sheetFormatPr defaultRowHeight="15" x14ac:dyDescent="0.25"/>
  <cols>
    <col min="1" max="1" width="23.85546875" customWidth="1"/>
  </cols>
  <sheetData>
    <row r="1" spans="1:14" ht="15.75" x14ac:dyDescent="0.25">
      <c r="A1" s="23" t="s">
        <v>0</v>
      </c>
      <c r="B1" s="23" t="s">
        <v>24</v>
      </c>
      <c r="C1" t="s">
        <v>25</v>
      </c>
      <c r="M1" t="s">
        <v>32</v>
      </c>
      <c r="N1" t="s">
        <v>31</v>
      </c>
    </row>
    <row r="2" spans="1:14" ht="15.75" x14ac:dyDescent="0.25">
      <c r="A2" s="24" t="s">
        <v>17</v>
      </c>
      <c r="B2" s="25">
        <v>969.5</v>
      </c>
      <c r="C2" s="9">
        <v>2.1</v>
      </c>
      <c r="D2" t="str">
        <f>IF(AND($M$2&lt;=B2, B2&lt;$N$2), L2,
    IF(AND($M$3&lt;=B2, B2&lt;$N$3), L3,
        IF(AND($M$4&lt;=B2, B2&lt;=$N$4), L4,
            IF(AND($M$5&lt;=B2, B2&lt;$N$5), L5,
                IF(B2&gt;=$M$6, L6, 0)
            )
        )
    )
)</f>
        <v>Group 1</v>
      </c>
      <c r="E2" s="27"/>
      <c r="G2" s="9">
        <v>2.1</v>
      </c>
      <c r="L2" t="s">
        <v>26</v>
      </c>
      <c r="M2">
        <v>500</v>
      </c>
      <c r="N2">
        <v>1000</v>
      </c>
    </row>
    <row r="3" spans="1:14" ht="15.75" x14ac:dyDescent="0.25">
      <c r="A3" s="24" t="s">
        <v>16</v>
      </c>
      <c r="B3" s="24">
        <v>1024.8</v>
      </c>
      <c r="C3" s="9">
        <v>1.8</v>
      </c>
      <c r="D3" t="str">
        <f>IF(AND($M$2&lt;=B3, B3&lt;$N$2), $L$2,
    IF(AND($M$3&lt;=B3, B3&lt;$N$3), $L$3,
        IF(AND($M$4&lt;=B3, B3&lt;=$N$4), $L$4,
            IF(AND($M$5&lt;=B3, B3&lt;$N$5), $L$5,
                IF(B3&gt;=$M$6, $L$6, 0)
            )
        )
    )
)</f>
        <v>Group 2</v>
      </c>
      <c r="E3" s="28"/>
      <c r="G3" s="9">
        <v>1.8</v>
      </c>
      <c r="L3" t="s">
        <v>27</v>
      </c>
      <c r="M3">
        <v>1000</v>
      </c>
      <c r="N3">
        <v>1500</v>
      </c>
    </row>
    <row r="4" spans="1:14" ht="15.75" x14ac:dyDescent="0.25">
      <c r="A4" s="24" t="s">
        <v>15</v>
      </c>
      <c r="B4" s="24">
        <v>1144.0999999999999</v>
      </c>
      <c r="C4" s="13">
        <v>1.1100000000000001</v>
      </c>
      <c r="D4" t="str">
        <f t="shared" ref="D4:D15" si="0">IF(AND($M$2&lt;=B4, B4&lt;$N$2), $L$2,
    IF(AND($M$3&lt;=B4, B4&lt;$N$3), $L$3,
        IF(AND($M$4&lt;=B4, B4&lt;=$N$4), $L$4,
            IF(AND($M$5&lt;=B4, B4&lt;$N$5), $L$5,
                IF(B4&gt;=$M$6, $L$6, 0)
            )
        )
    )
)</f>
        <v>Group 2</v>
      </c>
      <c r="E4" s="28"/>
      <c r="G4" s="13">
        <v>1.1100000000000001</v>
      </c>
      <c r="L4" t="s">
        <v>28</v>
      </c>
      <c r="M4">
        <v>1500</v>
      </c>
      <c r="N4">
        <v>2000</v>
      </c>
    </row>
    <row r="5" spans="1:14" ht="15.75" x14ac:dyDescent="0.25">
      <c r="A5" s="24" t="s">
        <v>13</v>
      </c>
      <c r="B5" s="24">
        <v>1326.5</v>
      </c>
      <c r="C5" s="13" t="s">
        <v>14</v>
      </c>
      <c r="D5" t="str">
        <f t="shared" si="0"/>
        <v>Group 2</v>
      </c>
      <c r="E5" s="28"/>
      <c r="G5" s="13">
        <v>2.11</v>
      </c>
      <c r="L5" t="s">
        <v>29</v>
      </c>
      <c r="M5">
        <v>2000</v>
      </c>
      <c r="N5">
        <v>3000</v>
      </c>
    </row>
    <row r="6" spans="1:14" ht="15.75" x14ac:dyDescent="0.25">
      <c r="A6" s="24" t="s">
        <v>12</v>
      </c>
      <c r="B6" s="24">
        <v>1394.6</v>
      </c>
      <c r="C6" s="9">
        <v>2.5</v>
      </c>
      <c r="D6" t="str">
        <f t="shared" si="0"/>
        <v>Group 2</v>
      </c>
      <c r="E6" s="28"/>
      <c r="G6" s="9">
        <v>2.2000000000000002</v>
      </c>
      <c r="L6" t="s">
        <v>30</v>
      </c>
      <c r="M6">
        <v>3000</v>
      </c>
      <c r="N6">
        <v>10000</v>
      </c>
    </row>
    <row r="7" spans="1:14" ht="15.75" x14ac:dyDescent="0.25">
      <c r="A7" s="24" t="s">
        <v>11</v>
      </c>
      <c r="B7" s="24">
        <v>1428.7</v>
      </c>
      <c r="C7" s="9">
        <v>2.4</v>
      </c>
      <c r="D7" t="str">
        <f t="shared" si="0"/>
        <v>Group 2</v>
      </c>
      <c r="E7" s="28"/>
      <c r="G7" s="9">
        <v>2.4</v>
      </c>
    </row>
    <row r="8" spans="1:14" ht="15.75" x14ac:dyDescent="0.25">
      <c r="A8" s="24" t="s">
        <v>20</v>
      </c>
      <c r="B8" s="24">
        <v>1606.8</v>
      </c>
      <c r="C8" s="9">
        <v>3.6</v>
      </c>
      <c r="D8" t="str">
        <f t="shared" si="0"/>
        <v>Group 3</v>
      </c>
      <c r="E8" s="29"/>
      <c r="G8" s="9">
        <v>2.5</v>
      </c>
    </row>
    <row r="9" spans="1:14" ht="15.75" x14ac:dyDescent="0.25">
      <c r="A9" s="24" t="s">
        <v>18</v>
      </c>
      <c r="B9" s="24">
        <v>1976</v>
      </c>
      <c r="C9" s="9">
        <v>2.11</v>
      </c>
      <c r="D9" t="str">
        <f t="shared" si="0"/>
        <v>Group 3</v>
      </c>
      <c r="E9" s="29"/>
      <c r="G9" s="9">
        <v>2.6</v>
      </c>
    </row>
    <row r="10" spans="1:14" ht="15.75" x14ac:dyDescent="0.25">
      <c r="A10" s="24" t="s">
        <v>9</v>
      </c>
      <c r="B10" s="24">
        <v>2136.5</v>
      </c>
      <c r="C10" s="13">
        <v>2.8</v>
      </c>
      <c r="D10" t="str">
        <f t="shared" si="0"/>
        <v>Group 4</v>
      </c>
      <c r="E10" s="30"/>
      <c r="G10" s="13">
        <v>2.7</v>
      </c>
    </row>
    <row r="11" spans="1:14" ht="15.75" x14ac:dyDescent="0.25">
      <c r="A11" s="24" t="s">
        <v>8</v>
      </c>
      <c r="B11" s="24">
        <v>2301</v>
      </c>
      <c r="C11" s="9">
        <v>2.7</v>
      </c>
      <c r="D11" t="str">
        <f t="shared" si="0"/>
        <v>Group 4</v>
      </c>
      <c r="E11" s="30"/>
      <c r="G11" s="9">
        <v>2.8</v>
      </c>
    </row>
    <row r="12" spans="1:14" ht="15.75" x14ac:dyDescent="0.25">
      <c r="A12" s="24" t="s">
        <v>6</v>
      </c>
      <c r="B12" s="24">
        <v>2301.8000000000002</v>
      </c>
      <c r="C12" s="13">
        <v>2.2000000000000002</v>
      </c>
      <c r="D12" t="str">
        <f t="shared" si="0"/>
        <v>Group 4</v>
      </c>
      <c r="E12" s="30"/>
      <c r="G12" s="13">
        <v>3.6</v>
      </c>
    </row>
    <row r="13" spans="1:14" ht="15.75" x14ac:dyDescent="0.25">
      <c r="A13" s="24" t="s">
        <v>4</v>
      </c>
      <c r="B13" s="24">
        <v>2718.5</v>
      </c>
      <c r="C13" s="9">
        <v>2.6</v>
      </c>
      <c r="D13" t="str">
        <f t="shared" si="0"/>
        <v>Group 4</v>
      </c>
      <c r="E13" s="30"/>
      <c r="G13" s="9">
        <v>3.9</v>
      </c>
    </row>
    <row r="14" spans="1:14" ht="15.75" x14ac:dyDescent="0.25">
      <c r="A14" s="24" t="s">
        <v>22</v>
      </c>
      <c r="B14" s="24">
        <v>2850.5</v>
      </c>
      <c r="C14" s="13">
        <v>5.1100000000000003</v>
      </c>
      <c r="D14" t="str">
        <f t="shared" si="0"/>
        <v>Group 4</v>
      </c>
      <c r="E14" s="30"/>
      <c r="G14" s="13">
        <v>5.1100000000000003</v>
      </c>
    </row>
    <row r="15" spans="1:14" ht="15.75" x14ac:dyDescent="0.25">
      <c r="A15" s="24" t="s">
        <v>21</v>
      </c>
      <c r="B15" s="24">
        <v>5529.9</v>
      </c>
      <c r="C15" s="26">
        <v>3.9</v>
      </c>
      <c r="D15" t="str">
        <f t="shared" si="0"/>
        <v>Group 5</v>
      </c>
      <c r="E15" s="31"/>
      <c r="G15" s="26" t="s">
        <v>14</v>
      </c>
    </row>
  </sheetData>
  <sortState ref="G4:G15">
    <sortCondition ref="G4:G1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3EE-B7CE-415A-9392-43C8C7CF8429}">
  <dimension ref="A1:JI88"/>
  <sheetViews>
    <sheetView topLeftCell="IV70" workbookViewId="0">
      <selection activeCell="V19" sqref="V19"/>
    </sheetView>
  </sheetViews>
  <sheetFormatPr defaultRowHeight="15" x14ac:dyDescent="0.25"/>
  <cols>
    <col min="1" max="1" width="12.42578125" customWidth="1"/>
    <col min="2" max="2" width="10.85546875" customWidth="1"/>
  </cols>
  <sheetData>
    <row r="1" spans="1:22" x14ac:dyDescent="0.25">
      <c r="A1" t="s">
        <v>34</v>
      </c>
    </row>
    <row r="2" spans="1:22" x14ac:dyDescent="0.25">
      <c r="B2" t="s">
        <v>36</v>
      </c>
      <c r="H2" t="s">
        <v>35</v>
      </c>
      <c r="N2" t="s">
        <v>37</v>
      </c>
      <c r="T2" t="s">
        <v>39</v>
      </c>
      <c r="V2" t="s">
        <v>364</v>
      </c>
    </row>
    <row r="3" spans="1:22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 t="s">
        <v>40</v>
      </c>
    </row>
    <row r="4" spans="1:22" x14ac:dyDescent="0.25">
      <c r="A4" t="s">
        <v>4</v>
      </c>
      <c r="C4">
        <v>28.4</v>
      </c>
      <c r="D4">
        <v>28.4</v>
      </c>
      <c r="E4">
        <v>28.4</v>
      </c>
      <c r="F4">
        <v>27.6</v>
      </c>
      <c r="G4">
        <v>27.6</v>
      </c>
      <c r="I4">
        <v>137.1</v>
      </c>
      <c r="J4">
        <v>137.1</v>
      </c>
      <c r="K4">
        <v>137.1</v>
      </c>
      <c r="L4">
        <v>222.2</v>
      </c>
      <c r="M4">
        <v>222.2</v>
      </c>
      <c r="O4">
        <v>2074.3000000000002</v>
      </c>
      <c r="P4">
        <v>2074.3000000000002</v>
      </c>
      <c r="Q4">
        <v>2074.3000000000002</v>
      </c>
      <c r="R4">
        <v>2296.5</v>
      </c>
      <c r="S4">
        <v>2296.5</v>
      </c>
      <c r="T4">
        <f>IF(A4=Sheet2!$A$2,Sheet2!$B$2,IF(A4=Sheet2!$A$3,Sheet2!$B$3,IF(A4=Sheet2!$A$4,Sheet2!$B$4,IF(A4=Sheet2!$A$5,Sheet2!$B$5,IF(A4=Sheet2!$A$6,Sheet2!B6,IF(A4=Sheet2!$A$7,Sheet2!$B$7,IF(A4=Sheet2!$A$8,Sheet2!$B$8,IF(A4=Sheet2!$A$9,Sheet2!$B$9,IF(A4=Sheet2!$A$10,Sheet2!$B$10,IF(A4=Sheet2!$A$11,Sheet2!$B$11,IF(A4=Sheet2!$A$12,Sheet2!$B$12,IF(A4=Sheet2!$A$13,Sheet2!$B$13,IF(Sheet2!$A$14,Sheet2!$B$14,Sheet2!$B$15)))))))))))))</f>
        <v>2718.5</v>
      </c>
      <c r="U4">
        <v>2718.5</v>
      </c>
    </row>
    <row r="5" spans="1:22" x14ac:dyDescent="0.25">
      <c r="A5" t="s">
        <v>6</v>
      </c>
      <c r="C5">
        <v>27.5</v>
      </c>
      <c r="D5">
        <v>27.5</v>
      </c>
      <c r="E5">
        <v>27.5</v>
      </c>
      <c r="F5" s="27">
        <v>27.1</v>
      </c>
      <c r="G5" s="27">
        <v>27.1</v>
      </c>
      <c r="I5">
        <v>229.8</v>
      </c>
      <c r="J5">
        <v>229.8</v>
      </c>
      <c r="K5">
        <v>229.8</v>
      </c>
      <c r="L5" s="27">
        <v>285.60000000000002</v>
      </c>
      <c r="M5" s="27">
        <v>285.60000000000002</v>
      </c>
      <c r="O5">
        <v>1678.2</v>
      </c>
      <c r="P5">
        <v>1678.2</v>
      </c>
      <c r="Q5">
        <v>1678.2</v>
      </c>
      <c r="R5" s="27">
        <v>1963.8</v>
      </c>
      <c r="S5" s="27">
        <v>1963.8</v>
      </c>
      <c r="T5">
        <f>IF(A5=Sheet2!$A$2,Sheet2!$B$2,IF(A5=Sheet2!$A$3,Sheet2!$B$3,IF(A5=Sheet2!$A$4,Sheet2!$B$4,IF(A5=Sheet2!$A$5,Sheet2!$B$5,IF(A5=Sheet2!$A$6,Sheet2!B7,IF(A5=Sheet2!$A$7,Sheet2!$B$7,IF(A5=Sheet2!$A$8,Sheet2!$B$8,IF(A5=Sheet2!$A$9,Sheet2!$B$9,IF(A5=Sheet2!$A$10,Sheet2!$B$10,IF(A5=Sheet2!$A$11,Sheet2!$B$11,IF(A5=Sheet2!$A$12,Sheet2!$B$12,IF(A5=Sheet2!$A$13,Sheet2!$B$13,IF(Sheet2!$A$14,Sheet2!$B$14,Sheet2!$B$15)))))))))))))</f>
        <v>2301.8000000000002</v>
      </c>
    </row>
    <row r="6" spans="1:22" x14ac:dyDescent="0.25">
      <c r="A6" t="s">
        <v>8</v>
      </c>
      <c r="C6">
        <v>27.9</v>
      </c>
      <c r="D6">
        <v>27.9</v>
      </c>
      <c r="E6">
        <v>27.9</v>
      </c>
      <c r="F6">
        <v>27.6</v>
      </c>
      <c r="G6">
        <v>27.6</v>
      </c>
      <c r="I6">
        <v>232.1</v>
      </c>
      <c r="J6">
        <v>232.1</v>
      </c>
      <c r="K6">
        <v>232.1</v>
      </c>
      <c r="L6">
        <v>183</v>
      </c>
      <c r="M6">
        <v>183</v>
      </c>
      <c r="O6">
        <v>1817.9</v>
      </c>
      <c r="P6">
        <v>1817.9</v>
      </c>
      <c r="Q6">
        <v>1817.9</v>
      </c>
      <c r="R6">
        <v>2000.9</v>
      </c>
      <c r="S6">
        <v>2000.9</v>
      </c>
      <c r="T6">
        <f>IF(A6=Sheet2!$A$2,Sheet2!$B$2,IF(A6=Sheet2!$A$3,Sheet2!$B$3,IF(A6=Sheet2!$A$4,Sheet2!$B$4,IF(A6=Sheet2!$A$5,Sheet2!$B$5,IF(A6=Sheet2!$A$6,Sheet2!B8,IF(A6=Sheet2!$A$7,Sheet2!$B$7,IF(A6=Sheet2!$A$8,Sheet2!$B$8,IF(A6=Sheet2!$A$9,Sheet2!$B$9,IF(A6=Sheet2!$A$10,Sheet2!$B$10,IF(A6=Sheet2!$A$11,Sheet2!$B$11,IF(A6=Sheet2!$A$12,Sheet2!$B$12,IF(A6=Sheet2!$A$13,Sheet2!$B$13,IF(Sheet2!$A$14,Sheet2!$B$14,Sheet2!$B$15)))))))))))))</f>
        <v>2301</v>
      </c>
    </row>
    <row r="7" spans="1:22" x14ac:dyDescent="0.25">
      <c r="A7" t="s">
        <v>9</v>
      </c>
      <c r="C7">
        <v>28.1</v>
      </c>
      <c r="D7">
        <v>28.1</v>
      </c>
      <c r="E7">
        <v>28.1</v>
      </c>
      <c r="F7">
        <v>27.2</v>
      </c>
      <c r="G7">
        <v>27.2</v>
      </c>
      <c r="I7">
        <v>57</v>
      </c>
      <c r="J7">
        <v>57</v>
      </c>
      <c r="K7">
        <v>57</v>
      </c>
      <c r="L7">
        <v>203.6</v>
      </c>
      <c r="M7">
        <v>203.6</v>
      </c>
      <c r="O7">
        <v>1476.2</v>
      </c>
      <c r="P7">
        <v>1476.2</v>
      </c>
      <c r="Q7">
        <v>1476.2</v>
      </c>
      <c r="R7">
        <v>1679.8</v>
      </c>
      <c r="S7">
        <v>1679.8</v>
      </c>
      <c r="T7">
        <f>IF(A7=Sheet2!$A$2,Sheet2!$B$2,IF(A7=Sheet2!$A$3,Sheet2!$B$3,IF(A7=Sheet2!$A$4,Sheet2!$B$4,IF(A7=Sheet2!$A$5,Sheet2!$B$5,IF(A7=Sheet2!$A$6,Sheet2!B9,IF(A7=Sheet2!$A$7,Sheet2!$B$7,IF(A7=Sheet2!$A$8,Sheet2!$B$8,IF(A7=Sheet2!$A$9,Sheet2!$B$9,IF(A7=Sheet2!$A$10,Sheet2!$B$10,IF(A7=Sheet2!$A$11,Sheet2!$B$11,IF(A7=Sheet2!$A$12,Sheet2!$B$12,IF(A7=Sheet2!$A$13,Sheet2!$B$13,IF(Sheet2!$A$14,Sheet2!$B$14,Sheet2!$B$15)))))))))))))</f>
        <v>2136.5</v>
      </c>
      <c r="U7">
        <v>2136.5</v>
      </c>
    </row>
    <row r="8" spans="1:22" x14ac:dyDescent="0.25">
      <c r="A8" t="s">
        <v>11</v>
      </c>
      <c r="C8">
        <v>27.7</v>
      </c>
      <c r="D8">
        <v>27.7</v>
      </c>
      <c r="E8">
        <v>27.7</v>
      </c>
      <c r="F8">
        <v>27.5</v>
      </c>
      <c r="G8">
        <v>27.5</v>
      </c>
      <c r="I8">
        <v>182.4</v>
      </c>
      <c r="J8">
        <v>182.4</v>
      </c>
      <c r="K8">
        <v>182.4</v>
      </c>
      <c r="L8">
        <v>257.8</v>
      </c>
      <c r="M8">
        <v>257.8</v>
      </c>
      <c r="O8">
        <v>986.6</v>
      </c>
      <c r="P8">
        <v>986.6</v>
      </c>
      <c r="Q8">
        <v>986.6</v>
      </c>
      <c r="R8">
        <v>1244.4000000000001</v>
      </c>
      <c r="S8">
        <v>1244.4000000000001</v>
      </c>
      <c r="T8">
        <f>IF(A8=Sheet2!$A$2,Sheet2!$B$2,IF(A8=Sheet2!$A$3,Sheet2!$B$3,IF(A8=Sheet2!$A$4,Sheet2!$B$4,IF(A8=Sheet2!$A$5,Sheet2!$B$5,IF(A8=Sheet2!$A$6,Sheet2!B10,IF(A8=Sheet2!$A$7,Sheet2!$B$7,IF(A8=Sheet2!$A$8,Sheet2!$B$8,IF(A8=Sheet2!$A$9,Sheet2!$B$9,IF(A8=Sheet2!$A$10,Sheet2!$B$10,IF(A8=Sheet2!$A$11,Sheet2!$B$11,IF(A8=Sheet2!$A$12,Sheet2!$B$12,IF(A8=Sheet2!$A$13,Sheet2!$B$13,IF(Sheet2!$A$14,Sheet2!$B$14,Sheet2!$B$15)))))))))))))</f>
        <v>1428.7</v>
      </c>
    </row>
    <row r="9" spans="1:22" x14ac:dyDescent="0.25">
      <c r="A9" t="s">
        <v>12</v>
      </c>
      <c r="C9">
        <v>27.7</v>
      </c>
      <c r="D9">
        <v>27.7</v>
      </c>
      <c r="E9">
        <v>27.7</v>
      </c>
      <c r="F9">
        <v>27.1</v>
      </c>
      <c r="G9">
        <v>27.1</v>
      </c>
      <c r="I9">
        <v>39</v>
      </c>
      <c r="J9">
        <v>39</v>
      </c>
      <c r="K9">
        <v>39</v>
      </c>
      <c r="L9">
        <v>172.4</v>
      </c>
      <c r="M9">
        <v>172.4</v>
      </c>
      <c r="O9">
        <v>1118.2</v>
      </c>
      <c r="P9">
        <v>1118.2</v>
      </c>
      <c r="Q9">
        <v>1118.2</v>
      </c>
      <c r="R9">
        <v>1290.5999999999999</v>
      </c>
      <c r="S9">
        <v>1290.5999999999999</v>
      </c>
      <c r="T9">
        <v>1394.6</v>
      </c>
    </row>
    <row r="10" spans="1:22" x14ac:dyDescent="0.25">
      <c r="A10" t="s">
        <v>13</v>
      </c>
      <c r="C10">
        <v>29.1</v>
      </c>
      <c r="D10">
        <v>29.1</v>
      </c>
      <c r="E10">
        <v>29.1</v>
      </c>
      <c r="F10">
        <v>28.4</v>
      </c>
      <c r="G10">
        <v>28.4</v>
      </c>
      <c r="I10">
        <v>187.2</v>
      </c>
      <c r="J10">
        <v>187.2</v>
      </c>
      <c r="K10">
        <v>187.2</v>
      </c>
      <c r="L10">
        <v>301.89999999999998</v>
      </c>
      <c r="M10">
        <v>301.89999999999998</v>
      </c>
      <c r="O10">
        <v>993.5</v>
      </c>
      <c r="P10">
        <v>993.5</v>
      </c>
      <c r="Q10">
        <v>993.5</v>
      </c>
      <c r="R10">
        <v>1295.4000000000001</v>
      </c>
      <c r="S10">
        <v>1295.4000000000001</v>
      </c>
      <c r="T10">
        <f>IF(A10=Sheet2!$A$2,Sheet2!$B$2,IF(A10=Sheet2!$A$3,Sheet2!$B$3,IF(A10=Sheet2!$A$4,Sheet2!$B$4,IF(A10=Sheet2!$A$5,Sheet2!$B$5,IF(A10=Sheet2!$A$6,Sheet2!B12,IF(A10=Sheet2!$A$7,Sheet2!$B$7,IF(A10=Sheet2!$A$8,Sheet2!$B$8,IF(A10=Sheet2!$A$9,Sheet2!$B$9,IF(A10=Sheet2!$A$10,Sheet2!$B$10,IF(A10=Sheet2!$A$11,Sheet2!$B$11,IF(A10=Sheet2!$A$12,Sheet2!$B$12,IF(A10=Sheet2!$A$13,Sheet2!$B$13,IF(Sheet2!$A$14,Sheet2!$B$14,Sheet2!$B$15)))))))))))))</f>
        <v>1326.5</v>
      </c>
    </row>
    <row r="11" spans="1:22" x14ac:dyDescent="0.25">
      <c r="A11" t="s">
        <v>15</v>
      </c>
      <c r="C11">
        <v>28.9</v>
      </c>
      <c r="D11">
        <v>28.9</v>
      </c>
      <c r="E11">
        <v>28.9</v>
      </c>
      <c r="F11">
        <v>28.3</v>
      </c>
      <c r="G11">
        <v>28.3</v>
      </c>
      <c r="I11">
        <v>101.4</v>
      </c>
      <c r="J11">
        <v>101.4</v>
      </c>
      <c r="K11">
        <v>101.4</v>
      </c>
      <c r="L11">
        <v>288.60000000000002</v>
      </c>
      <c r="M11">
        <v>288.60000000000002</v>
      </c>
      <c r="O11">
        <v>743.8</v>
      </c>
      <c r="P11">
        <v>743.8</v>
      </c>
      <c r="Q11">
        <v>743.8</v>
      </c>
      <c r="R11">
        <v>1032.4000000000001</v>
      </c>
      <c r="S11">
        <v>1032.4000000000001</v>
      </c>
      <c r="T11">
        <f>IF(A11=Sheet2!$A$2,Sheet2!$B$2,IF(A11=Sheet2!$A$3,Sheet2!$B$3,IF(A11=Sheet2!$A$4,Sheet2!$B$4,IF(A11=Sheet2!$A$5,Sheet2!$B$5,IF(A11=Sheet2!$A$6,Sheet2!B13,IF(A11=Sheet2!$A$7,Sheet2!$B$7,IF(A11=Sheet2!$A$8,Sheet2!$B$8,IF(A11=Sheet2!$A$9,Sheet2!$B$9,IF(A11=Sheet2!$A$10,Sheet2!$B$10,IF(A11=Sheet2!$A$11,Sheet2!$B$11,IF(A11=Sheet2!$A$12,Sheet2!$B$12,IF(A11=Sheet2!$A$13,Sheet2!$B$13,IF(Sheet2!$A$14,Sheet2!$B$14,Sheet2!$B$15)))))))))))))</f>
        <v>1144.0999999999999</v>
      </c>
    </row>
    <row r="12" spans="1:22" x14ac:dyDescent="0.25">
      <c r="A12" t="s">
        <v>16</v>
      </c>
      <c r="T12">
        <v>1024.8</v>
      </c>
    </row>
    <row r="13" spans="1:22" x14ac:dyDescent="0.25">
      <c r="A13" t="s">
        <v>17</v>
      </c>
      <c r="C13">
        <v>28</v>
      </c>
      <c r="D13">
        <v>28</v>
      </c>
      <c r="E13">
        <v>28</v>
      </c>
      <c r="F13">
        <v>28.2</v>
      </c>
      <c r="G13">
        <v>28.2</v>
      </c>
      <c r="I13">
        <v>151.9</v>
      </c>
      <c r="J13">
        <v>151.9</v>
      </c>
      <c r="K13">
        <v>151.9</v>
      </c>
      <c r="L13">
        <v>32.200000000000003</v>
      </c>
      <c r="M13">
        <v>32.200000000000003</v>
      </c>
      <c r="O13">
        <v>1106.9000000000001</v>
      </c>
      <c r="P13">
        <v>1106.9000000000001</v>
      </c>
      <c r="Q13">
        <v>1106.9000000000001</v>
      </c>
      <c r="R13">
        <v>1139.0999999999999</v>
      </c>
      <c r="S13">
        <v>1139.0999999999999</v>
      </c>
      <c r="T13">
        <f>IF(A13=Sheet2!$A$2,Sheet2!$B$2,IF(A13=Sheet2!$A$3,Sheet2!$B$3,IF(A13=Sheet2!$A$4,Sheet2!$B$4,IF(A13=Sheet2!$A$5,Sheet2!$B$5,IF(A13=Sheet2!$A$6,Sheet2!B15,IF(A13=Sheet2!$A$7,Sheet2!$B$7,IF(A13=Sheet2!$A$8,Sheet2!$B$8,IF(A13=Sheet2!$A$9,Sheet2!$B$9,IF(A13=Sheet2!$A$10,Sheet2!$B$10,IF(A13=Sheet2!$A$11,Sheet2!$B$11,IF(A13=Sheet2!$A$12,Sheet2!$B$12,IF(A13=Sheet2!$A$13,Sheet2!$B$13,IF(Sheet2!$A$14,Sheet2!$B$14,Sheet2!$B$15)))))))))))))</f>
        <v>969.5</v>
      </c>
    </row>
    <row r="14" spans="1:22" x14ac:dyDescent="0.25">
      <c r="A14" t="s">
        <v>18</v>
      </c>
      <c r="I14" s="40"/>
      <c r="J14" s="40"/>
      <c r="K14" s="40"/>
      <c r="T14">
        <v>1976</v>
      </c>
    </row>
    <row r="15" spans="1:22" x14ac:dyDescent="0.25">
      <c r="A15" t="s">
        <v>19</v>
      </c>
      <c r="V15">
        <v>2799</v>
      </c>
    </row>
    <row r="16" spans="1:22" x14ac:dyDescent="0.25">
      <c r="A16" t="s">
        <v>20</v>
      </c>
      <c r="C16">
        <v>28.1</v>
      </c>
      <c r="D16">
        <v>28.1</v>
      </c>
      <c r="E16">
        <v>28.1</v>
      </c>
      <c r="F16">
        <v>27.7</v>
      </c>
      <c r="G16">
        <v>27.7</v>
      </c>
      <c r="I16">
        <v>198</v>
      </c>
      <c r="J16">
        <v>198</v>
      </c>
      <c r="K16">
        <v>198</v>
      </c>
      <c r="L16">
        <v>116.1</v>
      </c>
      <c r="M16">
        <v>116.1</v>
      </c>
      <c r="O16">
        <v>1233.7</v>
      </c>
      <c r="P16">
        <v>1233.7</v>
      </c>
      <c r="Q16">
        <v>1233.7</v>
      </c>
      <c r="R16">
        <v>1349.8</v>
      </c>
      <c r="S16">
        <v>1349.8</v>
      </c>
      <c r="T16">
        <f>IF(A16=Sheet2!$A$2,Sheet2!$B$2,IF(A16=Sheet2!$A$3,Sheet2!$B$3,IF(A16=Sheet2!$A$4,Sheet2!$B$4,IF(A16=Sheet2!$A$5,Sheet2!$B$5,IF(A16=Sheet2!$A$6,Sheet2!B18,IF(A16=Sheet2!$A$7,Sheet2!$B$7,IF(A16=Sheet2!$A$8,Sheet2!$B$8,IF(A16=Sheet2!$A$9,Sheet2!$B$9,IF(A16=Sheet2!$A$10,Sheet2!$B$10,IF(A16=Sheet2!$A$11,Sheet2!$B$11,IF(A16=Sheet2!$A$12,Sheet2!$B$12,IF(A16=Sheet2!$A$13,Sheet2!$B$13,IF(Sheet2!$A$14,Sheet2!$B$14,Sheet2!$B$15)))))))))))))</f>
        <v>1606.8</v>
      </c>
    </row>
    <row r="17" spans="1:22" x14ac:dyDescent="0.25">
      <c r="A17" t="s">
        <v>21</v>
      </c>
      <c r="C17">
        <v>27.5</v>
      </c>
      <c r="D17">
        <v>27.5</v>
      </c>
      <c r="E17">
        <v>27.5</v>
      </c>
      <c r="F17">
        <v>26.4</v>
      </c>
      <c r="G17">
        <v>26.4</v>
      </c>
      <c r="I17">
        <v>394.6</v>
      </c>
      <c r="J17">
        <v>394.6</v>
      </c>
      <c r="K17">
        <v>394.6</v>
      </c>
      <c r="L17">
        <v>866.7</v>
      </c>
      <c r="M17">
        <v>866.7</v>
      </c>
      <c r="O17">
        <v>2837.5</v>
      </c>
      <c r="P17">
        <v>2837.5</v>
      </c>
      <c r="Q17">
        <v>2837.5</v>
      </c>
      <c r="R17">
        <v>3704.2</v>
      </c>
      <c r="S17">
        <v>3704.2</v>
      </c>
      <c r="T17">
        <v>5529.9</v>
      </c>
    </row>
    <row r="18" spans="1:22" x14ac:dyDescent="0.25">
      <c r="A18" t="s">
        <v>22</v>
      </c>
      <c r="C18">
        <v>27.8</v>
      </c>
      <c r="D18">
        <v>27.8</v>
      </c>
      <c r="E18">
        <v>27.8</v>
      </c>
      <c r="F18">
        <v>27.1</v>
      </c>
      <c r="G18">
        <v>27.1</v>
      </c>
      <c r="I18">
        <v>133.30000000000001</v>
      </c>
      <c r="J18">
        <v>133.30000000000001</v>
      </c>
      <c r="K18">
        <v>133.30000000000001</v>
      </c>
      <c r="L18">
        <v>300.3</v>
      </c>
      <c r="M18">
        <v>300.3</v>
      </c>
      <c r="O18">
        <v>1633</v>
      </c>
      <c r="P18">
        <v>1633</v>
      </c>
      <c r="Q18">
        <v>1633</v>
      </c>
      <c r="R18">
        <v>1933.3</v>
      </c>
      <c r="S18">
        <v>1933.3</v>
      </c>
      <c r="T18">
        <v>2850.5</v>
      </c>
    </row>
    <row r="19" spans="1:22" x14ac:dyDescent="0.25">
      <c r="A19" t="s">
        <v>23</v>
      </c>
      <c r="V19" t="s">
        <v>365</v>
      </c>
    </row>
    <row r="22" spans="1:22" x14ac:dyDescent="0.25">
      <c r="A22" s="27"/>
      <c r="B22" t="s">
        <v>38</v>
      </c>
    </row>
    <row r="23" spans="1:22" x14ac:dyDescent="0.25">
      <c r="C23">
        <v>2022</v>
      </c>
      <c r="D23">
        <v>8</v>
      </c>
      <c r="F23">
        <v>9</v>
      </c>
    </row>
    <row r="24" spans="1:22" x14ac:dyDescent="0.25">
      <c r="A24" s="38"/>
      <c r="B24" s="39" t="s">
        <v>363</v>
      </c>
    </row>
    <row r="25" spans="1:22" x14ac:dyDescent="0.25">
      <c r="A25" t="s">
        <v>102</v>
      </c>
      <c r="B25" t="s">
        <v>0</v>
      </c>
    </row>
    <row r="26" spans="1:22" x14ac:dyDescent="0.25">
      <c r="A26" t="s">
        <v>41</v>
      </c>
      <c r="B26" t="s">
        <v>4</v>
      </c>
    </row>
    <row r="27" spans="1:22" x14ac:dyDescent="0.25">
      <c r="A27" t="s">
        <v>42</v>
      </c>
      <c r="B27" t="s">
        <v>4</v>
      </c>
    </row>
    <row r="28" spans="1:22" x14ac:dyDescent="0.25">
      <c r="A28" t="s">
        <v>43</v>
      </c>
      <c r="B28" t="s">
        <v>4</v>
      </c>
    </row>
    <row r="29" spans="1:22" x14ac:dyDescent="0.25">
      <c r="A29" t="s">
        <v>44</v>
      </c>
      <c r="B29" t="s">
        <v>4</v>
      </c>
    </row>
    <row r="30" spans="1:22" x14ac:dyDescent="0.25">
      <c r="A30" t="s">
        <v>45</v>
      </c>
      <c r="B30" t="s">
        <v>4</v>
      </c>
    </row>
    <row r="31" spans="1:22" x14ac:dyDescent="0.25">
      <c r="A31" t="s">
        <v>46</v>
      </c>
      <c r="B31" t="s">
        <v>4</v>
      </c>
    </row>
    <row r="32" spans="1:22" x14ac:dyDescent="0.25">
      <c r="A32" t="s">
        <v>47</v>
      </c>
      <c r="B32" t="s">
        <v>6</v>
      </c>
    </row>
    <row r="33" spans="1:2" x14ac:dyDescent="0.25">
      <c r="A33" t="s">
        <v>48</v>
      </c>
      <c r="B33" t="s">
        <v>6</v>
      </c>
    </row>
    <row r="34" spans="1:2" x14ac:dyDescent="0.25">
      <c r="A34" t="s">
        <v>49</v>
      </c>
      <c r="B34" t="s">
        <v>8</v>
      </c>
    </row>
    <row r="35" spans="1:2" x14ac:dyDescent="0.25">
      <c r="A35" t="s">
        <v>50</v>
      </c>
      <c r="B35" t="s">
        <v>51</v>
      </c>
    </row>
    <row r="36" spans="1:2" x14ac:dyDescent="0.25">
      <c r="A36" t="s">
        <v>52</v>
      </c>
      <c r="B36" t="s">
        <v>51</v>
      </c>
    </row>
    <row r="37" spans="1:2" x14ac:dyDescent="0.25">
      <c r="A37" t="s">
        <v>53</v>
      </c>
      <c r="B37" t="s">
        <v>51</v>
      </c>
    </row>
    <row r="38" spans="1:2" x14ac:dyDescent="0.25">
      <c r="A38" t="s">
        <v>54</v>
      </c>
      <c r="B38" t="s">
        <v>51</v>
      </c>
    </row>
    <row r="39" spans="1:2" x14ac:dyDescent="0.25">
      <c r="A39" t="s">
        <v>55</v>
      </c>
      <c r="B39" t="s">
        <v>51</v>
      </c>
    </row>
    <row r="40" spans="1:2" x14ac:dyDescent="0.25">
      <c r="A40" t="s">
        <v>56</v>
      </c>
      <c r="B40" t="s">
        <v>51</v>
      </c>
    </row>
    <row r="41" spans="1:2" x14ac:dyDescent="0.25">
      <c r="A41" t="s">
        <v>57</v>
      </c>
      <c r="B41" t="s">
        <v>11</v>
      </c>
    </row>
    <row r="42" spans="1:2" x14ac:dyDescent="0.25">
      <c r="A42" t="s">
        <v>58</v>
      </c>
      <c r="B42" t="s">
        <v>11</v>
      </c>
    </row>
    <row r="43" spans="1:2" x14ac:dyDescent="0.25">
      <c r="A43" t="s">
        <v>59</v>
      </c>
      <c r="B43" t="s">
        <v>11</v>
      </c>
    </row>
    <row r="44" spans="1:2" x14ac:dyDescent="0.25">
      <c r="A44" t="s">
        <v>60</v>
      </c>
      <c r="B44" t="s">
        <v>11</v>
      </c>
    </row>
    <row r="45" spans="1:2" x14ac:dyDescent="0.25">
      <c r="A45" t="s">
        <v>61</v>
      </c>
      <c r="B45" t="s">
        <v>12</v>
      </c>
    </row>
    <row r="46" spans="1:2" x14ac:dyDescent="0.25">
      <c r="A46" t="s">
        <v>62</v>
      </c>
      <c r="B46" t="s">
        <v>12</v>
      </c>
    </row>
    <row r="47" spans="1:2" x14ac:dyDescent="0.25">
      <c r="A47" t="s">
        <v>63</v>
      </c>
      <c r="B47" t="s">
        <v>12</v>
      </c>
    </row>
    <row r="48" spans="1:2" x14ac:dyDescent="0.25">
      <c r="A48" t="s">
        <v>64</v>
      </c>
      <c r="B48" t="s">
        <v>12</v>
      </c>
    </row>
    <row r="49" spans="1:2" x14ac:dyDescent="0.25">
      <c r="A49" t="s">
        <v>65</v>
      </c>
      <c r="B49" t="s">
        <v>12</v>
      </c>
    </row>
    <row r="50" spans="1:2" x14ac:dyDescent="0.25">
      <c r="A50" t="s">
        <v>66</v>
      </c>
      <c r="B50" t="s">
        <v>12</v>
      </c>
    </row>
    <row r="51" spans="1:2" x14ac:dyDescent="0.25">
      <c r="A51" t="s">
        <v>67</v>
      </c>
      <c r="B51" t="s">
        <v>12</v>
      </c>
    </row>
    <row r="52" spans="1:2" x14ac:dyDescent="0.25">
      <c r="A52" t="s">
        <v>68</v>
      </c>
      <c r="B52" t="s">
        <v>12</v>
      </c>
    </row>
    <row r="53" spans="1:2" x14ac:dyDescent="0.25">
      <c r="A53" t="s">
        <v>69</v>
      </c>
      <c r="B53" t="s">
        <v>12</v>
      </c>
    </row>
    <row r="54" spans="1:2" x14ac:dyDescent="0.25">
      <c r="A54" t="s">
        <v>70</v>
      </c>
      <c r="B54" t="s">
        <v>12</v>
      </c>
    </row>
    <row r="55" spans="1:2" x14ac:dyDescent="0.25">
      <c r="A55" t="s">
        <v>71</v>
      </c>
      <c r="B55" t="s">
        <v>12</v>
      </c>
    </row>
    <row r="56" spans="1:2" x14ac:dyDescent="0.25">
      <c r="A56" t="s">
        <v>72</v>
      </c>
      <c r="B56" t="s">
        <v>12</v>
      </c>
    </row>
    <row r="57" spans="1:2" x14ac:dyDescent="0.25">
      <c r="A57" t="s">
        <v>73</v>
      </c>
      <c r="B57" t="s">
        <v>13</v>
      </c>
    </row>
    <row r="58" spans="1:2" x14ac:dyDescent="0.25">
      <c r="A58" t="s">
        <v>74</v>
      </c>
      <c r="B58" t="s">
        <v>75</v>
      </c>
    </row>
    <row r="59" spans="1:2" x14ac:dyDescent="0.25">
      <c r="A59" t="s">
        <v>76</v>
      </c>
      <c r="B59" t="s">
        <v>75</v>
      </c>
    </row>
    <row r="60" spans="1:2" x14ac:dyDescent="0.25">
      <c r="A60" t="s">
        <v>77</v>
      </c>
      <c r="B60" t="s">
        <v>16</v>
      </c>
    </row>
    <row r="61" spans="1:2" x14ac:dyDescent="0.25">
      <c r="A61" t="s">
        <v>78</v>
      </c>
      <c r="B61" t="s">
        <v>17</v>
      </c>
    </row>
    <row r="62" spans="1:2" x14ac:dyDescent="0.25">
      <c r="A62" t="s">
        <v>79</v>
      </c>
      <c r="B62" t="s">
        <v>17</v>
      </c>
    </row>
    <row r="63" spans="1:2" x14ac:dyDescent="0.25">
      <c r="A63" t="s">
        <v>80</v>
      </c>
      <c r="B63" t="s">
        <v>17</v>
      </c>
    </row>
    <row r="64" spans="1:2" x14ac:dyDescent="0.25">
      <c r="A64" t="s">
        <v>81</v>
      </c>
      <c r="B64" t="s">
        <v>17</v>
      </c>
    </row>
    <row r="65" spans="1:2" x14ac:dyDescent="0.25">
      <c r="A65" t="s">
        <v>82</v>
      </c>
      <c r="B65" t="s">
        <v>18</v>
      </c>
    </row>
    <row r="66" spans="1:2" x14ac:dyDescent="0.25">
      <c r="A66" t="s">
        <v>83</v>
      </c>
      <c r="B66" t="s">
        <v>18</v>
      </c>
    </row>
    <row r="67" spans="1:2" x14ac:dyDescent="0.25">
      <c r="A67" t="s">
        <v>84</v>
      </c>
      <c r="B67" t="s">
        <v>18</v>
      </c>
    </row>
    <row r="68" spans="1:2" x14ac:dyDescent="0.25">
      <c r="A68" t="s">
        <v>85</v>
      </c>
      <c r="B68" t="s">
        <v>18</v>
      </c>
    </row>
    <row r="69" spans="1:2" x14ac:dyDescent="0.25">
      <c r="A69" t="s">
        <v>86</v>
      </c>
      <c r="B69" t="s">
        <v>18</v>
      </c>
    </row>
    <row r="70" spans="1:2" x14ac:dyDescent="0.25">
      <c r="A70" t="s">
        <v>87</v>
      </c>
      <c r="B70" t="s">
        <v>18</v>
      </c>
    </row>
    <row r="71" spans="1:2" x14ac:dyDescent="0.25">
      <c r="A71" t="s">
        <v>88</v>
      </c>
      <c r="B71" t="s">
        <v>18</v>
      </c>
    </row>
    <row r="72" spans="1:2" x14ac:dyDescent="0.25">
      <c r="A72" t="s">
        <v>89</v>
      </c>
      <c r="B72" t="s">
        <v>18</v>
      </c>
    </row>
    <row r="73" spans="1:2" x14ac:dyDescent="0.25">
      <c r="A73" t="s">
        <v>90</v>
      </c>
      <c r="B73" t="s">
        <v>18</v>
      </c>
    </row>
    <row r="74" spans="1:2" x14ac:dyDescent="0.25">
      <c r="A74" t="s">
        <v>91</v>
      </c>
      <c r="B74" t="s">
        <v>18</v>
      </c>
    </row>
    <row r="75" spans="1:2" x14ac:dyDescent="0.25">
      <c r="A75" t="s">
        <v>92</v>
      </c>
      <c r="B75" t="s">
        <v>18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18</v>
      </c>
    </row>
    <row r="78" spans="1:2" x14ac:dyDescent="0.25">
      <c r="A78" t="s">
        <v>95</v>
      </c>
      <c r="B78" t="s">
        <v>18</v>
      </c>
    </row>
    <row r="79" spans="1:2" x14ac:dyDescent="0.25">
      <c r="A79" t="s">
        <v>96</v>
      </c>
      <c r="B79" t="s">
        <v>19</v>
      </c>
    </row>
    <row r="80" spans="1:2" x14ac:dyDescent="0.25">
      <c r="A80" t="s">
        <v>97</v>
      </c>
      <c r="B80" t="s">
        <v>20</v>
      </c>
    </row>
    <row r="81" spans="1:269" x14ac:dyDescent="0.25">
      <c r="A81" t="s">
        <v>98</v>
      </c>
      <c r="B81" t="s">
        <v>20</v>
      </c>
    </row>
    <row r="82" spans="1:269" x14ac:dyDescent="0.25">
      <c r="A82" t="s">
        <v>99</v>
      </c>
      <c r="B82" t="s">
        <v>21</v>
      </c>
    </row>
    <row r="83" spans="1:269" x14ac:dyDescent="0.25">
      <c r="A83" t="s">
        <v>100</v>
      </c>
      <c r="B83" t="s">
        <v>22</v>
      </c>
    </row>
    <row r="84" spans="1:269" x14ac:dyDescent="0.25">
      <c r="A84" t="s">
        <v>101</v>
      </c>
      <c r="B84" t="s">
        <v>23</v>
      </c>
    </row>
    <row r="86" spans="1:269" x14ac:dyDescent="0.25">
      <c r="A86" t="s">
        <v>103</v>
      </c>
      <c r="B86" t="s">
        <v>104</v>
      </c>
      <c r="C86" t="s">
        <v>105</v>
      </c>
      <c r="D86" t="s">
        <v>106</v>
      </c>
      <c r="E86" t="s">
        <v>103</v>
      </c>
      <c r="F86" t="s">
        <v>107</v>
      </c>
      <c r="G86" t="s">
        <v>108</v>
      </c>
      <c r="H86" t="s">
        <v>109</v>
      </c>
      <c r="I86" t="s">
        <v>110</v>
      </c>
      <c r="J86" t="s">
        <v>111</v>
      </c>
      <c r="K86" t="s">
        <v>112</v>
      </c>
      <c r="L86" t="s">
        <v>113</v>
      </c>
      <c r="M86" t="s">
        <v>114</v>
      </c>
      <c r="N86" t="s">
        <v>115</v>
      </c>
      <c r="O86" t="s">
        <v>116</v>
      </c>
      <c r="P86" t="s">
        <v>115</v>
      </c>
      <c r="Q86" t="s">
        <v>117</v>
      </c>
      <c r="R86" t="s">
        <v>118</v>
      </c>
      <c r="S86" t="s">
        <v>119</v>
      </c>
      <c r="T86" t="s">
        <v>120</v>
      </c>
      <c r="U86" t="s">
        <v>121</v>
      </c>
      <c r="V86" t="s">
        <v>122</v>
      </c>
      <c r="W86" t="s">
        <v>123</v>
      </c>
      <c r="X86" t="s">
        <v>124</v>
      </c>
      <c r="Y86" t="s">
        <v>125</v>
      </c>
      <c r="Z86" t="s">
        <v>126</v>
      </c>
      <c r="AA86" t="s">
        <v>127</v>
      </c>
      <c r="AB86" t="s">
        <v>128</v>
      </c>
      <c r="AC86" t="s">
        <v>129</v>
      </c>
      <c r="AD86" t="s">
        <v>130</v>
      </c>
      <c r="AE86" t="s">
        <v>131</v>
      </c>
      <c r="AF86" t="s">
        <v>132</v>
      </c>
      <c r="AG86" t="s">
        <v>133</v>
      </c>
      <c r="AH86" t="s">
        <v>134</v>
      </c>
      <c r="AI86" t="s">
        <v>135</v>
      </c>
      <c r="AJ86" t="s">
        <v>136</v>
      </c>
      <c r="AK86" t="s">
        <v>137</v>
      </c>
      <c r="AL86" t="s">
        <v>138</v>
      </c>
      <c r="AM86" t="s">
        <v>139</v>
      </c>
      <c r="AN86" t="s">
        <v>140</v>
      </c>
      <c r="AO86" t="s">
        <v>141</v>
      </c>
      <c r="AP86" t="s">
        <v>142</v>
      </c>
      <c r="AQ86" t="s">
        <v>143</v>
      </c>
      <c r="AR86" t="s">
        <v>144</v>
      </c>
      <c r="AS86" t="s">
        <v>145</v>
      </c>
      <c r="AT86" t="s">
        <v>146</v>
      </c>
      <c r="AU86" t="s">
        <v>147</v>
      </c>
      <c r="AV86" t="s">
        <v>148</v>
      </c>
      <c r="AW86" t="s">
        <v>149</v>
      </c>
      <c r="AX86" t="s">
        <v>150</v>
      </c>
      <c r="AY86" t="s">
        <v>151</v>
      </c>
      <c r="AZ86" t="s">
        <v>152</v>
      </c>
      <c r="BA86" t="s">
        <v>153</v>
      </c>
      <c r="BB86" t="s">
        <v>154</v>
      </c>
      <c r="BC86" t="s">
        <v>155</v>
      </c>
      <c r="BD86" t="s">
        <v>156</v>
      </c>
      <c r="BE86" t="s">
        <v>157</v>
      </c>
      <c r="BF86" t="s">
        <v>158</v>
      </c>
      <c r="BG86" t="s">
        <v>159</v>
      </c>
      <c r="BH86" t="s">
        <v>160</v>
      </c>
      <c r="BI86" t="s">
        <v>161</v>
      </c>
      <c r="BJ86" t="s">
        <v>162</v>
      </c>
      <c r="BK86" t="s">
        <v>163</v>
      </c>
      <c r="BL86" t="s">
        <v>164</v>
      </c>
      <c r="BM86" t="s">
        <v>165</v>
      </c>
      <c r="BN86" t="s">
        <v>166</v>
      </c>
      <c r="BO86" t="s">
        <v>167</v>
      </c>
      <c r="BP86" t="s">
        <v>168</v>
      </c>
      <c r="BQ86" t="s">
        <v>169</v>
      </c>
      <c r="BR86" t="s">
        <v>170</v>
      </c>
      <c r="BS86" t="s">
        <v>171</v>
      </c>
      <c r="BT86" t="s">
        <v>172</v>
      </c>
      <c r="BU86" t="s">
        <v>173</v>
      </c>
      <c r="BV86" t="s">
        <v>172</v>
      </c>
      <c r="BW86" t="s">
        <v>174</v>
      </c>
      <c r="BX86" t="s">
        <v>175</v>
      </c>
      <c r="BY86" t="s">
        <v>176</v>
      </c>
      <c r="BZ86" t="s">
        <v>177</v>
      </c>
      <c r="CA86" t="s">
        <v>174</v>
      </c>
      <c r="CB86" t="s">
        <v>178</v>
      </c>
      <c r="CC86" t="s">
        <v>176</v>
      </c>
      <c r="CD86" t="s">
        <v>177</v>
      </c>
      <c r="CE86" t="s">
        <v>179</v>
      </c>
      <c r="CF86" t="s">
        <v>180</v>
      </c>
      <c r="CG86" t="s">
        <v>181</v>
      </c>
      <c r="CH86" t="s">
        <v>182</v>
      </c>
      <c r="CI86" t="s">
        <v>183</v>
      </c>
      <c r="CJ86" t="s">
        <v>184</v>
      </c>
      <c r="CK86" t="s">
        <v>179</v>
      </c>
      <c r="CL86" t="s">
        <v>185</v>
      </c>
      <c r="CM86" t="s">
        <v>182</v>
      </c>
      <c r="CN86" t="s">
        <v>183</v>
      </c>
      <c r="CO86" t="s">
        <v>186</v>
      </c>
      <c r="CP86" t="s">
        <v>187</v>
      </c>
      <c r="CQ86" t="s">
        <v>188</v>
      </c>
      <c r="CR86" t="s">
        <v>189</v>
      </c>
      <c r="CS86" t="s">
        <v>190</v>
      </c>
      <c r="CT86" t="s">
        <v>191</v>
      </c>
      <c r="CU86" t="s">
        <v>192</v>
      </c>
      <c r="CV86" t="s">
        <v>193</v>
      </c>
      <c r="CW86" t="s">
        <v>194</v>
      </c>
      <c r="CX86" t="s">
        <v>195</v>
      </c>
      <c r="CY86" t="s">
        <v>196</v>
      </c>
      <c r="CZ86" t="s">
        <v>197</v>
      </c>
      <c r="DA86" t="s">
        <v>198</v>
      </c>
      <c r="DB86" t="s">
        <v>199</v>
      </c>
      <c r="DC86" t="s">
        <v>200</v>
      </c>
      <c r="DD86" t="s">
        <v>201</v>
      </c>
      <c r="DE86" t="s">
        <v>202</v>
      </c>
      <c r="DF86" t="s">
        <v>203</v>
      </c>
      <c r="DG86" t="s">
        <v>204</v>
      </c>
      <c r="DH86" t="s">
        <v>205</v>
      </c>
      <c r="DI86" t="s">
        <v>206</v>
      </c>
      <c r="DJ86" t="s">
        <v>207</v>
      </c>
      <c r="DK86" t="s">
        <v>208</v>
      </c>
      <c r="DL86" t="s">
        <v>209</v>
      </c>
      <c r="DM86" t="s">
        <v>210</v>
      </c>
      <c r="DN86" t="s">
        <v>211</v>
      </c>
      <c r="DO86" t="s">
        <v>212</v>
      </c>
      <c r="DP86" t="s">
        <v>213</v>
      </c>
      <c r="DQ86" t="s">
        <v>214</v>
      </c>
      <c r="DR86" t="s">
        <v>215</v>
      </c>
      <c r="DS86" t="s">
        <v>216</v>
      </c>
      <c r="DT86" t="s">
        <v>217</v>
      </c>
      <c r="DU86" t="s">
        <v>218</v>
      </c>
      <c r="DV86" t="s">
        <v>219</v>
      </c>
      <c r="DW86" t="s">
        <v>220</v>
      </c>
      <c r="DX86" t="s">
        <v>221</v>
      </c>
      <c r="DY86" t="s">
        <v>222</v>
      </c>
      <c r="DZ86" t="s">
        <v>223</v>
      </c>
      <c r="EA86" t="s">
        <v>224</v>
      </c>
      <c r="EB86" t="s">
        <v>225</v>
      </c>
      <c r="EC86" t="s">
        <v>226</v>
      </c>
      <c r="ED86" t="s">
        <v>227</v>
      </c>
      <c r="EE86" t="s">
        <v>228</v>
      </c>
      <c r="EF86" t="s">
        <v>229</v>
      </c>
      <c r="EG86" t="s">
        <v>230</v>
      </c>
      <c r="EH86" t="s">
        <v>231</v>
      </c>
      <c r="EI86" t="s">
        <v>232</v>
      </c>
      <c r="EJ86" t="s">
        <v>233</v>
      </c>
      <c r="EK86" t="s">
        <v>234</v>
      </c>
      <c r="EL86" t="s">
        <v>235</v>
      </c>
      <c r="EM86" t="s">
        <v>236</v>
      </c>
      <c r="EN86" t="s">
        <v>237</v>
      </c>
      <c r="EO86" t="s">
        <v>238</v>
      </c>
      <c r="EP86" t="s">
        <v>239</v>
      </c>
      <c r="EQ86" t="s">
        <v>240</v>
      </c>
      <c r="ER86" t="s">
        <v>241</v>
      </c>
      <c r="ES86" t="s">
        <v>242</v>
      </c>
      <c r="ET86" t="s">
        <v>243</v>
      </c>
      <c r="EU86" t="s">
        <v>244</v>
      </c>
      <c r="EV86" t="s">
        <v>245</v>
      </c>
      <c r="EW86" t="s">
        <v>246</v>
      </c>
      <c r="EX86" t="s">
        <v>247</v>
      </c>
      <c r="EY86" t="s">
        <v>248</v>
      </c>
      <c r="EZ86" t="s">
        <v>249</v>
      </c>
      <c r="FA86" t="s">
        <v>250</v>
      </c>
      <c r="FB86" t="s">
        <v>251</v>
      </c>
      <c r="FC86" t="s">
        <v>252</v>
      </c>
      <c r="FD86" t="s">
        <v>253</v>
      </c>
      <c r="FE86" t="s">
        <v>254</v>
      </c>
      <c r="FF86" t="s">
        <v>255</v>
      </c>
      <c r="FG86" t="s">
        <v>256</v>
      </c>
      <c r="FH86" t="s">
        <v>257</v>
      </c>
      <c r="FI86" t="s">
        <v>258</v>
      </c>
      <c r="FJ86" t="s">
        <v>259</v>
      </c>
      <c r="FK86" t="s">
        <v>260</v>
      </c>
      <c r="FL86" t="s">
        <v>261</v>
      </c>
      <c r="FM86" t="s">
        <v>262</v>
      </c>
      <c r="FN86" t="s">
        <v>263</v>
      </c>
      <c r="FO86" t="s">
        <v>264</v>
      </c>
      <c r="FP86" t="s">
        <v>265</v>
      </c>
      <c r="FQ86" t="s">
        <v>266</v>
      </c>
      <c r="FR86" t="s">
        <v>267</v>
      </c>
      <c r="FS86" t="s">
        <v>268</v>
      </c>
      <c r="FT86" t="s">
        <v>269</v>
      </c>
      <c r="FU86" t="s">
        <v>270</v>
      </c>
      <c r="FV86" t="s">
        <v>271</v>
      </c>
      <c r="FW86" t="s">
        <v>272</v>
      </c>
      <c r="FX86" t="s">
        <v>273</v>
      </c>
      <c r="FY86" t="s">
        <v>274</v>
      </c>
      <c r="FZ86" t="s">
        <v>275</v>
      </c>
      <c r="GA86" t="s">
        <v>276</v>
      </c>
      <c r="GB86" t="s">
        <v>277</v>
      </c>
      <c r="GC86" t="s">
        <v>278</v>
      </c>
      <c r="GD86" t="s">
        <v>279</v>
      </c>
      <c r="GE86" t="s">
        <v>280</v>
      </c>
      <c r="GF86" t="s">
        <v>281</v>
      </c>
      <c r="GG86" t="s">
        <v>282</v>
      </c>
      <c r="GH86" t="s">
        <v>283</v>
      </c>
      <c r="GI86" t="s">
        <v>284</v>
      </c>
      <c r="GJ86" t="s">
        <v>285</v>
      </c>
      <c r="GK86" t="s">
        <v>286</v>
      </c>
      <c r="GL86" t="s">
        <v>287</v>
      </c>
      <c r="GM86" t="s">
        <v>288</v>
      </c>
      <c r="GN86" t="s">
        <v>289</v>
      </c>
      <c r="GO86" t="s">
        <v>290</v>
      </c>
      <c r="GP86" t="s">
        <v>291</v>
      </c>
      <c r="GQ86" t="s">
        <v>292</v>
      </c>
      <c r="GR86" t="s">
        <v>293</v>
      </c>
      <c r="GS86" t="s">
        <v>294</v>
      </c>
      <c r="GT86" t="s">
        <v>295</v>
      </c>
      <c r="GU86" t="s">
        <v>296</v>
      </c>
      <c r="GV86" t="s">
        <v>297</v>
      </c>
      <c r="GW86" t="s">
        <v>298</v>
      </c>
      <c r="GX86" t="s">
        <v>299</v>
      </c>
      <c r="GY86" t="s">
        <v>300</v>
      </c>
      <c r="GZ86" t="s">
        <v>301</v>
      </c>
      <c r="HA86" t="s">
        <v>302</v>
      </c>
      <c r="HB86" t="s">
        <v>303</v>
      </c>
      <c r="HC86" t="s">
        <v>304</v>
      </c>
      <c r="HD86" t="s">
        <v>305</v>
      </c>
      <c r="HE86" t="s">
        <v>306</v>
      </c>
      <c r="HF86" t="s">
        <v>307</v>
      </c>
      <c r="HG86" t="s">
        <v>308</v>
      </c>
      <c r="HH86" t="s">
        <v>309</v>
      </c>
      <c r="HI86" t="s">
        <v>310</v>
      </c>
      <c r="HJ86" t="s">
        <v>311</v>
      </c>
      <c r="HK86" t="s">
        <v>312</v>
      </c>
      <c r="HL86" t="s">
        <v>313</v>
      </c>
      <c r="HM86" t="s">
        <v>314</v>
      </c>
      <c r="HN86" t="s">
        <v>315</v>
      </c>
      <c r="HO86" t="s">
        <v>316</v>
      </c>
      <c r="HP86" t="s">
        <v>317</v>
      </c>
      <c r="HQ86" t="s">
        <v>318</v>
      </c>
      <c r="HR86" t="s">
        <v>319</v>
      </c>
      <c r="HS86" t="s">
        <v>320</v>
      </c>
      <c r="HT86" t="s">
        <v>321</v>
      </c>
      <c r="HU86" t="s">
        <v>322</v>
      </c>
      <c r="HV86" t="s">
        <v>323</v>
      </c>
      <c r="HW86" t="s">
        <v>324</v>
      </c>
      <c r="HX86" t="s">
        <v>325</v>
      </c>
      <c r="HY86" t="s">
        <v>326</v>
      </c>
      <c r="HZ86" t="s">
        <v>327</v>
      </c>
      <c r="IA86" t="s">
        <v>328</v>
      </c>
      <c r="IB86" t="s">
        <v>329</v>
      </c>
      <c r="IC86" t="s">
        <v>330</v>
      </c>
      <c r="ID86" t="s">
        <v>331</v>
      </c>
      <c r="IE86" t="s">
        <v>332</v>
      </c>
      <c r="IF86" t="s">
        <v>333</v>
      </c>
      <c r="IG86" t="s">
        <v>334</v>
      </c>
      <c r="IH86" t="s">
        <v>335</v>
      </c>
      <c r="II86" t="s">
        <v>336</v>
      </c>
      <c r="IJ86" t="s">
        <v>337</v>
      </c>
      <c r="IK86" t="s">
        <v>338</v>
      </c>
      <c r="IL86" t="s">
        <v>339</v>
      </c>
      <c r="IM86" t="s">
        <v>340</v>
      </c>
      <c r="IN86" t="s">
        <v>341</v>
      </c>
      <c r="IO86" t="s">
        <v>342</v>
      </c>
      <c r="IP86" t="s">
        <v>343</v>
      </c>
      <c r="IQ86" t="s">
        <v>344</v>
      </c>
      <c r="IR86" t="s">
        <v>345</v>
      </c>
      <c r="IS86" t="s">
        <v>346</v>
      </c>
      <c r="IT86" t="s">
        <v>347</v>
      </c>
      <c r="IU86" t="s">
        <v>348</v>
      </c>
      <c r="IV86" t="s">
        <v>349</v>
      </c>
      <c r="IW86" t="s">
        <v>350</v>
      </c>
      <c r="IX86" t="s">
        <v>351</v>
      </c>
      <c r="IY86" t="s">
        <v>352</v>
      </c>
      <c r="IZ86" t="s">
        <v>353</v>
      </c>
      <c r="JA86" t="s">
        <v>354</v>
      </c>
      <c r="JB86" t="s">
        <v>355</v>
      </c>
      <c r="JC86" t="s">
        <v>356</v>
      </c>
      <c r="JD86" t="s">
        <v>357</v>
      </c>
      <c r="JE86" t="s">
        <v>358</v>
      </c>
      <c r="JF86" t="s">
        <v>359</v>
      </c>
      <c r="JG86" t="s">
        <v>360</v>
      </c>
      <c r="JH86" t="s">
        <v>361</v>
      </c>
      <c r="JI86" t="s">
        <v>362</v>
      </c>
    </row>
    <row r="87" spans="1:269" x14ac:dyDescent="0.25">
      <c r="A87" t="str">
        <f>VLOOKUP(A88,Table1[],2,FALSE )</f>
        <v>Nakhon Si Tammarat</v>
      </c>
      <c r="B87" t="str">
        <f>VLOOKUP(B88,Table1[],2,FALSE )</f>
        <v>Nakhon Si Tammarat</v>
      </c>
      <c r="C87" t="str">
        <f>VLOOKUP(C88,Table1[],2,FALSE )</f>
        <v>Nakhon Si Tammarat</v>
      </c>
      <c r="D87" t="str">
        <f>VLOOKUP(D88,Table1[],2,FALSE )</f>
        <v>Nakhon Si Tammarat</v>
      </c>
      <c r="E87" t="str">
        <f>VLOOKUP(E88,Table1[],2,FALSE )</f>
        <v>Nakhon Si Tammarat</v>
      </c>
      <c r="F87" t="str">
        <f>VLOOKUP(F88,Table1[],2,FALSE )</f>
        <v>Nakhon Si Tammarat</v>
      </c>
      <c r="G87" t="str">
        <f>VLOOKUP(G88,Table1[],2,FALSE )</f>
        <v>Nakhon Si Tammarat</v>
      </c>
      <c r="H87" t="str">
        <f>VLOOKUP(H88,Table1[],2,FALSE )</f>
        <v>Nakhon Si Tammarat</v>
      </c>
      <c r="I87" t="str">
        <f>VLOOKUP(I88,Table1[],2,FALSE )</f>
        <v>Nakhon Si Tammarat</v>
      </c>
      <c r="J87" t="str">
        <f>VLOOKUP(J88,Table1[],2,FALSE )</f>
        <v>Nakhon Si Tammarat</v>
      </c>
      <c r="K87" t="str">
        <f>VLOOKUP(K88,Table1[],2,FALSE )</f>
        <v>Nakhon Si Tammarat</v>
      </c>
      <c r="L87" t="str">
        <f>VLOOKUP(L88,Table1[],2,FALSE )</f>
        <v>Nakhon Si Tammarat</v>
      </c>
      <c r="M87" t="str">
        <f>VLOOKUP(M88,Table1[],2,FALSE )</f>
        <v>Nakhon Si Tammarat</v>
      </c>
      <c r="N87" t="str">
        <f>VLOOKUP(N88,Table1[],2,FALSE )</f>
        <v>Nakhon Si Tammarat</v>
      </c>
      <c r="O87" t="str">
        <f>VLOOKUP(O88,Table1[],2,FALSE )</f>
        <v>Nakhon Si Tammarat</v>
      </c>
      <c r="P87" t="str">
        <f>VLOOKUP(P88,Table1[],2,FALSE )</f>
        <v>Nakhon Si Tammarat</v>
      </c>
      <c r="Q87" t="str">
        <f>VLOOKUP(Q88,Table1[],2,FALSE )</f>
        <v>Nakhon Si Tammarat</v>
      </c>
      <c r="R87" t="str">
        <f>VLOOKUP(R88,Table1[],2,FALSE )</f>
        <v>Nakhon Si Tammarat</v>
      </c>
      <c r="S87" t="str">
        <f>VLOOKUP(S88,Table1[],2,FALSE )</f>
        <v>Nakhon Si Tammarat</v>
      </c>
      <c r="T87" t="str">
        <f>VLOOKUP(T88,Table1[],2,FALSE )</f>
        <v>Nakhon Si Tammarat</v>
      </c>
      <c r="U87" t="str">
        <f>VLOOKUP(U88,Table1[],2,FALSE )</f>
        <v>Nakhon Si Tammarat</v>
      </c>
      <c r="V87" t="str">
        <f>VLOOKUP(V88,Table1[],2,FALSE )</f>
        <v>Nakhon Si Tammarat</v>
      </c>
      <c r="W87" t="str">
        <f>VLOOKUP(W88,Table1[],2,FALSE )</f>
        <v>Nakhon Si Tammarat</v>
      </c>
      <c r="X87" t="str">
        <f>VLOOKUP(X88,Table1[],2,FALSE )</f>
        <v>Nakhon Si Tammarat</v>
      </c>
      <c r="Y87" t="str">
        <f>VLOOKUP(Y88,Table1[],2,FALSE )</f>
        <v>Nakhon Si Tammarat</v>
      </c>
      <c r="Z87" t="str">
        <f>VLOOKUP(Z88,Table1[],2,FALSE )</f>
        <v>Nakhon Si Tammarat</v>
      </c>
      <c r="AA87" t="str">
        <f>VLOOKUP(AA88,Table1[],2,FALSE )</f>
        <v>Nakhon Si Tammarat</v>
      </c>
      <c r="AB87" t="str">
        <f>VLOOKUP(AB88,Table1[],2,FALSE )</f>
        <v>Nakhon Si Tammarat</v>
      </c>
      <c r="AC87" t="str">
        <f>VLOOKUP(AC88,Table1[],2,FALSE )</f>
        <v>Nakhon Si Tammarat</v>
      </c>
      <c r="AD87" t="str">
        <f>VLOOKUP(AD88,Table1[],2,FALSE )</f>
        <v>Nakhon Si Tammarat</v>
      </c>
      <c r="AE87" t="str">
        <f>VLOOKUP(AE88,Table1[],2,FALSE )</f>
        <v>Trang</v>
      </c>
      <c r="AF87" t="str">
        <f>VLOOKUP(AF88,Table1[],2,FALSE )</f>
        <v>Trang</v>
      </c>
      <c r="AG87" t="str">
        <f>VLOOKUP(AG88,Table1[],2,FALSE )</f>
        <v>Trang</v>
      </c>
      <c r="AH87" t="str">
        <f>VLOOKUP(AH88,Table1[],2,FALSE )</f>
        <v>Trang</v>
      </c>
      <c r="AI87" t="str">
        <f>VLOOKUP(AI88,Table1[],2,FALSE )</f>
        <v>Trang</v>
      </c>
      <c r="AJ87" t="str">
        <f>VLOOKUP(AJ88,Table1[],2,FALSE )</f>
        <v>Trang</v>
      </c>
      <c r="AK87" t="str">
        <f>VLOOKUP(AK88,Table1[],2,FALSE )</f>
        <v>Trang</v>
      </c>
      <c r="AL87" t="str">
        <f>VLOOKUP(AL88,Table1[],2,FALSE )</f>
        <v>Trang</v>
      </c>
      <c r="AM87" t="str">
        <f>VLOOKUP(AM88,Table1[],2,FALSE )</f>
        <v>Narat Thiwat</v>
      </c>
      <c r="AN87" t="str">
        <f>VLOOKUP(AN88,Table1[],2,FALSE )</f>
        <v>Narat Thiwat</v>
      </c>
      <c r="AO87" t="str">
        <f>VLOOKUP(AO88,Table1[],2,FALSE )</f>
        <v>Narat Thiwat</v>
      </c>
      <c r="AP87" t="str">
        <f>VLOOKUP(AP88,Table1[],2,FALSE )</f>
        <v>Narat Thiwat</v>
      </c>
      <c r="AQ87" t="str">
        <f>VLOOKUP(AQ88,Table1[],2,FALSE )</f>
        <v>Chumpon</v>
      </c>
      <c r="AR87" t="str">
        <f>VLOOKUP(AR88,Table1[],2,FALSE )</f>
        <v>Chumpon</v>
      </c>
      <c r="AS87" t="str">
        <f>VLOOKUP(AS88,Table1[],2,FALSE )</f>
        <v>Chumpon</v>
      </c>
      <c r="AT87" t="str">
        <f>VLOOKUP(AT88,Table1[],2,FALSE )</f>
        <v>Chumpon</v>
      </c>
      <c r="AU87" t="str">
        <f>VLOOKUP(AU88,Table1[],2,FALSE )</f>
        <v>Chumpon</v>
      </c>
      <c r="AV87" t="str">
        <f>VLOOKUP(AV88,Table1[],2,FALSE )</f>
        <v>Chumpon</v>
      </c>
      <c r="AW87" t="str">
        <f>VLOOKUP(AW88,Table1[],2,FALSE )</f>
        <v>Chumpon</v>
      </c>
      <c r="AX87" t="str">
        <f>VLOOKUP(AX88,Table1[],2,FALSE )</f>
        <v>Chumpon</v>
      </c>
      <c r="AY87" t="str">
        <f>VLOOKUP(AY88,Table1[],2,FALSE )</f>
        <v>Chumpon</v>
      </c>
      <c r="AZ87" t="str">
        <f>VLOOKUP(AZ88,Table1[],2,FALSE )</f>
        <v>Chumpon</v>
      </c>
      <c r="BA87" t="str">
        <f>VLOOKUP(BA88,Table1[],2,FALSE )</f>
        <v>Chumpon</v>
      </c>
      <c r="BB87" t="str">
        <f>VLOOKUP(BB88,Table1[],2,FALSE )</f>
        <v>Chumpon</v>
      </c>
      <c r="BC87" t="str">
        <f>VLOOKUP(BC88,Table1[],2,FALSE )</f>
        <v>Chumpon</v>
      </c>
      <c r="BD87" t="str">
        <f>VLOOKUP(BD88,Table1[],2,FALSE )</f>
        <v>Chumpon</v>
      </c>
      <c r="BE87" t="str">
        <f>VLOOKUP(BE88,Table1[],2,FALSE )</f>
        <v>Chumpon</v>
      </c>
      <c r="BF87" t="str">
        <f>VLOOKUP(BF88,Table1[],2,FALSE )</f>
        <v>Chumpon</v>
      </c>
      <c r="BG87" t="str">
        <f>VLOOKUP(BG88,Table1[],2,FALSE )</f>
        <v>Chumpon</v>
      </c>
      <c r="BH87" t="str">
        <f>VLOOKUP(BH88,Table1[],2,FALSE )</f>
        <v>Chumpon</v>
      </c>
      <c r="BI87" t="str">
        <f>VLOOKUP(BI88,Table1[],2,FALSE )</f>
        <v>Chumpon</v>
      </c>
      <c r="BJ87" t="str">
        <f>VLOOKUP(BJ88,Table1[],2,FALSE )</f>
        <v>Chumpon</v>
      </c>
      <c r="BK87" t="str">
        <f>VLOOKUP(BK88,Table1[],2,FALSE )</f>
        <v>Chumpon</v>
      </c>
      <c r="BL87" t="str">
        <f>VLOOKUP(BL88,Table1[],2,FALSE )</f>
        <v>Chumpon</v>
      </c>
      <c r="BM87" t="str">
        <f>VLOOKUP(BM88,Table1[],2,FALSE )</f>
        <v>Chumpon</v>
      </c>
      <c r="BN87" t="str">
        <f>VLOOKUP(BN88,Table1[],2,FALSE )</f>
        <v>Chumpon</v>
      </c>
      <c r="BO87" t="str">
        <f>VLOOKUP(BO88,Table1[],2,FALSE )</f>
        <v>Chumpon</v>
      </c>
      <c r="BP87" t="str">
        <f>VLOOKUP(BP88,Table1[],2,FALSE )</f>
        <v>Chumpon</v>
      </c>
      <c r="BQ87" t="str">
        <f>VLOOKUP(BQ88,Table1[],2,FALSE )</f>
        <v>Chumpon</v>
      </c>
      <c r="BR87" t="str">
        <f>VLOOKUP(BR88,Table1[],2,FALSE )</f>
        <v>Chumpon</v>
      </c>
      <c r="BS87" t="str">
        <f>VLOOKUP(BS88,Table1[],2,FALSE )</f>
        <v>Sakhon Nakhon</v>
      </c>
      <c r="BT87" t="str">
        <f>VLOOKUP(BT88,Table1[],2,FALSE )</f>
        <v>Sakhon Nakhon</v>
      </c>
      <c r="BU87" t="str">
        <f>VLOOKUP(BU88,Table1[],2,FALSE )</f>
        <v>Sakhon Nakhon</v>
      </c>
      <c r="BV87" t="str">
        <f>VLOOKUP(BV88,Table1[],2,FALSE )</f>
        <v>Sakhon Nakhon</v>
      </c>
      <c r="BW87" t="str">
        <f>VLOOKUP(BW88,Table1[],2,FALSE )</f>
        <v>Sakhon Nakhon</v>
      </c>
      <c r="BX87" t="str">
        <f>VLOOKUP(BX88,Table1[],2,FALSE )</f>
        <v>Sakhon Nakhon</v>
      </c>
      <c r="BY87" t="str">
        <f>VLOOKUP(BY88,Table1[],2,FALSE )</f>
        <v>Sakhon Nakhon</v>
      </c>
      <c r="BZ87" t="str">
        <f>VLOOKUP(BZ88,Table1[],2,FALSE )</f>
        <v>Sakhon Nakhon</v>
      </c>
      <c r="CA87" t="str">
        <f>VLOOKUP(CA88,Table1[],2,FALSE )</f>
        <v>Sakhon Nakhon</v>
      </c>
      <c r="CB87" t="str">
        <f>VLOOKUP(CB88,Table1[],2,FALSE )</f>
        <v>Sakhon Nakhon</v>
      </c>
      <c r="CC87" t="str">
        <f>VLOOKUP(CC88,Table1[],2,FALSE )</f>
        <v>Sakhon Nakhon</v>
      </c>
      <c r="CD87" t="str">
        <f>VLOOKUP(CD88,Table1[],2,FALSE )</f>
        <v>Sakhon Nakhon</v>
      </c>
      <c r="CE87" t="str">
        <f>VLOOKUP(CE88,Table1[],2,FALSE )</f>
        <v>Sakhon Nakhon</v>
      </c>
      <c r="CF87" t="str">
        <f>VLOOKUP(CF88,Table1[],2,FALSE )</f>
        <v>Sakhon Nakhon</v>
      </c>
      <c r="CG87" t="str">
        <f>VLOOKUP(CG88,Table1[],2,FALSE )</f>
        <v>Sakhon Nakhon</v>
      </c>
      <c r="CH87" t="str">
        <f>VLOOKUP(CH88,Table1[],2,FALSE )</f>
        <v>Sakhon Nakhon</v>
      </c>
      <c r="CI87" t="str">
        <f>VLOOKUP(CI88,Table1[],2,FALSE )</f>
        <v>Sakhon Nakhon</v>
      </c>
      <c r="CJ87" t="str">
        <f>VLOOKUP(CJ88,Table1[],2,FALSE )</f>
        <v>Sakhon Nakhon</v>
      </c>
      <c r="CK87" t="str">
        <f>VLOOKUP(CK88,Table1[],2,FALSE )</f>
        <v>Sakhon Nakhon</v>
      </c>
      <c r="CL87" t="str">
        <f>VLOOKUP(CL88,Table1[],2,FALSE )</f>
        <v>Sakhon Nakhon</v>
      </c>
      <c r="CM87" t="str">
        <f>VLOOKUP(CM88,Table1[],2,FALSE )</f>
        <v>Sakhon Nakhon</v>
      </c>
      <c r="CN87" t="str">
        <f>VLOOKUP(CN88,Table1[],2,FALSE )</f>
        <v>Sakhon Nakhon</v>
      </c>
      <c r="CO87" t="str">
        <f>VLOOKUP(CO88,Table1[],2,FALSE )</f>
        <v>Surat Thani</v>
      </c>
      <c r="CP87" t="str">
        <f>VLOOKUP(CP88,Table1[],2,FALSE )</f>
        <v>Surat Thani</v>
      </c>
      <c r="CQ87" t="str">
        <f>VLOOKUP(CQ88,Table1[],2,FALSE )</f>
        <v>Surat Thani</v>
      </c>
      <c r="CR87" t="str">
        <f>VLOOKUP(CR88,Table1[],2,FALSE )</f>
        <v>Surat Thani</v>
      </c>
      <c r="CS87" t="str">
        <f>VLOOKUP(CS88,Table1[],2,FALSE )</f>
        <v>Surat Thani</v>
      </c>
      <c r="CT87" t="str">
        <f>VLOOKUP(CT88,Table1[],2,FALSE )</f>
        <v>Surat Thani</v>
      </c>
      <c r="CU87" t="str">
        <f>VLOOKUP(CU88,Table1[],2,FALSE )</f>
        <v>Surat Thani</v>
      </c>
      <c r="CV87" t="str">
        <f>VLOOKUP(CV88,Table1[],2,FALSE )</f>
        <v>Surat Thani</v>
      </c>
      <c r="CW87" t="str">
        <f>VLOOKUP(CW88,Table1[],2,FALSE )</f>
        <v>Surat Thani</v>
      </c>
      <c r="CX87" t="str">
        <f>VLOOKUP(CX88,Table1[],2,FALSE )</f>
        <v>Surat Thani</v>
      </c>
      <c r="CY87" t="str">
        <f>VLOOKUP(CY88,Table1[],2,FALSE )</f>
        <v>Surat Thani</v>
      </c>
      <c r="CZ87" t="str">
        <f>VLOOKUP(CZ88,Table1[],2,FALSE )</f>
        <v>Surat Thani</v>
      </c>
      <c r="DA87" t="str">
        <f>VLOOKUP(DA88,Table1[],2,FALSE )</f>
        <v>Surat Thani</v>
      </c>
      <c r="DB87" t="str">
        <f>VLOOKUP(DB88,Table1[],2,FALSE )</f>
        <v>Surat Thani</v>
      </c>
      <c r="DC87" t="str">
        <f>VLOOKUP(DC88,Table1[],2,FALSE )</f>
        <v>Surat Thani</v>
      </c>
      <c r="DD87" t="str">
        <f>VLOOKUP(DD88,Table1[],2,FALSE )</f>
        <v>Surat Thani</v>
      </c>
      <c r="DE87" t="str">
        <f>VLOOKUP(DE88,Table1[],2,FALSE )</f>
        <v>Surat Thani</v>
      </c>
      <c r="DF87" t="str">
        <f>VLOOKUP(DF88,Table1[],2,FALSE )</f>
        <v>Surat Thani</v>
      </c>
      <c r="DG87" t="str">
        <f>VLOOKUP(DG88,Table1[],2,FALSE )</f>
        <v>Surat Thani</v>
      </c>
      <c r="DH87" t="str">
        <f>VLOOKUP(DH88,Table1[],2,FALSE )</f>
        <v>Surat Thani</v>
      </c>
      <c r="DI87" t="str">
        <f>VLOOKUP(DI88,Table1[],2,FALSE )</f>
        <v>Surat Thani</v>
      </c>
      <c r="DJ87" t="str">
        <f>VLOOKUP(DJ88,Table1[],2,FALSE )</f>
        <v>Surat Thani</v>
      </c>
      <c r="DK87" t="str">
        <f>VLOOKUP(DK88,Table1[],2,FALSE )</f>
        <v>Surat Thani</v>
      </c>
      <c r="DL87" t="str">
        <f>VLOOKUP(DL88,Table1[],2,FALSE )</f>
        <v>Surat Thani</v>
      </c>
      <c r="DM87" t="str">
        <f>VLOOKUP(DM88,Table1[],2,FALSE )</f>
        <v>Surat Thani</v>
      </c>
      <c r="DN87" t="str">
        <f>VLOOKUP(DN88,Table1[],2,FALSE )</f>
        <v>Surat Thani</v>
      </c>
      <c r="DO87" t="str">
        <f>VLOOKUP(DO88,Table1[],2,FALSE )</f>
        <v>Surat Thani</v>
      </c>
      <c r="DP87" t="str">
        <f>VLOOKUP(DP88,Table1[],2,FALSE )</f>
        <v>Surat Thani</v>
      </c>
      <c r="DQ87" t="str">
        <f>VLOOKUP(DQ88,Table1[],2,FALSE )</f>
        <v>Surat Thani</v>
      </c>
      <c r="DR87" t="str">
        <f>VLOOKUP(DR88,Table1[],2,FALSE )</f>
        <v>Surat Thani</v>
      </c>
      <c r="DS87" t="str">
        <f>VLOOKUP(DS88,Table1[],2,FALSE )</f>
        <v>Surat Thani</v>
      </c>
      <c r="DT87" t="str">
        <f>VLOOKUP(DT88,Table1[],2,FALSE )</f>
        <v>Surat Thani</v>
      </c>
      <c r="DU87" t="str">
        <f>VLOOKUP(DU88,Table1[],2,FALSE )</f>
        <v>Surat Thani</v>
      </c>
      <c r="DV87" t="str">
        <f>VLOOKUP(DV88,Table1[],2,FALSE )</f>
        <v>Surat Thani</v>
      </c>
      <c r="DW87" t="str">
        <f>VLOOKUP(DW88,Table1[],2,FALSE )</f>
        <v>Surat Thani</v>
      </c>
      <c r="DX87" t="str">
        <f>VLOOKUP(DX88,Table1[],2,FALSE )</f>
        <v>Surat Thani</v>
      </c>
      <c r="DY87" t="str">
        <f>VLOOKUP(DY88,Table1[],2,FALSE )</f>
        <v>Surat Thani</v>
      </c>
      <c r="DZ87" t="str">
        <f>VLOOKUP(DZ88,Table1[],2,FALSE )</f>
        <v>Surat Thani</v>
      </c>
      <c r="EA87" t="str">
        <f>VLOOKUP(EA88,Table1[],2,FALSE )</f>
        <v>Surat Thani</v>
      </c>
      <c r="EB87" t="str">
        <f>VLOOKUP(EB88,Table1[],2,FALSE )</f>
        <v>Chonbhuri</v>
      </c>
      <c r="EC87" t="str">
        <f>VLOOKUP(EC88,Table1[],2,FALSE )</f>
        <v>Chonbhuri</v>
      </c>
      <c r="ED87" t="str">
        <f>VLOOKUP(ED88,Table1[],2,FALSE )</f>
        <v>Chonbhuri</v>
      </c>
      <c r="EE87" t="str">
        <f>VLOOKUP(EE88,Table1[],2,FALSE )</f>
        <v>Chonbhuri</v>
      </c>
      <c r="EF87" t="str">
        <f>VLOOKUP(EF88,Table1[],2,FALSE )</f>
        <v>Chonbhuri</v>
      </c>
      <c r="EG87" t="str">
        <f>VLOOKUP(EG88,Table1[],2,FALSE )</f>
        <v>Kanchanaburi</v>
      </c>
      <c r="EH87" t="str">
        <f>VLOOKUP(EH88,Table1[],2,FALSE )</f>
        <v>Kanchanaburi</v>
      </c>
      <c r="EI87" t="str">
        <f>VLOOKUP(EI88,Table1[],2,FALSE )</f>
        <v>Kanchanaburi</v>
      </c>
      <c r="EJ87" t="str">
        <f>VLOOKUP(EJ88,Table1[],2,FALSE )</f>
        <v>Kanchanaburi</v>
      </c>
      <c r="EK87" t="str">
        <f>VLOOKUP(EK88,Table1[],2,FALSE )</f>
        <v>Kanchanaburi</v>
      </c>
      <c r="EL87" t="str">
        <f>VLOOKUP(EL88,Table1[],2,FALSE )</f>
        <v>Kanchanaburi</v>
      </c>
      <c r="EM87" t="str">
        <f>VLOOKUP(EM88,Table1[],2,FALSE )</f>
        <v>Kanchanaburi</v>
      </c>
      <c r="EN87" t="str">
        <f>VLOOKUP(EN88,Table1[],2,FALSE )</f>
        <v>Kanchanaburi</v>
      </c>
      <c r="EO87" t="str">
        <f>VLOOKUP(EO88,Table1[],2,FALSE )</f>
        <v>Kanchanaburi</v>
      </c>
      <c r="EP87" t="str">
        <f>VLOOKUP(EP88,Table1[],2,FALSE )</f>
        <v>Kanchanaburi</v>
      </c>
      <c r="EQ87" t="str">
        <f>VLOOKUP(EQ88,Table1[],2,FALSE )</f>
        <v>Kanchanaburi</v>
      </c>
      <c r="ER87" t="str">
        <f>VLOOKUP(ER88,Table1[],2,FALSE )</f>
        <v>Kanchanaburi</v>
      </c>
      <c r="ES87" t="str">
        <f>VLOOKUP(ES88,Table1[],2,FALSE )</f>
        <v>Kanchanaburi</v>
      </c>
      <c r="ET87" t="str">
        <f>VLOOKUP(ET88,Table1[],2,FALSE )</f>
        <v>Kanchanaburi</v>
      </c>
      <c r="EU87" t="str">
        <f>VLOOKUP(EU88,Table1[],2,FALSE )</f>
        <v>Kanchanaburi</v>
      </c>
      <c r="EV87" t="str">
        <f>VLOOKUP(EV88,Table1[],2,FALSE )</f>
        <v>Kanchanaburi</v>
      </c>
      <c r="EW87" t="str">
        <f>VLOOKUP(EW88,Table1[],2,FALSE )</f>
        <v>Samut songkram</v>
      </c>
      <c r="EX87" t="str">
        <f>VLOOKUP(EX88,Table1[],2,FALSE )</f>
        <v>Samut songkram</v>
      </c>
      <c r="EY87" t="str">
        <f>VLOOKUP(EY88,Table1[],2,FALSE )</f>
        <v>Samut songkram</v>
      </c>
      <c r="EZ87" t="str">
        <f>VLOOKUP(EZ88,Table1[],2,FALSE )</f>
        <v>Samut songkram</v>
      </c>
      <c r="FA87" t="str">
        <f>VLOOKUP(FA88,Table1[],2,FALSE )</f>
        <v>Samut songkram</v>
      </c>
      <c r="FB87" t="str">
        <f>VLOOKUP(FB88,Table1[],2,FALSE )</f>
        <v>Prachuap Khiri Khan</v>
      </c>
      <c r="FC87" t="str">
        <f>VLOOKUP(FC88,Table1[],2,FALSE )</f>
        <v>Prachuap Khiri Khan</v>
      </c>
      <c r="FD87" t="str">
        <f>VLOOKUP(FD88,Table1[],2,FALSE )</f>
        <v>Prachuap Khiri Khan</v>
      </c>
      <c r="FE87" t="str">
        <f>VLOOKUP(FE88,Table1[],2,FALSE )</f>
        <v>Prachuap Khiri Khan</v>
      </c>
      <c r="FF87" t="str">
        <f>VLOOKUP(FF88,Table1[],2,FALSE )</f>
        <v>Prachuap Khiri Khan</v>
      </c>
      <c r="FG87" t="str">
        <f>VLOOKUP(FG88,Table1[],2,FALSE )</f>
        <v>Prachuap Khiri Khan</v>
      </c>
      <c r="FH87" t="str">
        <f>VLOOKUP(FH88,Table1[],2,FALSE )</f>
        <v>Prachuap Khiri Khan</v>
      </c>
      <c r="FI87" t="str">
        <f>VLOOKUP(FI88,Table1[],2,FALSE )</f>
        <v>Prachuap Khiri Khan</v>
      </c>
      <c r="FJ87" t="str">
        <f>VLOOKUP(FJ88,Table1[],2,FALSE )</f>
        <v>Prachuap Khiri Khan</v>
      </c>
      <c r="FK87" t="str">
        <f>VLOOKUP(FK88,Table1[],2,FALSE )</f>
        <v>Prachuap Khiri Khan</v>
      </c>
      <c r="FL87" t="str">
        <f>VLOOKUP(FL88,Table1[],2,FALSE )</f>
        <v>Prachuap Khiri Khan</v>
      </c>
      <c r="FM87" t="str">
        <f>VLOOKUP(FM88,Table1[],2,FALSE )</f>
        <v>Surat Thani</v>
      </c>
      <c r="FN87" t="str">
        <f>VLOOKUP(FN88,Table1[],2,FALSE )</f>
        <v>Surat Thani</v>
      </c>
      <c r="FO87" t="str">
        <f>VLOOKUP(FO88,Table1[],2,FALSE )</f>
        <v>Surat Thani</v>
      </c>
      <c r="FP87" t="str">
        <f>VLOOKUP(FP88,Table1[],2,FALSE )</f>
        <v>Surat Thani</v>
      </c>
      <c r="FQ87" t="str">
        <f>VLOOKUP(FQ88,Table1[],2,FALSE )</f>
        <v>Prachuap Khiri Khan</v>
      </c>
      <c r="FR87" t="str">
        <f>VLOOKUP(FR88,Table1[],2,FALSE )</f>
        <v>Prachuap Khiri Khan</v>
      </c>
      <c r="FS87" t="str">
        <f>VLOOKUP(FS88,Table1[],2,FALSE )</f>
        <v>Krabi</v>
      </c>
      <c r="FT87" t="str">
        <f>VLOOKUP(FT88,Table1[],2,FALSE )</f>
        <v>Krabi</v>
      </c>
      <c r="FU87" t="str">
        <f>VLOOKUP(FU88,Table1[],2,FALSE )</f>
        <v>Krabi</v>
      </c>
      <c r="FV87" t="str">
        <f>VLOOKUP(FV88,Table1[],2,FALSE )</f>
        <v>Krabi</v>
      </c>
      <c r="FW87" t="str">
        <f>VLOOKUP(FW88,Table1[],2,FALSE )</f>
        <v>Krabi</v>
      </c>
      <c r="FX87" t="str">
        <f>VLOOKUP(FX88,Table1[],2,FALSE )</f>
        <v>Krabi</v>
      </c>
      <c r="FY87" t="str">
        <f>VLOOKUP(FY88,Table1[],2,FALSE )</f>
        <v>Krabi</v>
      </c>
      <c r="FZ87" t="str">
        <f>VLOOKUP(FZ88,Table1[],2,FALSE )</f>
        <v>Krabi</v>
      </c>
      <c r="GA87" t="str">
        <f>VLOOKUP(GA88,Table1[],2,FALSE )</f>
        <v>Krabi</v>
      </c>
      <c r="GB87" t="str">
        <f>VLOOKUP(GB88,Table1[],2,FALSE )</f>
        <v>Krabi</v>
      </c>
      <c r="GC87" t="str">
        <f>VLOOKUP(GC88,Table1[],2,FALSE )</f>
        <v>Krabi</v>
      </c>
      <c r="GD87" t="str">
        <f>VLOOKUP(GD88,Table1[],2,FALSE )</f>
        <v>Krabi</v>
      </c>
      <c r="GE87" t="str">
        <f>VLOOKUP(GE88,Table1[],2,FALSE )</f>
        <v>Krabi</v>
      </c>
      <c r="GF87" t="str">
        <f>VLOOKUP(GF88,Table1[],2,FALSE )</f>
        <v>Krabi</v>
      </c>
      <c r="GG87" t="str">
        <f>VLOOKUP(GG88,Table1[],2,FALSE )</f>
        <v>Krabi</v>
      </c>
      <c r="GH87" t="str">
        <f>VLOOKUP(GH88,Table1[],2,FALSE )</f>
        <v>Krabi</v>
      </c>
      <c r="GI87" t="str">
        <f>VLOOKUP(GI88,Table1[],2,FALSE )</f>
        <v>Krabi</v>
      </c>
      <c r="GJ87" t="str">
        <f>VLOOKUP(GJ88,Table1[],2,FALSE )</f>
        <v>Krabi</v>
      </c>
      <c r="GK87" t="str">
        <f>VLOOKUP(GK88,Table1[],2,FALSE )</f>
        <v>Krabi</v>
      </c>
      <c r="GL87" t="str">
        <f>VLOOKUP(GL88,Table1[],2,FALSE )</f>
        <v>Krabi</v>
      </c>
      <c r="GM87" t="str">
        <f>VLOOKUP(GM88,Table1[],2,FALSE )</f>
        <v>Krabi</v>
      </c>
      <c r="GN87" t="str">
        <f>VLOOKUP(GN88,Table1[],2,FALSE )</f>
        <v>Krabi</v>
      </c>
      <c r="GO87" t="str">
        <f>VLOOKUP(GO88,Table1[],2,FALSE )</f>
        <v>Krabi</v>
      </c>
      <c r="GP87" t="str">
        <f>VLOOKUP(GP88,Table1[],2,FALSE )</f>
        <v>Krabi</v>
      </c>
      <c r="GQ87" t="str">
        <f>VLOOKUP(GQ88,Table1[],2,FALSE )</f>
        <v>Krabi</v>
      </c>
      <c r="GR87" t="str">
        <f>VLOOKUP(GR88,Table1[],2,FALSE )</f>
        <v>Krabi</v>
      </c>
      <c r="GS87" t="str">
        <f>VLOOKUP(GS88,Table1[],2,FALSE )</f>
        <v>Krabi</v>
      </c>
      <c r="GT87" t="str">
        <f>VLOOKUP(GT88,Table1[],2,FALSE )</f>
        <v>Krabi</v>
      </c>
      <c r="GU87" t="str">
        <f>VLOOKUP(GU88,Table1[],2,FALSE )</f>
        <v>Krabi</v>
      </c>
      <c r="GV87" t="str">
        <f>VLOOKUP(GV88,Table1[],2,FALSE )</f>
        <v>Krabi</v>
      </c>
      <c r="GW87" t="str">
        <f>VLOOKUP(GW88,Table1[],2,FALSE )</f>
        <v>Krabi</v>
      </c>
      <c r="GX87" t="str">
        <f>VLOOKUP(GX88,Table1[],2,FALSE )</f>
        <v>Krabi</v>
      </c>
      <c r="GY87" t="str">
        <f>VLOOKUP(GY88,Table1[],2,FALSE )</f>
        <v>Krabi</v>
      </c>
      <c r="GZ87" t="str">
        <f>VLOOKUP(GZ88,Table1[],2,FALSE )</f>
        <v>Krabi</v>
      </c>
      <c r="HA87" t="str">
        <f>VLOOKUP(HA88,Table1[],2,FALSE )</f>
        <v>Krabi</v>
      </c>
      <c r="HB87" t="str">
        <f>VLOOKUP(HB88,Table1[],2,FALSE )</f>
        <v>Krabi</v>
      </c>
      <c r="HC87" t="str">
        <f>VLOOKUP(HC88,Table1[],2,FALSE )</f>
        <v>Krabi</v>
      </c>
      <c r="HD87" t="str">
        <f>VLOOKUP(HD88,Table1[],2,FALSE )</f>
        <v>Krabi</v>
      </c>
      <c r="HE87" t="str">
        <f>VLOOKUP(HE88,Table1[],2,FALSE )</f>
        <v>Krabi</v>
      </c>
      <c r="HF87" t="str">
        <f>VLOOKUP(HF88,Table1[],2,FALSE )</f>
        <v>Krabi</v>
      </c>
      <c r="HG87" t="str">
        <f>VLOOKUP(HG88,Table1[],2,FALSE )</f>
        <v>Krabi</v>
      </c>
      <c r="HH87" t="str">
        <f>VLOOKUP(HH88,Table1[],2,FALSE )</f>
        <v>Krabi</v>
      </c>
      <c r="HI87" t="str">
        <f>VLOOKUP(HI88,Table1[],2,FALSE )</f>
        <v>Krabi</v>
      </c>
      <c r="HJ87" t="str">
        <f>VLOOKUP(HJ88,Table1[],2,FALSE )</f>
        <v>Krabi</v>
      </c>
      <c r="HK87" t="str">
        <f>VLOOKUP(HK88,Table1[],2,FALSE )</f>
        <v>Krabi</v>
      </c>
      <c r="HL87" t="str">
        <f>VLOOKUP(HL88,Table1[],2,FALSE )</f>
        <v>Krabi</v>
      </c>
      <c r="HM87" t="str">
        <f>VLOOKUP(HM88,Table1[],2,FALSE )</f>
        <v>Krabi</v>
      </c>
      <c r="HN87" t="str">
        <f>VLOOKUP(HN88,Table1[],2,FALSE )</f>
        <v>Krabi</v>
      </c>
      <c r="HO87" t="str">
        <f>VLOOKUP(HO88,Table1[],2,FALSE )</f>
        <v>Krabi</v>
      </c>
      <c r="HP87" t="str">
        <f>VLOOKUP(HP88,Table1[],2,FALSE )</f>
        <v>Krabi</v>
      </c>
      <c r="HQ87" t="str">
        <f>VLOOKUP(HQ88,Table1[],2,FALSE )</f>
        <v>Krabi</v>
      </c>
      <c r="HR87" t="str">
        <f>VLOOKUP(HR88,Table1[],2,FALSE )</f>
        <v>Krabi</v>
      </c>
      <c r="HS87" t="str">
        <f>VLOOKUP(HS88,Table1[],2,FALSE )</f>
        <v>Krabi</v>
      </c>
      <c r="HT87" t="str">
        <f>VLOOKUP(HT88,Table1[],2,FALSE )</f>
        <v>Krabi</v>
      </c>
      <c r="HU87" t="str">
        <f>VLOOKUP(HU88,Table1[],2,FALSE )</f>
        <v>Krabi</v>
      </c>
      <c r="HV87" t="str">
        <f>VLOOKUP(HV88,Table1[],2,FALSE )</f>
        <v>Krabi</v>
      </c>
      <c r="HW87" t="str">
        <f>VLOOKUP(HW88,Table1[],2,FALSE )</f>
        <v>Krabi</v>
      </c>
      <c r="HX87" t="str">
        <f>VLOOKUP(HX88,Table1[],2,FALSE )</f>
        <v>Krabi</v>
      </c>
      <c r="HY87" t="str">
        <f>VLOOKUP(HY88,Table1[],2,FALSE )</f>
        <v>Krabi</v>
      </c>
      <c r="HZ87" t="str">
        <f>VLOOKUP(HZ88,Table1[],2,FALSE )</f>
        <v>Krabi</v>
      </c>
      <c r="IA87" t="str">
        <f>VLOOKUP(IA88,Table1[],2,FALSE )</f>
        <v>Krabi</v>
      </c>
      <c r="IB87" t="str">
        <f>VLOOKUP(IB88,Table1[],2,FALSE )</f>
        <v>Krabi</v>
      </c>
      <c r="IC87" t="str">
        <f>VLOOKUP(IC88,Table1[],2,FALSE )</f>
        <v>Krabi</v>
      </c>
      <c r="ID87" t="str">
        <f>VLOOKUP(ID88,Table1[],2,FALSE )</f>
        <v>Phang nga</v>
      </c>
      <c r="IE87" t="str">
        <f>VLOOKUP(IE88,Table1[],2,FALSE )</f>
        <v>Phang nga</v>
      </c>
      <c r="IF87" t="str">
        <f>VLOOKUP(IF88,Table1[],2,FALSE )</f>
        <v>Phang nga</v>
      </c>
      <c r="IG87" t="str">
        <f>VLOOKUP(IG88,Table1[],2,FALSE )</f>
        <v>Pattani</v>
      </c>
      <c r="IH87" t="str">
        <f>VLOOKUP(IH88,Table1[],2,FALSE )</f>
        <v>Pattani</v>
      </c>
      <c r="II87" t="str">
        <f>VLOOKUP(II88,Table1[],2,FALSE )</f>
        <v>Pattani</v>
      </c>
      <c r="IJ87" t="str">
        <f>VLOOKUP(IJ88,Table1[],2,FALSE )</f>
        <v>Pattani</v>
      </c>
      <c r="IK87" t="str">
        <f>VLOOKUP(IK88,Table1[],2,FALSE )</f>
        <v>Pattani</v>
      </c>
      <c r="IL87" t="str">
        <f>VLOOKUP(IL88,Table1[],2,FALSE )</f>
        <v>Pattani</v>
      </c>
      <c r="IM87" t="str">
        <f>VLOOKUP(IM88,Table1[],2,FALSE )</f>
        <v>Pattani</v>
      </c>
      <c r="IN87" t="str">
        <f>VLOOKUP(IN88,Table1[],2,FALSE )</f>
        <v>Pattani</v>
      </c>
      <c r="IO87" t="str">
        <f>VLOOKUP(IO88,Table1[],2,FALSE )</f>
        <v>Pattani</v>
      </c>
      <c r="IP87" t="str">
        <f>VLOOKUP(IP88,Table1[],2,FALSE )</f>
        <v>Pattani</v>
      </c>
      <c r="IQ87" t="str">
        <f>VLOOKUP(IQ88,Table1[],2,FALSE )</f>
        <v>Pattani</v>
      </c>
      <c r="IR87" t="str">
        <f>VLOOKUP(IR88,Table1[],2,FALSE )</f>
        <v>Satun</v>
      </c>
      <c r="IS87" t="str">
        <f>VLOOKUP(IS88,Table1[],2,FALSE )</f>
        <v>Satun</v>
      </c>
      <c r="IT87" t="str">
        <f>VLOOKUP(IT88,Table1[],2,FALSE )</f>
        <v>Satun</v>
      </c>
      <c r="IU87" t="str">
        <f>VLOOKUP(IU88,Table1[],2,FALSE )</f>
        <v>Satun</v>
      </c>
      <c r="IV87" t="str">
        <f>VLOOKUP(IV88,Table1[],2,FALSE )</f>
        <v>Satun</v>
      </c>
      <c r="IW87" t="str">
        <f>VLOOKUP(IW88,Table1[],2,FALSE )</f>
        <v>Satun</v>
      </c>
      <c r="IX87" t="str">
        <f>VLOOKUP(IX88,Table1[],2,FALSE )</f>
        <v>Satun</v>
      </c>
      <c r="IY87" t="str">
        <f>VLOOKUP(IY88,Table1[],2,FALSE )</f>
        <v>Satun</v>
      </c>
      <c r="IZ87" t="str">
        <f>VLOOKUP(IZ88,Table1[],2,FALSE )</f>
        <v>Phattalung</v>
      </c>
      <c r="JA87" t="str">
        <f>VLOOKUP(JA88,Table1[],2,FALSE )</f>
        <v>Phattalung</v>
      </c>
      <c r="JB87" t="str">
        <f>VLOOKUP(JB88,Table1[],2,FALSE )</f>
        <v>Phattalung</v>
      </c>
      <c r="JC87" t="str">
        <f>VLOOKUP(JC88,Table1[],2,FALSE )</f>
        <v>Phattalung</v>
      </c>
      <c r="JD87" t="str">
        <f>VLOOKUP(JD88,Table1[],2,FALSE )</f>
        <v>Ranong</v>
      </c>
      <c r="JE87" t="str">
        <f>VLOOKUP(JE88,Table1[],2,FALSE )</f>
        <v>Ranong</v>
      </c>
      <c r="JF87" t="str">
        <f>VLOOKUP(JF88,Table1[],2,FALSE )</f>
        <v>Ranong</v>
      </c>
      <c r="JG87" t="str">
        <f>VLOOKUP(JG88,Table1[],2,FALSE )</f>
        <v>Ranong</v>
      </c>
      <c r="JH87" t="str">
        <f>VLOOKUP(JH88,Table1[],2,FALSE )</f>
        <v>Ranong</v>
      </c>
      <c r="JI87" t="str">
        <f>VLOOKUP(JI88,Table1[],2,FALSE )</f>
        <v>Ranong</v>
      </c>
    </row>
    <row r="88" spans="1:269" x14ac:dyDescent="0.25">
      <c r="A88" t="str">
        <f>LEFT(A86,6)</f>
        <v>02-006</v>
      </c>
      <c r="B88" t="str">
        <f t="shared" ref="B88:BM88" si="0">LEFT(B86,6)</f>
        <v>02-006</v>
      </c>
      <c r="C88" t="str">
        <f t="shared" si="0"/>
        <v>02-006</v>
      </c>
      <c r="D88" t="str">
        <f t="shared" si="0"/>
        <v>02-006</v>
      </c>
      <c r="E88" t="str">
        <f t="shared" si="0"/>
        <v>02-006</v>
      </c>
      <c r="F88" t="str">
        <f t="shared" si="0"/>
        <v>03-008</v>
      </c>
      <c r="G88" t="str">
        <f t="shared" si="0"/>
        <v>03-008</v>
      </c>
      <c r="H88" t="str">
        <f t="shared" si="0"/>
        <v>03-008</v>
      </c>
      <c r="I88" t="str">
        <f t="shared" si="0"/>
        <v>05-010</v>
      </c>
      <c r="J88" t="str">
        <f t="shared" si="0"/>
        <v>05-010</v>
      </c>
      <c r="K88" t="str">
        <f t="shared" si="0"/>
        <v>05-010</v>
      </c>
      <c r="L88" t="str">
        <f t="shared" si="0"/>
        <v>05-010</v>
      </c>
      <c r="M88" t="str">
        <f t="shared" si="0"/>
        <v>05-009</v>
      </c>
      <c r="N88" t="str">
        <f t="shared" si="0"/>
        <v>05-009</v>
      </c>
      <c r="O88" t="str">
        <f t="shared" si="0"/>
        <v>05-009</v>
      </c>
      <c r="P88" t="str">
        <f t="shared" si="0"/>
        <v>05-009</v>
      </c>
      <c r="Q88" t="str">
        <f t="shared" si="0"/>
        <v>05-009</v>
      </c>
      <c r="R88" t="str">
        <f t="shared" si="0"/>
        <v>05-009</v>
      </c>
      <c r="S88" t="str">
        <f t="shared" si="0"/>
        <v>05-009</v>
      </c>
      <c r="T88" t="str">
        <f t="shared" si="0"/>
        <v>06-005</v>
      </c>
      <c r="U88" t="str">
        <f t="shared" si="0"/>
        <v>06-005</v>
      </c>
      <c r="V88" t="str">
        <f t="shared" si="0"/>
        <v>06-005</v>
      </c>
      <c r="W88" t="str">
        <f t="shared" si="0"/>
        <v>06-005</v>
      </c>
      <c r="X88" t="str">
        <f t="shared" si="0"/>
        <v>06-005</v>
      </c>
      <c r="Y88" t="str">
        <f t="shared" si="0"/>
        <v>06-005</v>
      </c>
      <c r="Z88" t="str">
        <f t="shared" si="0"/>
        <v>06-011</v>
      </c>
      <c r="AA88" t="str">
        <f t="shared" si="0"/>
        <v>06-011</v>
      </c>
      <c r="AB88" t="str">
        <f t="shared" si="0"/>
        <v>06-011</v>
      </c>
      <c r="AC88" t="str">
        <f t="shared" si="0"/>
        <v>06-011</v>
      </c>
      <c r="AD88" t="str">
        <f t="shared" si="0"/>
        <v>06-011</v>
      </c>
      <c r="AE88" t="str">
        <f t="shared" si="0"/>
        <v>02-002</v>
      </c>
      <c r="AF88" t="str">
        <f t="shared" si="0"/>
        <v>02-002</v>
      </c>
      <c r="AG88" t="str">
        <f t="shared" si="0"/>
        <v>02-002</v>
      </c>
      <c r="AH88" t="str">
        <f t="shared" si="0"/>
        <v>02-002</v>
      </c>
      <c r="AI88" t="str">
        <f t="shared" si="0"/>
        <v>06-010</v>
      </c>
      <c r="AJ88" t="str">
        <f t="shared" si="0"/>
        <v>06-010</v>
      </c>
      <c r="AK88" t="str">
        <f t="shared" si="0"/>
        <v>06-010</v>
      </c>
      <c r="AL88" t="str">
        <f t="shared" si="0"/>
        <v>06-010</v>
      </c>
      <c r="AM88" t="str">
        <f t="shared" si="0"/>
        <v>02-007</v>
      </c>
      <c r="AN88" t="str">
        <f t="shared" si="0"/>
        <v>02-007</v>
      </c>
      <c r="AO88" t="str">
        <f t="shared" si="0"/>
        <v>02-007</v>
      </c>
      <c r="AP88" t="str">
        <f t="shared" si="0"/>
        <v>02-007</v>
      </c>
      <c r="AQ88" t="str">
        <f t="shared" si="0"/>
        <v>01-007</v>
      </c>
      <c r="AR88" t="str">
        <f t="shared" si="0"/>
        <v>01-007</v>
      </c>
      <c r="AS88" t="str">
        <f t="shared" si="0"/>
        <v>01-007</v>
      </c>
      <c r="AT88" t="str">
        <f t="shared" si="0"/>
        <v>01-007</v>
      </c>
      <c r="AU88" t="str">
        <f t="shared" si="0"/>
        <v>01-007</v>
      </c>
      <c r="AV88" t="str">
        <f t="shared" si="0"/>
        <v>02-008</v>
      </c>
      <c r="AW88" t="str">
        <f t="shared" si="0"/>
        <v>02-008</v>
      </c>
      <c r="AX88" t="str">
        <f t="shared" si="0"/>
        <v>02-008</v>
      </c>
      <c r="AY88" t="str">
        <f t="shared" si="0"/>
        <v>02-008</v>
      </c>
      <c r="AZ88" t="str">
        <f t="shared" si="0"/>
        <v>03-001</v>
      </c>
      <c r="BA88" t="str">
        <f t="shared" si="0"/>
        <v>03-001</v>
      </c>
      <c r="BB88" t="str">
        <f t="shared" si="0"/>
        <v>03-001</v>
      </c>
      <c r="BC88" t="str">
        <f t="shared" si="0"/>
        <v>03-001</v>
      </c>
      <c r="BD88" t="str">
        <f t="shared" si="0"/>
        <v>03-010</v>
      </c>
      <c r="BE88" t="str">
        <f t="shared" si="0"/>
        <v>03-010</v>
      </c>
      <c r="BF88" t="str">
        <f t="shared" si="0"/>
        <v>03-010</v>
      </c>
      <c r="BG88" t="str">
        <f t="shared" si="0"/>
        <v>03-010</v>
      </c>
      <c r="BH88" t="str">
        <f t="shared" si="0"/>
        <v>03-010</v>
      </c>
      <c r="BI88" t="str">
        <f t="shared" si="0"/>
        <v>04-003</v>
      </c>
      <c r="BJ88" t="str">
        <f t="shared" si="0"/>
        <v>04-003</v>
      </c>
      <c r="BK88" t="str">
        <f t="shared" si="0"/>
        <v>04-003</v>
      </c>
      <c r="BL88" t="str">
        <f t="shared" si="0"/>
        <v>04-003</v>
      </c>
      <c r="BM88" t="str">
        <f t="shared" si="0"/>
        <v>04-003</v>
      </c>
      <c r="BN88" t="str">
        <f t="shared" ref="BN88:DY88" si="1">LEFT(BN86,6)</f>
        <v>05-001</v>
      </c>
      <c r="BO88" t="str">
        <f t="shared" si="1"/>
        <v>05-001</v>
      </c>
      <c r="BP88" t="str">
        <f t="shared" si="1"/>
        <v>05-001</v>
      </c>
      <c r="BQ88" t="str">
        <f t="shared" si="1"/>
        <v>05-001</v>
      </c>
      <c r="BR88" t="str">
        <f t="shared" si="1"/>
        <v>05-001</v>
      </c>
      <c r="BS88" t="str">
        <f t="shared" si="1"/>
        <v>02-004</v>
      </c>
      <c r="BT88" t="str">
        <f t="shared" si="1"/>
        <v>02-004</v>
      </c>
      <c r="BU88" t="str">
        <f t="shared" si="1"/>
        <v>02-004</v>
      </c>
      <c r="BV88" t="str">
        <f t="shared" si="1"/>
        <v>02-004</v>
      </c>
      <c r="BW88" t="str">
        <f t="shared" si="1"/>
        <v>02-009</v>
      </c>
      <c r="BX88" t="str">
        <f t="shared" si="1"/>
        <v>02-009</v>
      </c>
      <c r="BY88" t="str">
        <f t="shared" si="1"/>
        <v>02-009</v>
      </c>
      <c r="BZ88" t="str">
        <f t="shared" si="1"/>
        <v>02-009</v>
      </c>
      <c r="CA88" t="str">
        <f t="shared" si="1"/>
        <v>02-009</v>
      </c>
      <c r="CB88" t="str">
        <f t="shared" si="1"/>
        <v>02-009</v>
      </c>
      <c r="CC88" t="str">
        <f t="shared" si="1"/>
        <v>02-009</v>
      </c>
      <c r="CD88" t="str">
        <f t="shared" si="1"/>
        <v>02-009</v>
      </c>
      <c r="CE88" t="str">
        <f t="shared" si="1"/>
        <v>06-004</v>
      </c>
      <c r="CF88" t="str">
        <f t="shared" si="1"/>
        <v>06-004</v>
      </c>
      <c r="CG88" t="str">
        <f t="shared" si="1"/>
        <v>06-004</v>
      </c>
      <c r="CH88" t="str">
        <f t="shared" si="1"/>
        <v>06-008</v>
      </c>
      <c r="CI88" t="str">
        <f t="shared" si="1"/>
        <v>06-008</v>
      </c>
      <c r="CJ88" t="str">
        <f t="shared" si="1"/>
        <v>06-008</v>
      </c>
      <c r="CK88" t="str">
        <f t="shared" si="1"/>
        <v>06-004</v>
      </c>
      <c r="CL88" t="str">
        <f t="shared" si="1"/>
        <v>06-004</v>
      </c>
      <c r="CM88" t="str">
        <f t="shared" si="1"/>
        <v>06-008</v>
      </c>
      <c r="CN88" t="str">
        <f t="shared" si="1"/>
        <v>06-008</v>
      </c>
      <c r="CO88" t="str">
        <f t="shared" si="1"/>
        <v>01-001</v>
      </c>
      <c r="CP88" t="str">
        <f t="shared" si="1"/>
        <v>01-001</v>
      </c>
      <c r="CQ88" t="str">
        <f t="shared" si="1"/>
        <v>01-001</v>
      </c>
      <c r="CR88" t="str">
        <f t="shared" si="1"/>
        <v>01-001</v>
      </c>
      <c r="CS88" t="str">
        <f t="shared" si="1"/>
        <v>01-003</v>
      </c>
      <c r="CT88" t="str">
        <f t="shared" si="1"/>
        <v>01-003</v>
      </c>
      <c r="CU88" t="str">
        <f t="shared" si="1"/>
        <v>01-003</v>
      </c>
      <c r="CV88" t="str">
        <f t="shared" si="1"/>
        <v>01-003</v>
      </c>
      <c r="CW88" t="str">
        <f t="shared" si="1"/>
        <v>01-003</v>
      </c>
      <c r="CX88" t="str">
        <f t="shared" si="1"/>
        <v>01-003</v>
      </c>
      <c r="CY88" t="str">
        <f t="shared" si="1"/>
        <v>01-003</v>
      </c>
      <c r="CZ88" t="str">
        <f t="shared" si="1"/>
        <v>01-003</v>
      </c>
      <c r="DA88" t="str">
        <f t="shared" si="1"/>
        <v>01-003</v>
      </c>
      <c r="DB88" t="str">
        <f t="shared" si="1"/>
        <v>03-011</v>
      </c>
      <c r="DC88" t="str">
        <f t="shared" si="1"/>
        <v>03-011</v>
      </c>
      <c r="DD88" t="str">
        <f t="shared" si="1"/>
        <v>03-011</v>
      </c>
      <c r="DE88" t="str">
        <f t="shared" si="1"/>
        <v>03-011</v>
      </c>
      <c r="DF88" t="str">
        <f t="shared" si="1"/>
        <v>03-011</v>
      </c>
      <c r="DG88" t="str">
        <f t="shared" si="1"/>
        <v>03-011</v>
      </c>
      <c r="DH88" t="str">
        <f t="shared" si="1"/>
        <v>03-011</v>
      </c>
      <c r="DI88" t="str">
        <f t="shared" si="1"/>
        <v>03-003</v>
      </c>
      <c r="DJ88" t="str">
        <f t="shared" si="1"/>
        <v>03-003</v>
      </c>
      <c r="DK88" t="str">
        <f t="shared" si="1"/>
        <v>03-003</v>
      </c>
      <c r="DL88" t="str">
        <f t="shared" si="1"/>
        <v>03-003</v>
      </c>
      <c r="DM88" t="str">
        <f t="shared" si="1"/>
        <v>03-003</v>
      </c>
      <c r="DN88" t="str">
        <f t="shared" si="1"/>
        <v>06-006</v>
      </c>
      <c r="DO88" t="str">
        <f t="shared" si="1"/>
        <v>06-006</v>
      </c>
      <c r="DP88" t="str">
        <f t="shared" si="1"/>
        <v>06-006</v>
      </c>
      <c r="DQ88" t="str">
        <f t="shared" si="1"/>
        <v>06-006</v>
      </c>
      <c r="DR88" t="str">
        <f t="shared" si="1"/>
        <v>06-006</v>
      </c>
      <c r="DS88" t="str">
        <f t="shared" si="1"/>
        <v>06-006</v>
      </c>
      <c r="DT88" t="str">
        <f t="shared" si="1"/>
        <v>06-006</v>
      </c>
      <c r="DU88" t="str">
        <f t="shared" si="1"/>
        <v>06-006</v>
      </c>
      <c r="DV88" t="str">
        <f t="shared" si="1"/>
        <v>06-006</v>
      </c>
      <c r="DW88" t="str">
        <f t="shared" si="1"/>
        <v>06-007</v>
      </c>
      <c r="DX88" t="str">
        <f t="shared" si="1"/>
        <v>06-007</v>
      </c>
      <c r="DY88" t="str">
        <f t="shared" si="1"/>
        <v>06-007</v>
      </c>
      <c r="DZ88" t="str">
        <f t="shared" ref="DZ88:GK88" si="2">LEFT(DZ86,6)</f>
        <v>06-007</v>
      </c>
      <c r="EA88" t="str">
        <f t="shared" si="2"/>
        <v>06-007</v>
      </c>
      <c r="EB88" t="str">
        <f t="shared" si="2"/>
        <v>02-010</v>
      </c>
      <c r="EC88" t="str">
        <f t="shared" si="2"/>
        <v>02-010</v>
      </c>
      <c r="ED88" t="str">
        <f t="shared" si="2"/>
        <v>02-010</v>
      </c>
      <c r="EE88" t="str">
        <f t="shared" si="2"/>
        <v>02-010</v>
      </c>
      <c r="EF88" t="str">
        <f t="shared" si="2"/>
        <v>02-010</v>
      </c>
      <c r="EG88" t="str">
        <f t="shared" si="2"/>
        <v>01-011</v>
      </c>
      <c r="EH88" t="str">
        <f t="shared" si="2"/>
        <v>01-011</v>
      </c>
      <c r="EI88" t="str">
        <f t="shared" si="2"/>
        <v>01-011</v>
      </c>
      <c r="EJ88" t="str">
        <f t="shared" si="2"/>
        <v>01-011</v>
      </c>
      <c r="EK88" t="str">
        <f t="shared" si="2"/>
        <v>01-011</v>
      </c>
      <c r="EL88" t="str">
        <f t="shared" si="2"/>
        <v>06-009</v>
      </c>
      <c r="EM88" t="str">
        <f t="shared" si="2"/>
        <v>06-009</v>
      </c>
      <c r="EN88" t="str">
        <f t="shared" si="2"/>
        <v>06-009</v>
      </c>
      <c r="EO88" t="str">
        <f t="shared" si="2"/>
        <v>06-009</v>
      </c>
      <c r="EP88" t="str">
        <f t="shared" si="2"/>
        <v>06-009</v>
      </c>
      <c r="EQ88" t="str">
        <f t="shared" si="2"/>
        <v>06-009</v>
      </c>
      <c r="ER88" t="str">
        <f t="shared" si="2"/>
        <v>06-009</v>
      </c>
      <c r="ES88" t="str">
        <f t="shared" si="2"/>
        <v>06-009</v>
      </c>
      <c r="ET88" t="str">
        <f t="shared" si="2"/>
        <v>06-009</v>
      </c>
      <c r="EU88" t="str">
        <f t="shared" si="2"/>
        <v>06-009</v>
      </c>
      <c r="EV88" t="str">
        <f t="shared" si="2"/>
        <v>06-009</v>
      </c>
      <c r="EW88" t="str">
        <f t="shared" si="2"/>
        <v>01-008</v>
      </c>
      <c r="EX88" t="str">
        <f t="shared" si="2"/>
        <v>01-008</v>
      </c>
      <c r="EY88" t="str">
        <f t="shared" si="2"/>
        <v>01-008</v>
      </c>
      <c r="EZ88" t="str">
        <f t="shared" si="2"/>
        <v>01-008</v>
      </c>
      <c r="FA88" t="str">
        <f t="shared" si="2"/>
        <v>01-008</v>
      </c>
      <c r="FB88" t="str">
        <f t="shared" si="2"/>
        <v>01-010</v>
      </c>
      <c r="FC88" t="str">
        <f t="shared" si="2"/>
        <v>01-010</v>
      </c>
      <c r="FD88" t="str">
        <f t="shared" si="2"/>
        <v>01-010</v>
      </c>
      <c r="FE88" t="str">
        <f t="shared" si="2"/>
        <v>01-009</v>
      </c>
      <c r="FF88" t="str">
        <f t="shared" si="2"/>
        <v>01-009</v>
      </c>
      <c r="FG88" t="str">
        <f t="shared" si="2"/>
        <v>01-009</v>
      </c>
      <c r="FH88" t="str">
        <f t="shared" si="2"/>
        <v>01-009</v>
      </c>
      <c r="FI88" t="str">
        <f t="shared" si="2"/>
        <v>01-009</v>
      </c>
      <c r="FJ88" t="str">
        <f t="shared" si="2"/>
        <v>01-009</v>
      </c>
      <c r="FK88" t="str">
        <f t="shared" si="2"/>
        <v>01-009</v>
      </c>
      <c r="FL88" t="str">
        <f t="shared" si="2"/>
        <v>01-009</v>
      </c>
      <c r="FM88" t="str">
        <f t="shared" si="2"/>
        <v>02-005</v>
      </c>
      <c r="FN88" t="str">
        <f t="shared" si="2"/>
        <v>02-005</v>
      </c>
      <c r="FO88" t="str">
        <f t="shared" si="2"/>
        <v>02-005</v>
      </c>
      <c r="FP88" t="str">
        <f t="shared" si="2"/>
        <v>02-005</v>
      </c>
      <c r="FQ88" t="str">
        <f t="shared" si="2"/>
        <v>04-002</v>
      </c>
      <c r="FR88" t="str">
        <f t="shared" si="2"/>
        <v>04-002</v>
      </c>
      <c r="FS88" t="str">
        <f t="shared" si="2"/>
        <v>01-004</v>
      </c>
      <c r="FT88" t="str">
        <f t="shared" si="2"/>
        <v>01-004</v>
      </c>
      <c r="FU88" t="str">
        <f t="shared" si="2"/>
        <v>01-004</v>
      </c>
      <c r="FV88" t="str">
        <f t="shared" si="2"/>
        <v>01-004</v>
      </c>
      <c r="FW88" t="str">
        <f t="shared" si="2"/>
        <v>01-005</v>
      </c>
      <c r="FX88" t="str">
        <f t="shared" si="2"/>
        <v>01-005</v>
      </c>
      <c r="FY88" t="str">
        <f t="shared" si="2"/>
        <v>01-005</v>
      </c>
      <c r="FZ88" t="str">
        <f t="shared" si="2"/>
        <v>01-005</v>
      </c>
      <c r="GA88" t="str">
        <f t="shared" si="2"/>
        <v>01-006</v>
      </c>
      <c r="GB88" t="str">
        <f t="shared" si="2"/>
        <v>01-006</v>
      </c>
      <c r="GC88" t="str">
        <f t="shared" si="2"/>
        <v>01-006</v>
      </c>
      <c r="GD88" t="str">
        <f t="shared" si="2"/>
        <v>01-006</v>
      </c>
      <c r="GE88" t="str">
        <f t="shared" si="2"/>
        <v>01-006</v>
      </c>
      <c r="GF88" t="str">
        <f t="shared" si="2"/>
        <v>01-006</v>
      </c>
      <c r="GG88" t="str">
        <f t="shared" si="2"/>
        <v>01-006</v>
      </c>
      <c r="GH88" t="str">
        <f t="shared" si="2"/>
        <v>01-006</v>
      </c>
      <c r="GI88" t="str">
        <f t="shared" si="2"/>
        <v>01-006</v>
      </c>
      <c r="GJ88" t="str">
        <f t="shared" si="2"/>
        <v>01-006</v>
      </c>
      <c r="GK88" t="str">
        <f t="shared" si="2"/>
        <v>02-011</v>
      </c>
      <c r="GL88" t="str">
        <f t="shared" ref="GL88:IW88" si="3">LEFT(GL86,6)</f>
        <v>02-011</v>
      </c>
      <c r="GM88" t="str">
        <f t="shared" si="3"/>
        <v>02-011</v>
      </c>
      <c r="GN88" t="str">
        <f t="shared" si="3"/>
        <v>02-011</v>
      </c>
      <c r="GO88" t="str">
        <f t="shared" si="3"/>
        <v>02-011</v>
      </c>
      <c r="GP88" t="str">
        <f t="shared" si="3"/>
        <v>03-002</v>
      </c>
      <c r="GQ88" t="str">
        <f t="shared" si="3"/>
        <v>03-002</v>
      </c>
      <c r="GR88" t="str">
        <f t="shared" si="3"/>
        <v>03-004</v>
      </c>
      <c r="GS88" t="str">
        <f t="shared" si="3"/>
        <v>03-004</v>
      </c>
      <c r="GT88" t="str">
        <f t="shared" si="3"/>
        <v>03-004</v>
      </c>
      <c r="GU88" t="str">
        <f t="shared" si="3"/>
        <v>03-004</v>
      </c>
      <c r="GV88" t="str">
        <f t="shared" si="3"/>
        <v>03-005</v>
      </c>
      <c r="GW88" t="str">
        <f t="shared" si="3"/>
        <v>03-005</v>
      </c>
      <c r="GX88" t="str">
        <f t="shared" si="3"/>
        <v>03-005</v>
      </c>
      <c r="GY88" t="str">
        <f t="shared" si="3"/>
        <v>03-005</v>
      </c>
      <c r="GZ88" t="str">
        <f t="shared" si="3"/>
        <v>03-005</v>
      </c>
      <c r="HA88" t="str">
        <f t="shared" si="3"/>
        <v>04-001</v>
      </c>
      <c r="HB88" t="str">
        <f t="shared" si="3"/>
        <v>04-001</v>
      </c>
      <c r="HC88" t="str">
        <f t="shared" si="3"/>
        <v>04-001</v>
      </c>
      <c r="HD88" t="str">
        <f t="shared" si="3"/>
        <v>04-001</v>
      </c>
      <c r="HE88" t="str">
        <f t="shared" si="3"/>
        <v>05-005</v>
      </c>
      <c r="HF88" t="str">
        <f t="shared" si="3"/>
        <v>05-005</v>
      </c>
      <c r="HG88" t="str">
        <f t="shared" si="3"/>
        <v>05-005</v>
      </c>
      <c r="HH88" t="str">
        <f t="shared" si="3"/>
        <v>05-007</v>
      </c>
      <c r="HI88" t="str">
        <f t="shared" si="3"/>
        <v>05-007</v>
      </c>
      <c r="HJ88" t="str">
        <f t="shared" si="3"/>
        <v>05-007</v>
      </c>
      <c r="HK88" t="str">
        <f t="shared" si="3"/>
        <v>05-007</v>
      </c>
      <c r="HL88" t="str">
        <f t="shared" si="3"/>
        <v>05-007</v>
      </c>
      <c r="HM88" t="str">
        <f t="shared" si="3"/>
        <v>05-008</v>
      </c>
      <c r="HN88" t="str">
        <f t="shared" si="3"/>
        <v>05-008</v>
      </c>
      <c r="HO88" t="str">
        <f t="shared" si="3"/>
        <v>05-008</v>
      </c>
      <c r="HP88" t="str">
        <f t="shared" si="3"/>
        <v>05-008</v>
      </c>
      <c r="HQ88" t="str">
        <f t="shared" si="3"/>
        <v>06-002</v>
      </c>
      <c r="HR88" t="str">
        <f t="shared" si="3"/>
        <v>06-002</v>
      </c>
      <c r="HS88" t="str">
        <f t="shared" si="3"/>
        <v>06-002</v>
      </c>
      <c r="HT88" t="str">
        <f t="shared" si="3"/>
        <v>06-002</v>
      </c>
      <c r="HU88" t="str">
        <f t="shared" si="3"/>
        <v>06-002</v>
      </c>
      <c r="HV88" t="str">
        <f t="shared" si="3"/>
        <v>06-003</v>
      </c>
      <c r="HW88" t="str">
        <f t="shared" si="3"/>
        <v>06-003</v>
      </c>
      <c r="HX88" t="str">
        <f t="shared" si="3"/>
        <v>06-003</v>
      </c>
      <c r="HY88" t="str">
        <f t="shared" si="3"/>
        <v>06-003</v>
      </c>
      <c r="HZ88" t="str">
        <f t="shared" si="3"/>
        <v>06-003</v>
      </c>
      <c r="IA88" t="str">
        <f t="shared" si="3"/>
        <v>06-003</v>
      </c>
      <c r="IB88" t="str">
        <f t="shared" si="3"/>
        <v>06-003</v>
      </c>
      <c r="IC88" t="str">
        <f t="shared" si="3"/>
        <v>06-003</v>
      </c>
      <c r="ID88" t="str">
        <f t="shared" si="3"/>
        <v>02-003</v>
      </c>
      <c r="IE88" t="str">
        <f t="shared" si="3"/>
        <v>02-003</v>
      </c>
      <c r="IF88" t="str">
        <f t="shared" si="3"/>
        <v>02-003</v>
      </c>
      <c r="IG88" t="str">
        <f t="shared" si="3"/>
        <v>03-006</v>
      </c>
      <c r="IH88" t="str">
        <f t="shared" si="3"/>
        <v>03-006</v>
      </c>
      <c r="II88" t="str">
        <f t="shared" si="3"/>
        <v>03-006</v>
      </c>
      <c r="IJ88" t="str">
        <f t="shared" si="3"/>
        <v>03-006</v>
      </c>
      <c r="IK88" t="str">
        <f t="shared" si="3"/>
        <v>03-006</v>
      </c>
      <c r="IL88" t="str">
        <f t="shared" si="3"/>
        <v>05-012</v>
      </c>
      <c r="IM88" t="str">
        <f t="shared" si="3"/>
        <v>05-012</v>
      </c>
      <c r="IN88" t="str">
        <f t="shared" si="3"/>
        <v>05-012</v>
      </c>
      <c r="IO88" t="str">
        <f t="shared" si="3"/>
        <v>05-012</v>
      </c>
      <c r="IP88" t="str">
        <f t="shared" si="3"/>
        <v>05-012</v>
      </c>
      <c r="IQ88" t="str">
        <f t="shared" si="3"/>
        <v>05-012</v>
      </c>
      <c r="IR88" t="str">
        <f t="shared" si="3"/>
        <v>05-011</v>
      </c>
      <c r="IS88" t="str">
        <f t="shared" si="3"/>
        <v>05-011</v>
      </c>
      <c r="IT88" t="str">
        <f t="shared" si="3"/>
        <v>05-011</v>
      </c>
      <c r="IU88" t="str">
        <f t="shared" si="3"/>
        <v>05-011</v>
      </c>
      <c r="IV88" t="str">
        <f t="shared" si="3"/>
        <v>05-011</v>
      </c>
      <c r="IW88" t="str">
        <f t="shared" si="3"/>
        <v>05-011</v>
      </c>
      <c r="IX88" t="str">
        <f t="shared" ref="IX88:JI88" si="4">LEFT(IX86,6)</f>
        <v>05-011</v>
      </c>
      <c r="IY88" t="str">
        <f t="shared" si="4"/>
        <v>05-011</v>
      </c>
      <c r="IZ88" t="str">
        <f t="shared" si="4"/>
        <v>06-001</v>
      </c>
      <c r="JA88" t="str">
        <f t="shared" si="4"/>
        <v>06-001</v>
      </c>
      <c r="JB88" t="str">
        <f t="shared" si="4"/>
        <v>06-001</v>
      </c>
      <c r="JC88" t="str">
        <f t="shared" si="4"/>
        <v>06-001</v>
      </c>
      <c r="JD88" t="str">
        <f t="shared" si="4"/>
        <v>03-009</v>
      </c>
      <c r="JE88" t="str">
        <f t="shared" si="4"/>
        <v>03-009</v>
      </c>
      <c r="JF88" t="str">
        <f t="shared" si="4"/>
        <v>03-009</v>
      </c>
      <c r="JG88" t="str">
        <f t="shared" si="4"/>
        <v>03-009</v>
      </c>
      <c r="JH88" t="str">
        <f t="shared" si="4"/>
        <v>03-009</v>
      </c>
      <c r="JI88" t="str">
        <f t="shared" si="4"/>
        <v>03-009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6E50FAB151CC469B7DC5EEBEC67C90" ma:contentTypeVersion="15" ma:contentTypeDescription="Create a new document." ma:contentTypeScope="" ma:versionID="6e8a19f2557bc1892e98dc69af1e424a">
  <xsd:schema xmlns:xsd="http://www.w3.org/2001/XMLSchema" xmlns:xs="http://www.w3.org/2001/XMLSchema" xmlns:p="http://schemas.microsoft.com/office/2006/metadata/properties" xmlns:ns3="9b37fa49-e483-499e-a5b6-d00b2cce497c" xmlns:ns4="4ebe3566-37e3-4ac3-a254-27ea57a8cd36" targetNamespace="http://schemas.microsoft.com/office/2006/metadata/properties" ma:root="true" ma:fieldsID="d08d5b117a546d7c5e188fb82a8d71ec" ns3:_="" ns4:_="">
    <xsd:import namespace="9b37fa49-e483-499e-a5b6-d00b2cce497c"/>
    <xsd:import namespace="4ebe3566-37e3-4ac3-a254-27ea57a8cd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LengthInSeconds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7fa49-e483-499e-a5b6-d00b2cce49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e3566-37e3-4ac3-a254-27ea57a8c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37fa49-e483-499e-a5b6-d00b2cce49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E5E650-2D75-4F8F-96DC-CF3E0CCD1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7fa49-e483-499e-a5b6-d00b2cce497c"/>
    <ds:schemaRef ds:uri="4ebe3566-37e3-4ac3-a254-27ea57a8c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8A069C-7E5F-4A2E-94E5-B6AAD8385837}">
  <ds:schemaRefs>
    <ds:schemaRef ds:uri="http://schemas.microsoft.com/office/infopath/2007/PartnerControls"/>
    <ds:schemaRef ds:uri="4ebe3566-37e3-4ac3-a254-27ea57a8cd36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9b37fa49-e483-499e-a5b6-d00b2cce497c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A378833-BE90-4F03-AFBA-C252230DA2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Yuni</dc:creator>
  <cp:keywords/>
  <dc:description/>
  <cp:lastModifiedBy>Muhammad Fadhli Dzil Ikram Harsanto</cp:lastModifiedBy>
  <cp:revision/>
  <cp:lastPrinted>2023-10-26T04:03:10Z</cp:lastPrinted>
  <dcterms:created xsi:type="dcterms:W3CDTF">2023-04-06T07:17:15Z</dcterms:created>
  <dcterms:modified xsi:type="dcterms:W3CDTF">2024-02-29T05:29:25Z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0x0101001B6E50FAB151CC469B7DC5EEBEC67C90</vt:lpwstr>
  </property>
</Properties>
</file>