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 5\AIPM\"/>
    </mc:Choice>
  </mc:AlternateContent>
  <xr:revisionPtr revIDLastSave="0" documentId="13_ncr:1_{7736F318-6ED7-4B33-B075-84695AFF0E29}" xr6:coauthVersionLast="47" xr6:coauthVersionMax="47" xr10:uidLastSave="{00000000-0000-0000-0000-000000000000}"/>
  <bookViews>
    <workbookView xWindow="-108" yWindow="-108" windowWidth="23256" windowHeight="13176" xr2:uid="{162A17EA-A955-483C-A42F-F4253FFEE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G17" i="1"/>
  <c r="F20" i="1"/>
  <c r="F19" i="1"/>
  <c r="F18" i="1"/>
  <c r="G13" i="1"/>
  <c r="F14" i="1"/>
  <c r="F12" i="1"/>
  <c r="G10" i="1" s="1"/>
  <c r="F11" i="1"/>
  <c r="F8" i="1"/>
  <c r="F7" i="1"/>
  <c r="F16" i="1" l="1"/>
  <c r="G16" i="1" s="1"/>
  <c r="F9" i="1" s="1"/>
  <c r="G6" i="1" s="1"/>
  <c r="G22" i="1" s="1"/>
  <c r="H13" i="1" l="1"/>
  <c r="H6" i="1"/>
  <c r="H16" i="1"/>
  <c r="H17" i="1"/>
  <c r="H10" i="1"/>
  <c r="H21" i="1"/>
</calcChain>
</file>

<file path=xl/sharedStrings.xml><?xml version="1.0" encoding="utf-8"?>
<sst xmlns="http://schemas.openxmlformats.org/spreadsheetml/2006/main" count="29" uniqueCount="29">
  <si>
    <t xml:space="preserve">Project Name: </t>
  </si>
  <si>
    <t>Project Manager:</t>
  </si>
  <si>
    <t>Project Members:</t>
  </si>
  <si>
    <t>Automative Vehicles Engines</t>
  </si>
  <si>
    <t>Kee Chin Yew</t>
  </si>
  <si>
    <t>WBS Items</t>
  </si>
  <si>
    <t>Units/Hrs</t>
  </si>
  <si>
    <t>Overall</t>
  </si>
  <si>
    <t>Project Management</t>
  </si>
  <si>
    <t>Project Manager</t>
  </si>
  <si>
    <t>Project Team members</t>
  </si>
  <si>
    <t>Contractors (10% of software development and testing)</t>
  </si>
  <si>
    <t>Hardware</t>
  </si>
  <si>
    <t>Handheld devices</t>
  </si>
  <si>
    <t>Servers</t>
  </si>
  <si>
    <t>Software</t>
  </si>
  <si>
    <t>Licensed software</t>
  </si>
  <si>
    <t>Software development</t>
  </si>
  <si>
    <t>Testing (10% of total hardware and software costs)</t>
  </si>
  <si>
    <t>Training and Support</t>
  </si>
  <si>
    <t>Trainee Cost</t>
  </si>
  <si>
    <t>Travel Cost</t>
  </si>
  <si>
    <t>Tester Cost</t>
  </si>
  <si>
    <t>Reserves (20% of total estimate)</t>
  </si>
  <si>
    <t>Total Project Cost estimate</t>
  </si>
  <si>
    <t>Cost/Unit/Hr (RM)</t>
  </si>
  <si>
    <t>Subtotals (RM)</t>
  </si>
  <si>
    <t>WBS Level Totals (RM)</t>
  </si>
  <si>
    <t>Muhammad Fakhrul Hazwan Bin Fahrurazi, Nabil Syazani Bin Mohd Nasir, Saiful Adli Bin Mohd Yusof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</si>
</sst>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4" fillId="3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</cellXfs>
  <cellStyles count="5">
    <cellStyle name="Normal" xfId="0" builtinId="0"/>
    <cellStyle name="Normal 2" xfId="4" xr:uid="{4F57F706-C425-45D5-9106-3DB7C5313641}"/>
    <cellStyle name="Normal 3" xfId="2" xr:uid="{5C12CE25-F8FB-49CA-82BD-FDC1CB20EBF6}"/>
    <cellStyle name="Percent" xfId="1" builtinId="5"/>
    <cellStyle name="Percent 2" xfId="3" xr:uid="{C5855C19-4BDA-4FAE-8219-0C5FE931A3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4DDD-556A-4A34-986D-70FCD229F477}">
  <dimension ref="A1:H24"/>
  <sheetViews>
    <sheetView tabSelected="1" workbookViewId="0">
      <selection activeCell="G12" sqref="G12"/>
    </sheetView>
  </sheetViews>
  <sheetFormatPr defaultRowHeight="14.4" x14ac:dyDescent="0.3"/>
  <cols>
    <col min="1" max="6" width="20.77734375" customWidth="1"/>
    <col min="7" max="7" width="25.33203125" customWidth="1"/>
    <col min="8" max="8" width="20.77734375" customWidth="1"/>
  </cols>
  <sheetData>
    <row r="1" spans="1:8" ht="18" x14ac:dyDescent="0.35">
      <c r="A1" s="2" t="s">
        <v>0</v>
      </c>
      <c r="B1" s="2"/>
      <c r="C1" s="3" t="s">
        <v>3</v>
      </c>
    </row>
    <row r="2" spans="1:8" ht="18" x14ac:dyDescent="0.35">
      <c r="A2" s="2" t="s">
        <v>1</v>
      </c>
      <c r="B2" s="2"/>
      <c r="C2" s="3" t="s">
        <v>4</v>
      </c>
    </row>
    <row r="3" spans="1:8" ht="18" x14ac:dyDescent="0.35">
      <c r="A3" s="2" t="s">
        <v>2</v>
      </c>
      <c r="B3" s="2"/>
      <c r="C3" s="3" t="s">
        <v>28</v>
      </c>
    </row>
    <row r="5" spans="1:8" ht="18" x14ac:dyDescent="0.35">
      <c r="A5" s="4" t="s">
        <v>5</v>
      </c>
      <c r="B5" s="4"/>
      <c r="C5" s="4"/>
      <c r="D5" s="5" t="s">
        <v>6</v>
      </c>
      <c r="E5" s="5" t="s">
        <v>25</v>
      </c>
      <c r="F5" s="5" t="s">
        <v>26</v>
      </c>
      <c r="G5" s="5" t="s">
        <v>27</v>
      </c>
      <c r="H5" s="5" t="s">
        <v>7</v>
      </c>
    </row>
    <row r="6" spans="1:8" ht="21" x14ac:dyDescent="0.4">
      <c r="A6" s="7" t="s">
        <v>8</v>
      </c>
      <c r="B6" s="7"/>
      <c r="C6" s="7"/>
      <c r="D6" s="8"/>
      <c r="E6" s="8"/>
      <c r="F6" s="8"/>
      <c r="G6" s="9">
        <f>SUM(F7,F8,F9)</f>
        <v>66758</v>
      </c>
      <c r="H6" s="10">
        <f>G6/G22</f>
        <v>0.25852587814686073</v>
      </c>
    </row>
    <row r="7" spans="1:8" ht="18" x14ac:dyDescent="0.35">
      <c r="A7" s="2" t="s">
        <v>9</v>
      </c>
      <c r="B7" s="2"/>
      <c r="C7" s="2"/>
      <c r="D7" s="11">
        <v>360</v>
      </c>
      <c r="E7" s="11">
        <v>50</v>
      </c>
      <c r="F7" s="11">
        <f>D7*E7</f>
        <v>18000</v>
      </c>
      <c r="G7" s="11"/>
      <c r="H7" s="11"/>
    </row>
    <row r="8" spans="1:8" ht="18" x14ac:dyDescent="0.35">
      <c r="A8" s="2" t="s">
        <v>10</v>
      </c>
      <c r="B8" s="2"/>
      <c r="C8" s="2"/>
      <c r="D8" s="11">
        <v>1440</v>
      </c>
      <c r="E8" s="11">
        <v>30</v>
      </c>
      <c r="F8" s="11">
        <f>D8*E8</f>
        <v>43200</v>
      </c>
      <c r="G8" s="11"/>
      <c r="H8" s="11"/>
    </row>
    <row r="9" spans="1:8" ht="18" x14ac:dyDescent="0.35">
      <c r="A9" s="2" t="s">
        <v>11</v>
      </c>
      <c r="B9" s="2"/>
      <c r="C9" s="2"/>
      <c r="D9" s="11"/>
      <c r="E9" s="11"/>
      <c r="F9" s="11">
        <f>SUM(F15,G16)*0.1</f>
        <v>5558</v>
      </c>
      <c r="G9" s="11"/>
      <c r="H9" s="11"/>
    </row>
    <row r="10" spans="1:8" ht="21" x14ac:dyDescent="0.4">
      <c r="A10" s="7" t="s">
        <v>12</v>
      </c>
      <c r="B10" s="7"/>
      <c r="C10" s="7"/>
      <c r="D10" s="8"/>
      <c r="E10" s="8"/>
      <c r="F10" s="8"/>
      <c r="G10" s="9">
        <f>SUM(F11,F12)</f>
        <v>5000</v>
      </c>
      <c r="H10" s="10">
        <f>G10/G22</f>
        <v>1.9362913669287631E-2</v>
      </c>
    </row>
    <row r="11" spans="1:8" ht="18" x14ac:dyDescent="0.35">
      <c r="A11" s="2" t="s">
        <v>13</v>
      </c>
      <c r="B11" s="2"/>
      <c r="C11" s="2"/>
      <c r="D11" s="11">
        <v>30</v>
      </c>
      <c r="E11" s="11">
        <v>100</v>
      </c>
      <c r="F11" s="11">
        <f>D11*E11</f>
        <v>3000</v>
      </c>
      <c r="G11" s="11"/>
      <c r="H11" s="11"/>
    </row>
    <row r="12" spans="1:8" ht="18" x14ac:dyDescent="0.35">
      <c r="A12" s="2" t="s">
        <v>14</v>
      </c>
      <c r="B12" s="2"/>
      <c r="C12" s="2"/>
      <c r="D12" s="11">
        <v>4</v>
      </c>
      <c r="E12" s="11">
        <v>500</v>
      </c>
      <c r="F12" s="11">
        <f>D12*E12</f>
        <v>2000</v>
      </c>
      <c r="G12" s="11"/>
      <c r="H12" s="11"/>
    </row>
    <row r="13" spans="1:8" ht="21" x14ac:dyDescent="0.4">
      <c r="A13" s="7" t="s">
        <v>15</v>
      </c>
      <c r="B13" s="7"/>
      <c r="C13" s="7"/>
      <c r="D13" s="8"/>
      <c r="E13" s="8"/>
      <c r="F13" s="8"/>
      <c r="G13" s="9">
        <f>SUM(F14,F15)</f>
        <v>50800</v>
      </c>
      <c r="H13" s="10">
        <f>G13/G22</f>
        <v>0.19672720287996232</v>
      </c>
    </row>
    <row r="14" spans="1:8" ht="18" x14ac:dyDescent="0.35">
      <c r="A14" s="2" t="s">
        <v>16</v>
      </c>
      <c r="B14" s="2"/>
      <c r="C14" s="2"/>
      <c r="D14" s="11">
        <v>4</v>
      </c>
      <c r="E14" s="11">
        <v>200</v>
      </c>
      <c r="F14" s="11">
        <f>D14*E14</f>
        <v>800</v>
      </c>
      <c r="G14" s="11"/>
      <c r="H14" s="11"/>
    </row>
    <row r="15" spans="1:8" ht="18" x14ac:dyDescent="0.35">
      <c r="A15" s="2" t="s">
        <v>17</v>
      </c>
      <c r="B15" s="2"/>
      <c r="C15" s="2"/>
      <c r="D15" s="11"/>
      <c r="E15" s="11"/>
      <c r="F15" s="11">
        <v>50000</v>
      </c>
      <c r="G15" s="11"/>
      <c r="H15" s="11"/>
    </row>
    <row r="16" spans="1:8" ht="18" x14ac:dyDescent="0.35">
      <c r="A16" s="2" t="s">
        <v>18</v>
      </c>
      <c r="B16" s="2"/>
      <c r="C16" s="2"/>
      <c r="D16" s="11"/>
      <c r="E16" s="11"/>
      <c r="F16" s="11">
        <f>SUM(G10,G13)*0.1</f>
        <v>5580</v>
      </c>
      <c r="G16" s="12">
        <f>F16</f>
        <v>5580</v>
      </c>
      <c r="H16" s="13">
        <f>G16/G22</f>
        <v>2.1609011654924994E-2</v>
      </c>
    </row>
    <row r="17" spans="1:8" ht="21" x14ac:dyDescent="0.4">
      <c r="A17" s="7" t="s">
        <v>19</v>
      </c>
      <c r="B17" s="7"/>
      <c r="C17" s="7"/>
      <c r="D17" s="8"/>
      <c r="E17" s="8"/>
      <c r="F17" s="8"/>
      <c r="G17" s="9">
        <f>SUM(F18,F19,F20)</f>
        <v>87050</v>
      </c>
      <c r="H17" s="10">
        <f>G17/G22</f>
        <v>0.33710832698229765</v>
      </c>
    </row>
    <row r="18" spans="1:8" ht="18" x14ac:dyDescent="0.35">
      <c r="A18" s="2" t="s">
        <v>20</v>
      </c>
      <c r="B18" s="2"/>
      <c r="C18" s="2"/>
      <c r="D18" s="11">
        <v>30</v>
      </c>
      <c r="E18" s="11">
        <v>500</v>
      </c>
      <c r="F18" s="11">
        <f>D18*E18</f>
        <v>15000</v>
      </c>
      <c r="G18" s="11"/>
      <c r="H18" s="11"/>
    </row>
    <row r="19" spans="1:8" ht="18" x14ac:dyDescent="0.35">
      <c r="A19" s="2" t="s">
        <v>21</v>
      </c>
      <c r="B19" s="2"/>
      <c r="C19" s="2"/>
      <c r="D19" s="11">
        <v>1</v>
      </c>
      <c r="E19" s="11">
        <v>50</v>
      </c>
      <c r="F19" s="11">
        <f>D19*E19</f>
        <v>50</v>
      </c>
      <c r="G19" s="11"/>
      <c r="H19" s="11"/>
    </row>
    <row r="20" spans="1:8" ht="18" x14ac:dyDescent="0.35">
      <c r="A20" s="2" t="s">
        <v>22</v>
      </c>
      <c r="B20" s="2"/>
      <c r="C20" s="2"/>
      <c r="D20" s="11">
        <v>1440</v>
      </c>
      <c r="E20" s="11">
        <v>50</v>
      </c>
      <c r="F20" s="11">
        <f>D20*E20</f>
        <v>72000</v>
      </c>
      <c r="G20" s="11"/>
      <c r="H20" s="11"/>
    </row>
    <row r="21" spans="1:8" ht="21" x14ac:dyDescent="0.4">
      <c r="A21" s="7" t="s">
        <v>23</v>
      </c>
      <c r="B21" s="7"/>
      <c r="C21" s="7"/>
      <c r="D21" s="8"/>
      <c r="E21" s="8"/>
      <c r="F21" s="8">
        <f>SUM(G6,G10,G13,G16,G17)*0.2</f>
        <v>43037.600000000006</v>
      </c>
      <c r="G21" s="9">
        <f>F21</f>
        <v>43037.600000000006</v>
      </c>
      <c r="H21" s="10">
        <f>G21/G22</f>
        <v>0.16666666666666669</v>
      </c>
    </row>
    <row r="22" spans="1:8" ht="21" x14ac:dyDescent="0.4">
      <c r="A22" s="6" t="s">
        <v>24</v>
      </c>
      <c r="B22" s="6"/>
      <c r="C22" s="6"/>
      <c r="D22" s="11"/>
      <c r="E22" s="11"/>
      <c r="F22" s="11"/>
      <c r="G22" s="12">
        <f>SUM(G6,G10,G13,G16,G17,G21)</f>
        <v>258225.6</v>
      </c>
      <c r="H22" s="11"/>
    </row>
    <row r="23" spans="1:8" x14ac:dyDescent="0.3">
      <c r="A23" s="1"/>
      <c r="B23" s="1"/>
      <c r="C23" s="1"/>
    </row>
    <row r="24" spans="1:8" x14ac:dyDescent="0.3">
      <c r="A24" s="1"/>
      <c r="B24" s="1"/>
      <c r="C24" s="1"/>
    </row>
  </sheetData>
  <mergeCells count="23">
    <mergeCell ref="A20:C20"/>
    <mergeCell ref="A21:C21"/>
    <mergeCell ref="A22:C22"/>
    <mergeCell ref="A23:C23"/>
    <mergeCell ref="A24:C24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1:B1"/>
    <mergeCell ref="A2:B2"/>
    <mergeCell ref="A3:B3"/>
    <mergeCell ref="A5:C5"/>
    <mergeCell ref="A6:C6"/>
    <mergeCell ref="A7:C7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CHIN YEW</dc:creator>
  <cp:lastModifiedBy>KEE CHIN YEW</cp:lastModifiedBy>
  <dcterms:created xsi:type="dcterms:W3CDTF">2023-11-25T14:23:54Z</dcterms:created>
  <dcterms:modified xsi:type="dcterms:W3CDTF">2023-11-25T15:01:22Z</dcterms:modified>
</cp:coreProperties>
</file>