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ário" sheetId="1" r:id="rId4"/>
    <sheet state="visible" name="1-Visao Inicial - owner" sheetId="2" r:id="rId5"/>
    <sheet state="visible" name="2-Visao Organização - gestor" sheetId="3" r:id="rId6"/>
    <sheet state="visible" name="3-Visao de Sistema - arquiteto" sheetId="4" r:id="rId7"/>
    <sheet state="visible" name="4-Visao de Tecnologia - arquite" sheetId="5" r:id="rId8"/>
    <sheet state="visible" name="Resultados" sheetId="6" r:id="rId9"/>
  </sheets>
  <definedNames/>
  <calcPr/>
</workbook>
</file>

<file path=xl/sharedStrings.xml><?xml version="1.0" encoding="utf-8"?>
<sst xmlns="http://schemas.openxmlformats.org/spreadsheetml/2006/main" count="263" uniqueCount="154">
  <si>
    <t xml:space="preserve">O objetivo deste questionário é avaliar se um sistema de informações (SI) existente, ou em planejamento para desenvolvimento e/ou aquisição, é aderente ao framework (modelo de referência) chamado ISD2K - Sistema de Informação orientado à conversão de dados em conhecimento. </t>
  </si>
  <si>
    <t>A produção de conhecimento, em uma organização, pode ser definida como um processo de decisão (definição de atualização de preços de uma mercadoria), responder à perguntas do tipo como fazer (procedimentos) ou ainda, na consulta a dados com um objetivo definitivo para responder a uma questão pertinente aos objetivos e processos de uma organização.</t>
  </si>
  <si>
    <t>Este framework apresenta descrições que um SI deve possuir para que se possa avaliar sua efetividade no uso de dados para a produção de conhecimento. Esta descrição está distribuída em 4 Visões (1-Inicial, 2-Organização, 3-Sistema, 4-Tecnologia) e 9 representações (1-Estratégia, 2-Funções, 3-Dados, 4-Organização, 5-Rede, 6-Agenda, 7-Uso, 8-Qualidade e 9-Impacto).</t>
  </si>
  <si>
    <t>Juntas, estas 36 representações permitem avaliar características do sistema que podem orientar melhorias para um sistema atual, ou propor modficações em sistemas que estão sendo planejados, para que o sistema tenha condições de produzir e registrar a produção de conhecimento.</t>
  </si>
  <si>
    <t>Este questionário consta de 4 formulários, contendo 9 questões cada uma com respostas variando em cinco opções (5-Concordo Totalmente, 4-Concordo Parcialmente, 3-Nem concordo, nem discordo; 2-Discordo Parcialmente e 1-Discordo totalmente).</t>
  </si>
  <si>
    <t>Este questionário pode ser respondido marcando um x em cada campo corresponde das perguntas e opções de respostas.</t>
  </si>
  <si>
    <t>Por último, estes questionários podem ser respondidos por gestores (1-Inicial, 2-Organização), arquitetos de software (3-Sistema e 4-Tecnologia), ou por superusuários, que conhecem o SI através destas distintas visões.</t>
  </si>
  <si>
    <t>1-Visão Inicial</t>
  </si>
  <si>
    <t>OBJETIVO</t>
  </si>
  <si>
    <t>QUESTÃO</t>
  </si>
  <si>
    <t>5-Concordo Totalmente</t>
  </si>
  <si>
    <t>4-Concordo Parcialmente</t>
  </si>
  <si>
    <t>3-Nem concordo, nem discordo</t>
  </si>
  <si>
    <t>2-Discordo Parcialmente</t>
  </si>
  <si>
    <t>1-Discordo Totalmente</t>
  </si>
  <si>
    <t>ESTRATÉGIA</t>
  </si>
  <si>
    <t>Alinhamento do SI com as estratégias e objetivos da organização</t>
  </si>
  <si>
    <r>
      <rPr>
        <rFont val="Arial"/>
        <color theme="1"/>
      </rPr>
      <t xml:space="preserve">O SI atende a algum </t>
    </r>
    <r>
      <rPr>
        <rFont val="Arial"/>
        <b/>
        <color theme="1"/>
      </rPr>
      <t>objetivo/estratégia</t>
    </r>
    <r>
      <rPr>
        <rFont val="Arial"/>
        <color theme="1"/>
      </rPr>
      <t xml:space="preserve"> para a tomada de decisão ou responder a questões do tipo como fazer, ou ainda, a consulta de dados com um objetivo de benefício específico.</t>
    </r>
  </si>
  <si>
    <t>X</t>
  </si>
  <si>
    <t>OBJETIVOS/ DECISÕES DESEJÁVEIS</t>
  </si>
  <si>
    <t>FUNÇÕES</t>
  </si>
  <si>
    <t>Alinhamento do SI com os processos internos da organização (implícitos ou explícitos)</t>
  </si>
  <si>
    <r>
      <rPr>
        <rFont val="Arial"/>
        <color theme="1"/>
      </rPr>
      <t>O SI é utilizado em um ou mais contextos de um</t>
    </r>
    <r>
      <rPr>
        <rFont val="Arial"/>
        <b/>
        <color theme="1"/>
      </rPr>
      <t xml:space="preserve"> processo de negócio</t>
    </r>
    <r>
      <rPr>
        <rFont val="Arial"/>
        <color theme="1"/>
      </rPr>
      <t xml:space="preserve"> (vendas, suporte etc.)</t>
    </r>
  </si>
  <si>
    <t>PROCESSOS DAS DECISÕES</t>
  </si>
  <si>
    <t>DADOS</t>
  </si>
  <si>
    <t>Alinhamento com os dados esperados a serem fornecidos pelo SI</t>
  </si>
  <si>
    <r>
      <rPr>
        <rFont val="Arial"/>
        <color theme="1"/>
      </rPr>
      <t xml:space="preserve">O SI utiliza </t>
    </r>
    <r>
      <rPr>
        <rFont val="Arial"/>
        <b/>
        <color theme="1"/>
      </rPr>
      <t>dados que possibilitem</t>
    </r>
    <r>
      <rPr>
        <rFont val="Arial"/>
        <color theme="1"/>
      </rPr>
      <t xml:space="preserve"> a tomada de decisões, para responder a questões de como fazer e consulta de dados com um objetivo de benefício específico e também </t>
    </r>
    <r>
      <rPr>
        <rFont val="Arial"/>
        <b/>
        <color theme="1"/>
      </rPr>
      <t xml:space="preserve">dados quer permitam avaliar </t>
    </r>
    <r>
      <rPr>
        <rFont val="Arial"/>
        <color theme="1"/>
      </rPr>
      <t>a efetividade destes usos.</t>
    </r>
  </si>
  <si>
    <t>DADOS - DENTRO E FORA</t>
  </si>
  <si>
    <t>ORGANIZAÇÃO</t>
  </si>
  <si>
    <t>Alinhamento entre os usuários da organização e o SI</t>
  </si>
  <si>
    <r>
      <rPr>
        <rFont val="Arial"/>
        <color theme="1"/>
      </rPr>
      <t xml:space="preserve">O SI é </t>
    </r>
    <r>
      <rPr>
        <rFont val="Arial"/>
        <b/>
        <color theme="1"/>
      </rPr>
      <t>acessado por todos os agentes que tomam decisão</t>
    </r>
    <r>
      <rPr>
        <rFont val="Arial"/>
        <color theme="1"/>
      </rPr>
      <t>, e ou respondem à questões do tipo como fazer, ou ainda, realizam a consulta de dados com um objetivo de benefício específico.</t>
    </r>
  </si>
  <si>
    <t>AGENTES</t>
  </si>
  <si>
    <t>REDE</t>
  </si>
  <si>
    <t>Alinhamento da distribuição geográfica da organização com o SI</t>
  </si>
  <si>
    <r>
      <rPr>
        <rFont val="Arial"/>
        <color theme="1"/>
      </rPr>
      <t xml:space="preserve">O SI </t>
    </r>
    <r>
      <rPr>
        <rFont val="Arial"/>
        <b/>
        <color theme="1"/>
      </rPr>
      <t>utiliza e disponibiliza</t>
    </r>
    <r>
      <rPr>
        <rFont val="Arial"/>
        <color theme="1"/>
      </rPr>
      <t>, quando necessário,</t>
    </r>
    <r>
      <rPr>
        <rFont val="Arial"/>
        <b/>
        <color theme="1"/>
      </rPr>
      <t xml:space="preserve"> dados oriundos de diferentes localizações</t>
    </r>
    <r>
      <rPr>
        <rFont val="Arial"/>
        <color theme="1"/>
      </rPr>
      <t>, para a tomada e avaliação de decisões e para responder a questões de como fazer, ou ainda, realizar a consulta de dados com um objetivo de benefício específico.</t>
    </r>
  </si>
  <si>
    <t>LOCAÇÕES/ DENTRO E FORA</t>
  </si>
  <si>
    <t>AGENDA</t>
  </si>
  <si>
    <t>Alinhamento do SI com eventos associados a decisões</t>
  </si>
  <si>
    <r>
      <rPr>
        <rFont val="Arial"/>
        <color theme="1"/>
      </rPr>
      <t xml:space="preserve">O SI dá suporte no </t>
    </r>
    <r>
      <rPr>
        <rFont val="Arial"/>
        <b/>
        <color theme="1"/>
      </rPr>
      <t>momento oportuno que um evento demande</t>
    </r>
    <r>
      <rPr>
        <rFont val="Arial"/>
        <color theme="1"/>
      </rPr>
      <t xml:space="preserve"> a tomada e avaliação de decisões, para responder a questões de como fazer ou realizar a consulta de dados com um objetivo de benefício específico.</t>
    </r>
  </si>
  <si>
    <t>EVENTOS DAS DECISÕES</t>
  </si>
  <si>
    <t>USO</t>
  </si>
  <si>
    <t>Alinhamento do SI com expectativas de uso</t>
  </si>
  <si>
    <r>
      <rPr>
        <rFont val="Arial"/>
        <color theme="1"/>
      </rPr>
      <t xml:space="preserve">O SI considera as </t>
    </r>
    <r>
      <rPr>
        <rFont val="Arial"/>
        <b/>
        <color theme="1"/>
      </rPr>
      <t>condições de uso</t>
    </r>
    <r>
      <rPr>
        <rFont val="Arial"/>
        <color theme="1"/>
      </rPr>
      <t>, como usuários em diferentes perfis, o tipo de interações necessárias e o quanto o SI será utilizado para a tomada de decisões, responder a questões de como fazer, ou realizar a consulta de dados com um objetivo de benefício específico.</t>
    </r>
  </si>
  <si>
    <t>PERFIL USUÁRIO, TIPO INTERAÇÃO E NIVEL DE USO</t>
  </si>
  <si>
    <t>QUALIDADE</t>
  </si>
  <si>
    <t>Condições do SI que permitam avaliar a sua qualidade</t>
  </si>
  <si>
    <r>
      <rPr>
        <rFont val="Arial"/>
        <color theme="1"/>
      </rPr>
      <t xml:space="preserve">O SI contem </t>
    </r>
    <r>
      <rPr>
        <rFont val="Arial"/>
        <b/>
        <color theme="1"/>
      </rPr>
      <t>condições para validar e registrar parametros de qualidade</t>
    </r>
    <r>
      <rPr>
        <rFont val="Arial"/>
        <color theme="1"/>
      </rPr>
      <t xml:space="preserve"> associados aos dados, interação com o usuário e disponibilidade do sistema.</t>
    </r>
  </si>
  <si>
    <t>QUALIDADE/ DADOS, INTERAÇÃO E DISPONIBILIDADE</t>
  </si>
  <si>
    <t>IMPACTO</t>
  </si>
  <si>
    <t>Condições do SI para a avaliação do impacto de seu uso</t>
  </si>
  <si>
    <r>
      <rPr>
        <rFont val="Arial"/>
        <color theme="1"/>
      </rPr>
      <t xml:space="preserve">O SI contém condições para </t>
    </r>
    <r>
      <rPr>
        <rFont val="Arial"/>
        <b/>
        <color theme="1"/>
      </rPr>
      <t xml:space="preserve">validar e registrar resultado </t>
    </r>
    <r>
      <rPr>
        <rFont val="Arial"/>
        <color theme="1"/>
      </rPr>
      <t>de tomadas de decisão e questões de como fazer, ou ainda, consulta de dados com um objetivo específico, considerando resultados/benefícios esperados e realizados.</t>
    </r>
  </si>
  <si>
    <t>PONTOS DE IMPACTO INTERNOS/ EXTERNOS</t>
  </si>
  <si>
    <t>Respostas Esperadas</t>
  </si>
  <si>
    <t>Respostas Realizadas</t>
  </si>
  <si>
    <t>Contagem de respostas</t>
  </si>
  <si>
    <t>Pontuação - Subtotal</t>
  </si>
  <si>
    <t>Pontuação - Total - Visão Inicial</t>
  </si>
  <si>
    <t>Pontuação Máxima Visão Inicial</t>
  </si>
  <si>
    <t>% de Aderência</t>
  </si>
  <si>
    <t>2-Visão Organização</t>
  </si>
  <si>
    <t>Aprofundamento da lista de decisões desejáveis, dos processos de tomada de decisão e suas etapas.</t>
  </si>
  <si>
    <r>
      <rPr>
        <rFont val="Arial"/>
        <color theme="1"/>
      </rPr>
      <t xml:space="preserve">O SI utiliza em um ou mais contextos de um </t>
    </r>
    <r>
      <rPr>
        <rFont val="Arial"/>
        <b/>
        <color theme="1"/>
      </rPr>
      <t>processo de negócio</t>
    </r>
    <r>
      <rPr>
        <rFont val="Arial"/>
        <color theme="1"/>
      </rPr>
      <t xml:space="preserve"> (vendas, suporte etc.) ASSOCIADOS aos o</t>
    </r>
    <r>
      <rPr>
        <rFont val="Arial"/>
        <b/>
        <color theme="1"/>
      </rPr>
      <t>bjetivos e/ou estratégias da organização</t>
    </r>
    <r>
      <rPr>
        <rFont val="Arial"/>
        <color theme="1"/>
      </rPr>
      <t xml:space="preserve">, sejam elas implicitas ou explicitas. O uso esperado (tomada de decisão, responder a questões de como fazer, ou ainda, consulta a dados com um objetivo específico) foi </t>
    </r>
    <r>
      <rPr>
        <rFont val="Arial"/>
        <b/>
        <color theme="1"/>
      </rPr>
      <t>detalhado em sub-etapas</t>
    </r>
    <r>
      <rPr>
        <rFont val="Arial"/>
        <color theme="1"/>
      </rPr>
      <t>, quando pertinente.</t>
    </r>
  </si>
  <si>
    <t>DECISÕES DESEJÁVEIS E DECISÕES ASSOCIADAS</t>
  </si>
  <si>
    <t>Assegurar o detalhamento dos processos de negócio no uso do SI, para facilitar a identificação de funcionalidades requeridas a partir destes processos.</t>
  </si>
  <si>
    <r>
      <rPr>
        <rFont val="Arial"/>
        <color theme="1"/>
      </rPr>
      <t xml:space="preserve">O SI possui </t>
    </r>
    <r>
      <rPr>
        <rFont val="Arial"/>
        <b/>
        <color theme="1"/>
      </rPr>
      <t>funcionalidades</t>
    </r>
    <r>
      <rPr>
        <rFont val="Arial"/>
        <color theme="1"/>
      </rPr>
      <t xml:space="preserve"> que possibilitem a</t>
    </r>
    <r>
      <rPr>
        <rFont val="Arial"/>
        <b/>
        <color theme="1"/>
      </rPr>
      <t xml:space="preserve"> tomada e a avaliação </t>
    </r>
    <r>
      <rPr>
        <rFont val="Arial"/>
        <color theme="1"/>
      </rPr>
      <t>de decisões e para responder a questões de como fazer, ou ainda, consulta de dados com um objetivo específico, ASSOCIADOS aos processos da organização, sejam eles implicitos ou explicitos.</t>
    </r>
  </si>
  <si>
    <t>MODELAGEM DE PROCESSO DE NEGÓCIO</t>
  </si>
  <si>
    <t>Assegurar o detalhamento dos objetos de dados desejáveis para realizar o uso  e a validação do uso do SI  e seus relacionamentos em nível macro</t>
  </si>
  <si>
    <r>
      <rPr>
        <rFont val="Arial"/>
        <color theme="1"/>
      </rPr>
      <t xml:space="preserve">O SI utiliza </t>
    </r>
    <r>
      <rPr>
        <rFont val="Arial"/>
        <b/>
        <color theme="1"/>
      </rPr>
      <t>todos os dados necessários para realizar o uso e a validação deste uso</t>
    </r>
    <r>
      <rPr>
        <rFont val="Arial"/>
        <color theme="1"/>
      </rPr>
      <t xml:space="preserve"> (tomada de decisão, responder a questões como fazer e consultar dados com um objetivo específico)  e todos estes</t>
    </r>
    <r>
      <rPr>
        <rFont val="Arial"/>
        <b/>
        <color theme="1"/>
      </rPr>
      <t xml:space="preserve"> dados possuem seus relacionamentos, em um nível macro, identificados</t>
    </r>
    <r>
      <rPr>
        <rFont val="Arial"/>
        <color theme="1"/>
      </rPr>
      <t>.</t>
    </r>
  </si>
  <si>
    <t>DIAGRAMAS ENTIDADE-RELACIONAMENTO</t>
  </si>
  <si>
    <t>Assegurar que a identificação da estrutura organizacional dos papeis exercidos por agentes internos, e o contexto da organização em seu meio, estão/estarão presentes no SI</t>
  </si>
  <si>
    <r>
      <rPr>
        <rFont val="Arial"/>
        <color theme="1"/>
      </rPr>
      <t xml:space="preserve">O SI é </t>
    </r>
    <r>
      <rPr>
        <rFont val="Arial"/>
        <b/>
        <color theme="1"/>
      </rPr>
      <t>acessado por</t>
    </r>
    <r>
      <rPr>
        <rFont val="Arial"/>
        <color theme="1"/>
      </rPr>
      <t xml:space="preserve"> </t>
    </r>
    <r>
      <rPr>
        <rFont val="Arial"/>
        <b/>
        <color theme="1"/>
      </rPr>
      <t>todos os agentes</t>
    </r>
    <r>
      <rPr>
        <rFont val="Arial"/>
        <color theme="1"/>
      </rPr>
      <t xml:space="preserve"> que fazem uso do SI (tomam decisão, e ou respondem à questões do tipo como fazer, ou ainda, consultem dados com um objetivo específico), pertinentes à</t>
    </r>
    <r>
      <rPr>
        <rFont val="Arial"/>
        <b/>
        <color theme="1"/>
      </rPr>
      <t xml:space="preserve"> organização, seus processos, objetivos e estratégias</t>
    </r>
    <r>
      <rPr>
        <rFont val="Arial"/>
        <color theme="1"/>
      </rPr>
      <t>.</t>
    </r>
  </si>
  <si>
    <t>Assegurar que dados necessários ao SI serão consumidos e disponibilizados através da distribuição geográfica da organização.</t>
  </si>
  <si>
    <r>
      <rPr>
        <rFont val="Arial"/>
        <color theme="1"/>
      </rPr>
      <t xml:space="preserve">O SI </t>
    </r>
    <r>
      <rPr>
        <rFont val="Arial"/>
        <b/>
        <color theme="1"/>
      </rPr>
      <t>consome e disponibiliza</t>
    </r>
    <r>
      <rPr>
        <rFont val="Arial"/>
        <color theme="1"/>
      </rPr>
      <t xml:space="preserve">, quando necessário, </t>
    </r>
    <r>
      <rPr>
        <rFont val="Arial"/>
        <b/>
        <color theme="1"/>
      </rPr>
      <t>dados</t>
    </r>
    <r>
      <rPr>
        <rFont val="Arial"/>
        <color theme="1"/>
      </rPr>
      <t xml:space="preserve"> oriundos de</t>
    </r>
    <r>
      <rPr>
        <rFont val="Arial"/>
        <b/>
        <color theme="1"/>
      </rPr>
      <t xml:space="preserve"> diferentes localizações</t>
    </r>
    <r>
      <rPr>
        <rFont val="Arial"/>
        <color theme="1"/>
      </rPr>
      <t xml:space="preserve">, para a tomada e avaliação de decisões e para responder a questões de como fazer, ou ainda, consulta a dados com um objetivo específico, associadas à </t>
    </r>
    <r>
      <rPr>
        <rFont val="Arial"/>
        <b/>
        <color theme="1"/>
      </rPr>
      <t>organização, seus processos, objetivos e estratégias</t>
    </r>
    <r>
      <rPr>
        <rFont val="Arial"/>
        <color theme="1"/>
      </rPr>
      <t>.</t>
    </r>
  </si>
  <si>
    <t>DIAGRAMA INTERNO/ EXTERNO</t>
  </si>
  <si>
    <t>Assegurar que o SI possui condições para organizar eventos associados a disponibilidade de dados e seus usos (tomar decisão, responder à questões do tipo como fazer, ou ainda, consultar dados com um objetivo específico).</t>
  </si>
  <si>
    <r>
      <rPr>
        <rFont val="Arial"/>
        <color theme="1"/>
      </rPr>
      <t xml:space="preserve">O SI </t>
    </r>
    <r>
      <rPr>
        <rFont val="Arial"/>
        <b/>
        <color theme="1"/>
      </rPr>
      <t>dá suporte</t>
    </r>
    <r>
      <rPr>
        <rFont val="Arial"/>
        <color theme="1"/>
      </rPr>
      <t xml:space="preserve"> para uso (tomada e avaliação de decisões e para responder a questões de como fazer, ou ainda, consulta a dados com um objetivo específico) e avaliação dos resultados destes </t>
    </r>
    <r>
      <rPr>
        <rFont val="Arial"/>
        <b/>
        <color theme="1"/>
      </rPr>
      <t>usos de acordo com os eventos esperados</t>
    </r>
    <r>
      <rPr>
        <rFont val="Arial"/>
        <color theme="1"/>
      </rPr>
      <t xml:space="preserve"> na organização.</t>
    </r>
  </si>
  <si>
    <t>DIAGRAMAS DE AGENDAMENTO</t>
  </si>
  <si>
    <t>Assegurar que o SI proverá condições de uso em padrões esperados pela organização.</t>
  </si>
  <si>
    <r>
      <rPr>
        <rFont val="Arial"/>
        <color theme="1"/>
      </rPr>
      <t xml:space="preserve">O SI </t>
    </r>
    <r>
      <rPr>
        <rFont val="Arial"/>
        <b/>
        <color theme="1"/>
      </rPr>
      <t>atende ao uso</t>
    </r>
    <r>
      <rPr>
        <rFont val="Arial"/>
        <color theme="1"/>
      </rPr>
      <t xml:space="preserve"> (tomada e avaliação de decisões e para responder a questões de como fazer, ou ainda, consulta a dados com um objetivo específico) e a avaliação dos resultados destes usos</t>
    </r>
    <r>
      <rPr>
        <rFont val="Arial"/>
        <b/>
        <color theme="1"/>
      </rPr>
      <t xml:space="preserve"> de acordo com AS CONDIÇÕES DE USO (diferente perfis de usuários, interações e nivel de uso) esperados</t>
    </r>
    <r>
      <rPr>
        <rFont val="Arial"/>
        <color theme="1"/>
      </rPr>
      <t xml:space="preserve"> pela organização.</t>
    </r>
  </si>
  <si>
    <t>Assegurar que o SI proverá padrões de qualidade estabelecidos pela organização.</t>
  </si>
  <si>
    <r>
      <rPr>
        <rFont val="Arial"/>
        <color theme="1"/>
      </rPr>
      <t xml:space="preserve">O SI é/será concebido/adquirido contendo condições para </t>
    </r>
    <r>
      <rPr>
        <rFont val="Arial"/>
        <b/>
        <color theme="1"/>
      </rPr>
      <t xml:space="preserve">validar e registrar parâmetros de qualidade </t>
    </r>
    <r>
      <rPr>
        <rFont val="Arial"/>
        <color theme="1"/>
      </rPr>
      <t xml:space="preserve">associados aos dados, interação com o usuário e disponibilidade, adaptados às necessidades da </t>
    </r>
    <r>
      <rPr>
        <rFont val="Arial"/>
        <b/>
        <color theme="1"/>
      </rPr>
      <t>organização</t>
    </r>
    <r>
      <rPr>
        <rFont val="Arial"/>
        <color theme="1"/>
      </rPr>
      <t>.</t>
    </r>
  </si>
  <si>
    <t>Assegurar que o SI proverá condições para avaliar o impacto de seu uso de acordo com padrões estabelecidos pela organização.</t>
  </si>
  <si>
    <r>
      <rPr>
        <rFont val="Arial"/>
        <color theme="1"/>
      </rPr>
      <t>O SI contempla/ contemplará condições para</t>
    </r>
    <r>
      <rPr>
        <rFont val="Arial"/>
        <b/>
        <color theme="1"/>
      </rPr>
      <t xml:space="preserve"> validar e registrar o resultado</t>
    </r>
    <r>
      <rPr>
        <rFont val="Arial"/>
        <color theme="1"/>
      </rPr>
      <t xml:space="preserve"> de tomadas de decisão e questões de como fazer, ou ainda consultas de dados com um objetivo específico, considerando resultados esperados e realizados, considerando a </t>
    </r>
    <r>
      <rPr>
        <rFont val="Arial"/>
        <b/>
        <color theme="1"/>
      </rPr>
      <t>organização</t>
    </r>
    <r>
      <rPr>
        <rFont val="Arial"/>
        <color theme="1"/>
      </rPr>
      <t>, seus processos, objetivos e estratégias.</t>
    </r>
  </si>
  <si>
    <t>3-Visão de Sistema</t>
  </si>
  <si>
    <t>Avaliar se o SI contempla uma arquitetura de produção de conhecimento alinhado com as definições da organização.</t>
  </si>
  <si>
    <r>
      <rPr>
        <rFont val="Arial"/>
        <color theme="1"/>
      </rPr>
      <t xml:space="preserve">O SI permite o </t>
    </r>
    <r>
      <rPr>
        <rFont val="Arial"/>
        <b/>
        <color theme="1"/>
      </rPr>
      <t>estabelecimento de uma arquitetura de produção do conhecimento</t>
    </r>
    <r>
      <rPr>
        <rFont val="Arial"/>
        <color theme="1"/>
      </rPr>
      <t>, ou seja, permitir que usos (tomada de decisão, perguntas de como fazer e consultas) possam ser registrados no sistema; que dados necessários a este uso estejam disponíveis; e que as decisões, respostas ou benefícios do uso possam ser verificados através da comparação de dados (previsto/realizado).</t>
    </r>
  </si>
  <si>
    <t>ARQUITETURA DE PRODUÇÃO DE CONHECIMENTO</t>
  </si>
  <si>
    <t>Avaliar se o SI contempla as funcionaliades esperadas pela organização.</t>
  </si>
  <si>
    <t>O SI possui funcionalidades necessárias para os usos esperados (tomada de decisão, perguntas de como fazer e consultas), como por exemplo,  funcionalidades para consumo, validação e distribuição de dados,  para armazenamento e interação de acordo com os padrões requeridos pela organização.</t>
  </si>
  <si>
    <t>COMPONENTES, PACOTES DE FUNCIONALIDADES</t>
  </si>
  <si>
    <t>Avaliar se o SI está apto para tratar os dados necessários para seu uso dentro de sua vida útil esperada.</t>
  </si>
  <si>
    <r>
      <rPr>
        <rFont val="Arial"/>
        <color theme="1"/>
      </rPr>
      <t xml:space="preserve">O SI possui </t>
    </r>
    <r>
      <rPr>
        <rFont val="Arial"/>
        <b/>
        <color theme="1"/>
      </rPr>
      <t>condições para armazenar e monitorar os dados</t>
    </r>
    <r>
      <rPr>
        <rFont val="Arial"/>
        <color theme="1"/>
      </rPr>
      <t xml:space="preserve"> consumidos e produzidos pelo sistema, ao longo de sua vida útil, pela organização.</t>
    </r>
  </si>
  <si>
    <t>DIAGRAMA DE DADOS</t>
  </si>
  <si>
    <t>Avaliar se o SI considera sua utilização pelos usuários definidos pela organização; e que o sistema possui condições para monitorar este uso.</t>
  </si>
  <si>
    <r>
      <rPr>
        <rFont val="Arial"/>
        <color theme="1"/>
      </rPr>
      <t>O SI possui condições para</t>
    </r>
    <r>
      <rPr>
        <rFont val="Arial"/>
        <b/>
        <color theme="1"/>
      </rPr>
      <t xml:space="preserve"> atender e monitorar os usos e agentes</t>
    </r>
    <r>
      <rPr>
        <rFont val="Arial"/>
        <color theme="1"/>
      </rPr>
      <t xml:space="preserve"> esperados pela organização.</t>
    </r>
  </si>
  <si>
    <t>DIAGRAMA DE INTERAÇÃO HUMANA</t>
  </si>
  <si>
    <t>Avaliar se o SI atende as requisitos de fluxos de dados e possui condições de monitorar este fluxo.</t>
  </si>
  <si>
    <r>
      <rPr>
        <rFont val="Arial"/>
        <color theme="1"/>
      </rPr>
      <t xml:space="preserve">O SI possui condições para </t>
    </r>
    <r>
      <rPr>
        <rFont val="Arial"/>
        <b/>
        <color theme="1"/>
      </rPr>
      <t>atender e monitorar o fluxo de dados</t>
    </r>
    <r>
      <rPr>
        <rFont val="Arial"/>
        <color theme="1"/>
      </rPr>
      <t xml:space="preserve"> do sistema, ao longo de sua vida útil, esperado pela organização.</t>
    </r>
  </si>
  <si>
    <t>DIAGRAMA DE EVENTOS</t>
  </si>
  <si>
    <t>Avaliar se o SI está em condições de executar e monitorar eventos de dados que impactem a execução de usos do sistema no momento em que estes precisam ser realizados.</t>
  </si>
  <si>
    <r>
      <rPr>
        <rFont val="Arial"/>
        <color theme="1"/>
      </rPr>
      <t xml:space="preserve">O SI possui </t>
    </r>
    <r>
      <rPr>
        <rFont val="Arial"/>
        <b/>
        <color theme="1"/>
      </rPr>
      <t>mecanismos para executar e monitorar eventos</t>
    </r>
    <r>
      <rPr>
        <rFont val="Arial"/>
        <color theme="1"/>
      </rPr>
      <t xml:space="preserve"> que impactem os usos do sistema definidos pela organização. (tomada de decisão, perguntas de como fazer e consultas)</t>
    </r>
  </si>
  <si>
    <t>DIAGRAMA DE TRÁFEGO EM REDE</t>
  </si>
  <si>
    <t>Avaliar se o SI possui condições para atender às condições de uso e monitorar estas condições, definidas pela organização.</t>
  </si>
  <si>
    <r>
      <rPr>
        <rFont val="Arial"/>
        <color theme="1"/>
      </rPr>
      <t xml:space="preserve">O SI possui mecanismos para </t>
    </r>
    <r>
      <rPr>
        <rFont val="Arial"/>
        <b/>
        <color theme="1"/>
      </rPr>
      <t>executar e monitorar as condições de uso</t>
    </r>
    <r>
      <rPr>
        <rFont val="Arial"/>
        <color theme="1"/>
      </rPr>
      <t xml:space="preserve"> estabelecidas para o sistema.</t>
    </r>
  </si>
  <si>
    <t>DIAGRAMA DE CONTROLE DE USO</t>
  </si>
  <si>
    <t>Avaliar se o SI possui condições para atender e avaliar os padrões de qualidade, definidas pela organização.</t>
  </si>
  <si>
    <r>
      <rPr>
        <rFont val="Arial"/>
        <color theme="1"/>
      </rPr>
      <t xml:space="preserve">O SI possui mecanismos para </t>
    </r>
    <r>
      <rPr>
        <rFont val="Arial"/>
        <b/>
        <color theme="1"/>
      </rPr>
      <t xml:space="preserve">executar e monitorar parâmetros de qualidade </t>
    </r>
    <r>
      <rPr>
        <rFont val="Arial"/>
        <color theme="1"/>
      </rPr>
      <t>estabelecidas para dados, interação e disponibilidade do sistema.</t>
    </r>
  </si>
  <si>
    <t>DIAGRAMA DE CONTROLE DE QUALIDADE</t>
  </si>
  <si>
    <t>Avaliar se o SI possui condições para registrar e avaliar os impactos/resultados de seus usos, definidas pela organização.</t>
  </si>
  <si>
    <r>
      <rPr>
        <rFont val="Arial"/>
        <color theme="1"/>
      </rPr>
      <t>O SI possui mecanismos para executar os usos esperados, registrar</t>
    </r>
    <r>
      <rPr>
        <rFont val="Arial"/>
        <b/>
        <color theme="1"/>
      </rPr>
      <t xml:space="preserve"> resultados esperados e realizados</t>
    </r>
    <r>
      <rPr>
        <rFont val="Arial"/>
        <color theme="1"/>
      </rPr>
      <t>, para avaliação do impacto de uso do SI.</t>
    </r>
  </si>
  <si>
    <t>DIAGRAMAS DE AVALIAÇÃO DE IMPACTO</t>
  </si>
  <si>
    <t>4-Visão de Tecnologia</t>
  </si>
  <si>
    <t>Avaliar se a organização considerou as condições tecnológicas (hardware e software) para o SI, de acordo com a estratégia de produção de conhecimento, considerando capacidades existentes e demanda pela aquisição ou incremento destas capacidades, com avaliação de potenciais tecnologias existentes.</t>
  </si>
  <si>
    <r>
      <rPr>
        <rFont val="Arial"/>
        <color theme="1"/>
      </rPr>
      <t>O SI utiliza</t>
    </r>
    <r>
      <rPr>
        <rFont val="Arial"/>
        <b/>
        <color theme="1"/>
      </rPr>
      <t xml:space="preserve"> hardware e software requeridos </t>
    </r>
    <r>
      <rPr>
        <rFont val="Arial"/>
        <color theme="1"/>
      </rPr>
      <t xml:space="preserve">em </t>
    </r>
    <r>
      <rPr>
        <rFont val="Arial"/>
        <b/>
        <color theme="1"/>
      </rPr>
      <t>estruturas existentes</t>
    </r>
    <r>
      <rPr>
        <rFont val="Arial"/>
        <color theme="1"/>
      </rPr>
      <t xml:space="preserve"> da organização ou foram definidos </t>
    </r>
    <r>
      <rPr>
        <rFont val="Arial"/>
        <b/>
        <color theme="1"/>
      </rPr>
      <t>parâmetros de aquisição/desenvolvimento</t>
    </r>
    <r>
      <rPr>
        <rFont val="Arial"/>
        <color theme="1"/>
      </rPr>
      <t xml:space="preserve"> para prover as </t>
    </r>
    <r>
      <rPr>
        <rFont val="Arial"/>
        <b/>
        <color theme="1"/>
      </rPr>
      <t xml:space="preserve">condições para a implantação de uma arquitetura de produção de conhecimento </t>
    </r>
    <r>
      <rPr>
        <rFont val="Arial"/>
        <color theme="1"/>
      </rPr>
      <t>ao longo de sua vida útil, , e quando necessário, foram avaliadas</t>
    </r>
    <r>
      <rPr>
        <rFont val="Arial"/>
        <b/>
        <color theme="1"/>
      </rPr>
      <t xml:space="preserve"> novas tecnologias</t>
    </r>
    <r>
      <rPr>
        <rFont val="Arial"/>
        <color theme="1"/>
      </rPr>
      <t>.</t>
    </r>
  </si>
  <si>
    <t>DISPONIBILIDADE TECNOLÓGICA PARA O CONHECIMENTO</t>
  </si>
  <si>
    <t>Avaliar se a organização considerou as condições tecnológicas (hardware e software) para que o SI realizasse as funções necessárias para os usos mapeados em visões anteriores (tomada de decisão, perguntas de como fazer e consultas), considerando capacidades existentes e demanda pela aquisição ou incremento destas capacidades, com avaliação de potenciais tecnologias existentes.</t>
  </si>
  <si>
    <r>
      <rPr>
        <rFont val="Arial"/>
        <color theme="1"/>
      </rPr>
      <t>O SI utiliza</t>
    </r>
    <r>
      <rPr>
        <rFont val="Arial"/>
        <b/>
        <color theme="1"/>
      </rPr>
      <t xml:space="preserve"> hardware e software requeridos </t>
    </r>
    <r>
      <rPr>
        <rFont val="Arial"/>
        <color theme="1"/>
      </rPr>
      <t xml:space="preserve">em </t>
    </r>
    <r>
      <rPr>
        <rFont val="Arial"/>
        <b/>
        <color theme="1"/>
      </rPr>
      <t>estruturas existentes</t>
    </r>
    <r>
      <rPr>
        <rFont val="Arial"/>
        <color theme="1"/>
      </rPr>
      <t xml:space="preserve"> da organização ou foram definidos </t>
    </r>
    <r>
      <rPr>
        <rFont val="Arial"/>
        <b/>
        <color theme="1"/>
      </rPr>
      <t>parâmetros de aquisição/desenvolvimento</t>
    </r>
    <r>
      <rPr>
        <rFont val="Arial"/>
        <color theme="1"/>
      </rPr>
      <t xml:space="preserve"> para prover as </t>
    </r>
    <r>
      <rPr>
        <rFont val="Arial"/>
        <b/>
        <color theme="1"/>
      </rPr>
      <t xml:space="preserve">condições para a implantação de funcionalidades de usos (tomada de decisão, perguntas de como fazer e consultas) </t>
    </r>
    <r>
      <rPr>
        <rFont val="Arial"/>
        <color theme="1"/>
      </rPr>
      <t>ao longo de sua vida útil, e quando necessário, foram avaliadas</t>
    </r>
    <r>
      <rPr>
        <rFont val="Arial"/>
        <b/>
        <color theme="1"/>
      </rPr>
      <t xml:space="preserve"> novas tecnologias</t>
    </r>
    <r>
      <rPr>
        <rFont val="Arial"/>
        <color theme="1"/>
      </rPr>
      <t>.</t>
    </r>
  </si>
  <si>
    <t>DISPONIBILIDADE TECNOLÓGICA PARA REALIZAR O PROCESSO DO CONHECIMENTO</t>
  </si>
  <si>
    <t>Avaliar se a organização considerou as condições tecnológicas (hardware e software) para que o SI gerencie e armazene dados, considerando capacidades existentes e demanda pela aquisição ou incremento destas capacidades, com avaliação de potenciais tecnologias existentes.</t>
  </si>
  <si>
    <r>
      <rPr>
        <rFont val="Arial"/>
        <color theme="1"/>
      </rPr>
      <t>O SI utiliza</t>
    </r>
    <r>
      <rPr>
        <rFont val="Arial"/>
        <b/>
        <color theme="1"/>
      </rPr>
      <t xml:space="preserve"> hardware e software requeridos </t>
    </r>
    <r>
      <rPr>
        <rFont val="Arial"/>
        <color theme="1"/>
      </rPr>
      <t xml:space="preserve">em </t>
    </r>
    <r>
      <rPr>
        <rFont val="Arial"/>
        <b/>
        <color theme="1"/>
      </rPr>
      <t>estruturas existentes</t>
    </r>
    <r>
      <rPr>
        <rFont val="Arial"/>
        <color theme="1"/>
      </rPr>
      <t xml:space="preserve"> da organização ou foram definidos </t>
    </r>
    <r>
      <rPr>
        <rFont val="Arial"/>
        <b/>
        <color theme="1"/>
      </rPr>
      <t>parâmetros de aquisição/desenvolvimento</t>
    </r>
    <r>
      <rPr>
        <rFont val="Arial"/>
        <color theme="1"/>
      </rPr>
      <t xml:space="preserve"> para prover</t>
    </r>
    <r>
      <rPr>
        <rFont val="Arial"/>
        <b/>
        <color theme="1"/>
      </rPr>
      <t xml:space="preserve"> o armazenamento e a gestão de dados </t>
    </r>
    <r>
      <rPr>
        <rFont val="Arial"/>
        <color theme="1"/>
      </rPr>
      <t>ao longo de sua vida útil,</t>
    </r>
    <r>
      <rPr>
        <rFont val="Arial"/>
        <b/>
        <color theme="1"/>
      </rPr>
      <t xml:space="preserve"> </t>
    </r>
    <r>
      <rPr>
        <rFont val="Arial"/>
        <color theme="1"/>
      </rPr>
      <t>e quando necessário, foram avaliadas</t>
    </r>
    <r>
      <rPr>
        <rFont val="Arial"/>
        <b/>
        <color theme="1"/>
      </rPr>
      <t xml:space="preserve"> novas tecnologias</t>
    </r>
    <r>
      <rPr>
        <rFont val="Arial"/>
        <color theme="1"/>
      </rPr>
      <t>.</t>
    </r>
  </si>
  <si>
    <t>DISPONIBILIDADE TECNOLÓGICA PARA REALIZAR O ARMAZENAMENTO DO SI</t>
  </si>
  <si>
    <t>Avaliar se a organização considerou as condições tecnológicas (hardware e software) para que o SI atenda aos agentes/usuários esperados e que tenha gestão sobre o uso do sistema por estes agentes, considerando capacidades existentes e demanda pela aquisição ou incremento destas capacidades, com avaliação de potenciais tecnologias existentes.</t>
  </si>
  <si>
    <r>
      <rPr>
        <rFont val="Arial"/>
        <color theme="1"/>
      </rPr>
      <t>O SI utiliza</t>
    </r>
    <r>
      <rPr>
        <rFont val="Arial"/>
        <b/>
        <color theme="1"/>
      </rPr>
      <t xml:space="preserve"> hardware e software requeridos </t>
    </r>
    <r>
      <rPr>
        <rFont val="Arial"/>
        <color theme="1"/>
      </rPr>
      <t xml:space="preserve">em </t>
    </r>
    <r>
      <rPr>
        <rFont val="Arial"/>
        <b/>
        <color theme="1"/>
      </rPr>
      <t>estruturas existentes</t>
    </r>
    <r>
      <rPr>
        <rFont val="Arial"/>
        <color theme="1"/>
      </rPr>
      <t xml:space="preserve"> da organização ou foram definidos </t>
    </r>
    <r>
      <rPr>
        <rFont val="Arial"/>
        <b/>
        <color theme="1"/>
      </rPr>
      <t>parâmetros de aquisição/desenvolvimento</t>
    </r>
    <r>
      <rPr>
        <rFont val="Arial"/>
        <color theme="1"/>
      </rPr>
      <t xml:space="preserve"> para </t>
    </r>
    <r>
      <rPr>
        <rFont val="Arial"/>
        <b/>
        <color theme="1"/>
      </rPr>
      <t>atender e gerenciar usuários e os usos esperados</t>
    </r>
    <r>
      <rPr>
        <rFont val="Arial"/>
        <color theme="1"/>
      </rPr>
      <t xml:space="preserve"> </t>
    </r>
    <r>
      <rPr>
        <rFont val="Arial"/>
        <b/>
        <color theme="1"/>
      </rPr>
      <t>pelo sistema</t>
    </r>
    <r>
      <rPr>
        <rFont val="Arial"/>
        <color theme="1"/>
      </rPr>
      <t xml:space="preserve"> ao longo de sua vida útil, </t>
    </r>
    <r>
      <rPr>
        <rFont val="Arial"/>
        <b/>
        <color theme="1"/>
      </rPr>
      <t>,</t>
    </r>
    <r>
      <rPr>
        <rFont val="Arial"/>
        <color theme="1"/>
      </rPr>
      <t xml:space="preserve"> e quando necessário, foram avaliadas</t>
    </r>
    <r>
      <rPr>
        <rFont val="Arial"/>
        <b/>
        <color theme="1"/>
      </rPr>
      <t xml:space="preserve"> novas tecnologias</t>
    </r>
    <r>
      <rPr>
        <rFont val="Arial"/>
        <color theme="1"/>
      </rPr>
      <t>.</t>
    </r>
  </si>
  <si>
    <t>DISPONIBILIDADE TECNOLÓGICA PARA REALIZAR A INTERAÇÃO HUMANA - SI</t>
  </si>
  <si>
    <t>Avaliar se a organização considerou as condições tecnológicas (hardware e software) para que o SI atenda as diversas localizações aonde possuem agentes e dados do SI e a necessidade de estabelecer e gerenciar este fluxo de dados, considerando capacidades existentes e demanda pela aquisição ou incremento destas capacidades, com avaliação de potenciais tecnologias existentes.</t>
  </si>
  <si>
    <r>
      <rPr>
        <rFont val="Arial"/>
        <color theme="1"/>
      </rPr>
      <t>O SI utiliza</t>
    </r>
    <r>
      <rPr>
        <rFont val="Arial"/>
        <b/>
        <color theme="1"/>
      </rPr>
      <t xml:space="preserve"> hardware e software requeridos </t>
    </r>
    <r>
      <rPr>
        <rFont val="Arial"/>
        <color theme="1"/>
      </rPr>
      <t xml:space="preserve">em </t>
    </r>
    <r>
      <rPr>
        <rFont val="Arial"/>
        <b/>
        <color theme="1"/>
      </rPr>
      <t>estruturas existentes</t>
    </r>
    <r>
      <rPr>
        <rFont val="Arial"/>
        <color theme="1"/>
      </rPr>
      <t xml:space="preserve"> da organização ou foram definidos </t>
    </r>
    <r>
      <rPr>
        <rFont val="Arial"/>
        <b/>
        <color theme="1"/>
      </rPr>
      <t>parâmetros de aquisição/desenvolvimento</t>
    </r>
    <r>
      <rPr>
        <rFont val="Arial"/>
        <color theme="1"/>
      </rPr>
      <t xml:space="preserve"> para </t>
    </r>
    <r>
      <rPr>
        <rFont val="Arial"/>
        <b/>
        <color theme="1"/>
      </rPr>
      <t>atender e gerenciar o fluxo de dados entre agentes e o SI,</t>
    </r>
    <r>
      <rPr>
        <rFont val="Arial"/>
        <color theme="1"/>
      </rPr>
      <t xml:space="preserve"> e quando necessário, foram avaliadas</t>
    </r>
    <r>
      <rPr>
        <rFont val="Arial"/>
        <b/>
        <color theme="1"/>
      </rPr>
      <t xml:space="preserve"> novas tecnologias</t>
    </r>
    <r>
      <rPr>
        <rFont val="Arial"/>
        <color theme="1"/>
      </rPr>
      <t>.</t>
    </r>
  </si>
  <si>
    <t>DISPONIBILIDADE TECNOLÓGICA PARA A EXECUÇÃO E CONTROLE DO TRAFEGO DE DADOS</t>
  </si>
  <si>
    <t>Avaliar se a organização considerou as condições tecnológicas (hardware e software) para que o SI atenda a execução e o controle de eventos esperados pelo sistema, considerando capacidades existentes e demanda pela aquisição ou incremento destas capacidades, com avaliação de potenciais tecnologias existentes.</t>
  </si>
  <si>
    <r>
      <rPr>
        <rFont val="Arial"/>
        <color theme="1"/>
      </rPr>
      <t>O SI utiliza</t>
    </r>
    <r>
      <rPr>
        <rFont val="Arial"/>
        <b/>
        <color theme="1"/>
      </rPr>
      <t xml:space="preserve"> hardware e software requeridos </t>
    </r>
    <r>
      <rPr>
        <rFont val="Arial"/>
        <color theme="1"/>
      </rPr>
      <t xml:space="preserve">em </t>
    </r>
    <r>
      <rPr>
        <rFont val="Arial"/>
        <b/>
        <color theme="1"/>
      </rPr>
      <t>estruturas existentes</t>
    </r>
    <r>
      <rPr>
        <rFont val="Arial"/>
        <color theme="1"/>
      </rPr>
      <t xml:space="preserve"> da organização ou foram definidos </t>
    </r>
    <r>
      <rPr>
        <rFont val="Arial"/>
        <b/>
        <color theme="1"/>
      </rPr>
      <t>parâmetros de aquisição/desenvolvimento</t>
    </r>
    <r>
      <rPr>
        <rFont val="Arial"/>
        <color theme="1"/>
      </rPr>
      <t xml:space="preserve"> para </t>
    </r>
    <r>
      <rPr>
        <rFont val="Arial"/>
        <b/>
        <color theme="1"/>
      </rPr>
      <t xml:space="preserve">executar e monitorar os eventos </t>
    </r>
    <r>
      <rPr>
        <rFont val="Arial"/>
        <color theme="1"/>
      </rPr>
      <t>relacionados a dados e usos (tomada de decisão, perguntas de como fazer e consultas) ao longo de sua vida útil, e quando necessário, foram avaliadas</t>
    </r>
    <r>
      <rPr>
        <rFont val="Arial"/>
        <b/>
        <color theme="1"/>
      </rPr>
      <t xml:space="preserve"> novas tecnologias</t>
    </r>
    <r>
      <rPr>
        <rFont val="Arial"/>
        <color theme="1"/>
      </rPr>
      <t>.</t>
    </r>
  </si>
  <si>
    <t>DISPONIBILIDADE TECNOLÓGICA PARA A EXECUÇÃO E CONTROLE DE EVENTOS</t>
  </si>
  <si>
    <t>Avaliar se a organização considerou as condições tecnológicas (hardware e software) para que o SI realize o registro e o monitoramento dos usos esperados pelo sistema, considerando capacidades existentes e demanda pela aquisição ou incremento destas capacidades, com avaliação de potenciais tecnologias existentes.</t>
  </si>
  <si>
    <r>
      <rPr>
        <rFont val="Arial"/>
        <color theme="1"/>
      </rPr>
      <t>O SI utiliza</t>
    </r>
    <r>
      <rPr>
        <rFont val="Arial"/>
        <b/>
        <color theme="1"/>
      </rPr>
      <t xml:space="preserve"> hardware e software requeridos </t>
    </r>
    <r>
      <rPr>
        <rFont val="Arial"/>
        <color theme="1"/>
      </rPr>
      <t xml:space="preserve">em </t>
    </r>
    <r>
      <rPr>
        <rFont val="Arial"/>
        <b/>
        <color theme="1"/>
      </rPr>
      <t>estruturas existentes</t>
    </r>
    <r>
      <rPr>
        <rFont val="Arial"/>
        <color theme="1"/>
      </rPr>
      <t xml:space="preserve"> da organização ou foram definidos </t>
    </r>
    <r>
      <rPr>
        <rFont val="Arial"/>
        <b/>
        <color theme="1"/>
      </rPr>
      <t>parâmetros de aquisição/desenvolvimento</t>
    </r>
    <r>
      <rPr>
        <rFont val="Arial"/>
        <color theme="1"/>
      </rPr>
      <t xml:space="preserve"> para </t>
    </r>
    <r>
      <rPr>
        <rFont val="Arial"/>
        <b/>
        <color theme="1"/>
      </rPr>
      <t>registrar e monitorar os usos do sistema</t>
    </r>
    <r>
      <rPr>
        <rFont val="Arial"/>
        <color theme="1"/>
      </rPr>
      <t xml:space="preserve"> (tomada de decisão, perguntas de como fazer e consultas) ao longo de sua vida útil, e quando necessário, foram avaliadas</t>
    </r>
    <r>
      <rPr>
        <rFont val="Arial"/>
        <b/>
        <color theme="1"/>
      </rPr>
      <t xml:space="preserve"> novas tecnologias</t>
    </r>
    <r>
      <rPr>
        <rFont val="Arial"/>
        <color theme="1"/>
      </rPr>
      <t>.</t>
    </r>
  </si>
  <si>
    <t>DISPONIBILIDADE TECNOLÓGICA PARA O REGISTRO E O CONTROLE DE USO</t>
  </si>
  <si>
    <t>Avaliar se a organização considerou as condições tecnológicas (hardware e software) para que o SI realize  o registro de evidencias e o controle de qualidade  esperados pelo sistema, considerando capacidades existentes e demanda pela aquisição ou incremento destas capacidades, com avaliação de potenciais tecnologias existentes.</t>
  </si>
  <si>
    <r>
      <rPr>
        <rFont val="Arial"/>
        <color theme="1"/>
      </rPr>
      <t>O SI utiliza</t>
    </r>
    <r>
      <rPr>
        <rFont val="Arial"/>
        <b/>
        <color theme="1"/>
      </rPr>
      <t xml:space="preserve"> hardware e software requeridos </t>
    </r>
    <r>
      <rPr>
        <rFont val="Arial"/>
        <color theme="1"/>
      </rPr>
      <t xml:space="preserve">em </t>
    </r>
    <r>
      <rPr>
        <rFont val="Arial"/>
        <b/>
        <color theme="1"/>
      </rPr>
      <t>estruturas existentes</t>
    </r>
    <r>
      <rPr>
        <rFont val="Arial"/>
        <color theme="1"/>
      </rPr>
      <t xml:space="preserve"> da organização ou foram definidos </t>
    </r>
    <r>
      <rPr>
        <rFont val="Arial"/>
        <b/>
        <color theme="1"/>
      </rPr>
      <t>parâmetros de aquisição/desenvolvimento</t>
    </r>
    <r>
      <rPr>
        <rFont val="Arial"/>
        <color theme="1"/>
      </rPr>
      <t xml:space="preserve"> para </t>
    </r>
    <r>
      <rPr>
        <rFont val="Arial"/>
        <b/>
        <color theme="1"/>
      </rPr>
      <t xml:space="preserve">registrar evidencias e controlar a qualidade esperada (dados, interação e disponibilização) </t>
    </r>
    <r>
      <rPr>
        <rFont val="Arial"/>
        <color theme="1"/>
      </rPr>
      <t>ao longo de sua vida útil, e quando necessário, foram avaliadas</t>
    </r>
    <r>
      <rPr>
        <rFont val="Arial"/>
        <b/>
        <color theme="1"/>
      </rPr>
      <t xml:space="preserve"> novas tecnologias</t>
    </r>
    <r>
      <rPr>
        <rFont val="Arial"/>
        <color theme="1"/>
      </rPr>
      <t>.</t>
    </r>
  </si>
  <si>
    <t>DISPONIBILIDADE TECNOLÓGICA PARA O REGISTRO DE EVIDENCIAS E O CONTROLE DE QUALIDADE</t>
  </si>
  <si>
    <t>Avaliar se a organização considerou as condições tecnológicas (hardware e software) para que o SI realize  o registro de evidencias e o controle de impacto (internos e externos) esperados pelo uso do sistema, considerando capacidades existentes e demanda pela aquisição ou incremento destas capacidades, com avaliação de potenciais tecnologias existentes.</t>
  </si>
  <si>
    <r>
      <rPr>
        <rFont val="Arial"/>
        <color theme="1"/>
      </rPr>
      <t>O SI utiliza</t>
    </r>
    <r>
      <rPr>
        <rFont val="Arial"/>
        <b/>
        <color theme="1"/>
      </rPr>
      <t xml:space="preserve"> hardware e software requeridos </t>
    </r>
    <r>
      <rPr>
        <rFont val="Arial"/>
        <color theme="1"/>
      </rPr>
      <t xml:space="preserve">em </t>
    </r>
    <r>
      <rPr>
        <rFont val="Arial"/>
        <b/>
        <color theme="1"/>
      </rPr>
      <t>estruturas existentes</t>
    </r>
    <r>
      <rPr>
        <rFont val="Arial"/>
        <color theme="1"/>
      </rPr>
      <t xml:space="preserve"> da organização ou foram definidos </t>
    </r>
    <r>
      <rPr>
        <rFont val="Arial"/>
        <b/>
        <color theme="1"/>
      </rPr>
      <t>parâmetros de aquisição/desenvolvimento</t>
    </r>
    <r>
      <rPr>
        <rFont val="Arial"/>
        <color theme="1"/>
      </rPr>
      <t xml:space="preserve"> para </t>
    </r>
    <r>
      <rPr>
        <rFont val="Arial"/>
        <b/>
        <color theme="1"/>
      </rPr>
      <t xml:space="preserve">registrar as evidências e realizar a gestão do impacto (interno e externo) esperados pelo uso do sistema </t>
    </r>
    <r>
      <rPr>
        <rFont val="Arial"/>
        <color theme="1"/>
      </rPr>
      <t>ao longo de sua vida útil, e quando necessário, foram avaliadas</t>
    </r>
    <r>
      <rPr>
        <rFont val="Arial"/>
        <b/>
        <color theme="1"/>
      </rPr>
      <t xml:space="preserve"> novas tecnologias</t>
    </r>
    <r>
      <rPr>
        <rFont val="Arial"/>
        <color theme="1"/>
      </rPr>
      <t>.</t>
    </r>
  </si>
  <si>
    <t>DISPONIBILIDADE TECNOLÓGICA PARA O REGISTRO E O CONTROLE DE IMPACTO</t>
  </si>
  <si>
    <t>3-Visão Sistema</t>
  </si>
  <si>
    <t>4-Visão Tecnologia</t>
  </si>
  <si>
    <t>Subtotal</t>
  </si>
  <si>
    <t>Pontuação Máxima</t>
  </si>
  <si>
    <t>Evolução das representações</t>
  </si>
  <si>
    <t>% Atingido</t>
  </si>
  <si>
    <t>1-ESTRATÉGIA</t>
  </si>
  <si>
    <t>2-FUNÇÕES</t>
  </si>
  <si>
    <t>3-DADOS</t>
  </si>
  <si>
    <t>4-ORGANIZAÇÃO</t>
  </si>
  <si>
    <t>5-REDE</t>
  </si>
  <si>
    <t>6-AGENDA</t>
  </si>
  <si>
    <t>7-USO</t>
  </si>
  <si>
    <t>8-QUALIDADE</t>
  </si>
  <si>
    <t>9-IMPACTO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</si>
</sst>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rgb="FFFFFFFF"/>
      <name val="Arial"/>
      <scheme val="minor"/>
    </font>
    <font>
      <b/>
      <color rgb="FFFFFFFF"/>
      <name val="Arial"/>
      <scheme val="minor"/>
    </font>
    <font>
      <b/>
      <sz val="11.0"/>
      <color rgb="FFFFFFFF"/>
      <name val="Calibri"/>
    </font>
    <font>
      <color theme="1"/>
      <name val="Arial"/>
    </font>
    <font>
      <b/>
      <sz val="11.0"/>
      <color rgb="FF000000"/>
      <name val="Calibri"/>
    </font>
    <font>
      <b/>
      <color theme="1"/>
      <name val="Arial"/>
    </font>
    <font>
      <b/>
      <color theme="1"/>
      <name val="Arial"/>
      <scheme val="minor"/>
    </font>
    <font>
      <color rgb="FF000000"/>
      <name val="Arial"/>
    </font>
    <font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sz val="12.0"/>
      <color rgb="FFFFFFFF"/>
      <name val="Calibri"/>
    </font>
    <font>
      <b/>
      <sz val="14.0"/>
      <color theme="1"/>
      <name val="Calibri"/>
    </font>
    <font>
      <b/>
      <color theme="1"/>
      <name val="Calibri"/>
    </font>
    <font>
      <b/>
      <color rgb="FFFFFFFF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4BACC6"/>
        <bgColor rgb="FF4BACC6"/>
      </patternFill>
    </fill>
    <fill>
      <patternFill patternType="solid">
        <fgColor rgb="FFDBE5F4"/>
        <bgColor rgb="FFDBE5F4"/>
      </patternFill>
    </fill>
    <fill>
      <patternFill patternType="solid">
        <fgColor rgb="FFDCE6F2"/>
        <bgColor rgb="FFDCE6F2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3C78D8"/>
        <bgColor rgb="FF3C78D8"/>
      </patternFill>
    </fill>
    <fill>
      <patternFill patternType="solid">
        <fgColor rgb="FFFFF2CC"/>
        <bgColor rgb="FFFFF2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46AAC5"/>
      </right>
      <top style="thin">
        <color rgb="FF46AAC5"/>
      </top>
      <bottom style="medium">
        <color rgb="FFFFFFFF"/>
      </bottom>
    </border>
    <border>
      <top style="thin">
        <color rgb="FF000000"/>
      </top>
    </border>
    <border>
      <top style="medium">
        <color rgb="FFFFFFFF"/>
      </top>
    </border>
    <border>
      <top style="thin">
        <color rgb="FF46AAC5"/>
      </top>
      <bottom style="medium">
        <color rgb="FFFFFFFF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shrinkToFit="0" wrapText="1"/>
    </xf>
    <xf borderId="2" fillId="0" fontId="5" numFmtId="0" xfId="0" applyBorder="1" applyFont="1"/>
    <xf borderId="2" fillId="0" fontId="5" numFmtId="0" xfId="0" applyBorder="1" applyFont="1"/>
    <xf borderId="1" fillId="3" fontId="6" numFmtId="0" xfId="0" applyAlignment="1" applyBorder="1" applyFill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3" fillId="0" fontId="5" numFmtId="0" xfId="0" applyAlignment="1" applyBorder="1" applyFont="1">
      <alignment shrinkToFit="0" wrapText="1"/>
    </xf>
    <xf borderId="4" fillId="0" fontId="5" numFmtId="0" xfId="0" applyBorder="1" applyFont="1"/>
    <xf borderId="4" fillId="0" fontId="5" numFmtId="0" xfId="0" applyBorder="1" applyFont="1"/>
    <xf borderId="3" fillId="0" fontId="5" numFmtId="0" xfId="0" applyBorder="1" applyFont="1"/>
    <xf borderId="4" fillId="0" fontId="5" numFmtId="0" xfId="0" applyAlignment="1" applyBorder="1" applyFont="1">
      <alignment shrinkToFit="0" wrapText="1"/>
    </xf>
    <xf borderId="3" fillId="0" fontId="5" numFmtId="0" xfId="0" applyAlignment="1" applyBorder="1" applyFont="1">
      <alignment shrinkToFit="0" wrapText="1"/>
    </xf>
    <xf borderId="1" fillId="4" fontId="6" numFmtId="0" xfId="0" applyAlignment="1" applyBorder="1" applyFill="1" applyFont="1">
      <alignment horizontal="center" readingOrder="0" shrinkToFit="0" vertical="center" wrapText="1"/>
    </xf>
    <xf borderId="4" fillId="0" fontId="5" numFmtId="0" xfId="0" applyAlignment="1" applyBorder="1" applyFont="1">
      <alignment shrinkToFit="0" wrapText="1"/>
    </xf>
    <xf borderId="1" fillId="4" fontId="6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horizontal="center" readingOrder="0" shrinkToFit="0" wrapText="1"/>
    </xf>
    <xf borderId="1" fillId="2" fontId="3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 shrinkToFit="0" vertical="center" wrapText="1"/>
    </xf>
    <xf borderId="5" fillId="4" fontId="6" numFmtId="0" xfId="0" applyAlignment="1" applyBorder="1" applyFont="1">
      <alignment horizontal="center" readingOrder="0" shrinkToFit="0" wrapText="1"/>
    </xf>
    <xf borderId="6" fillId="2" fontId="5" numFmtId="0" xfId="0" applyBorder="1" applyFont="1"/>
    <xf borderId="0" fillId="2" fontId="5" numFmtId="0" xfId="0" applyFont="1"/>
    <xf borderId="6" fillId="2" fontId="5" numFmtId="0" xfId="0" applyBorder="1" applyFont="1"/>
    <xf borderId="7" fillId="2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Font="1"/>
    <xf borderId="0" fillId="0" fontId="7" numFmtId="0" xfId="0" applyAlignment="1" applyFont="1">
      <alignment horizontal="right" shrinkToFit="0" wrapText="1"/>
    </xf>
    <xf borderId="0" fillId="0" fontId="5" numFmtId="0" xfId="0" applyAlignment="1" applyFont="1">
      <alignment horizontal="center" vertical="bottom"/>
    </xf>
    <xf borderId="0" fillId="0" fontId="5" numFmtId="0" xfId="0" applyFont="1"/>
    <xf borderId="0" fillId="4" fontId="5" numFmtId="0" xfId="0" applyAlignment="1" applyFont="1">
      <alignment vertical="bottom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0" fillId="0" fontId="7" numFmtId="0" xfId="0" applyAlignment="1" applyFont="1">
      <alignment horizontal="right" vertical="bottom"/>
    </xf>
    <xf borderId="0" fillId="0" fontId="5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7" numFmtId="10" xfId="0" applyAlignment="1" applyFont="1" applyNumberFormat="1">
      <alignment horizontal="center" shrinkToFit="0" wrapText="1"/>
    </xf>
    <xf borderId="1" fillId="0" fontId="5" numFmtId="0" xfId="0" applyBorder="1" applyFont="1"/>
    <xf borderId="2" fillId="0" fontId="5" numFmtId="0" xfId="0" applyAlignment="1" applyBorder="1" applyFont="1">
      <alignment shrinkToFit="0" wrapText="1"/>
    </xf>
    <xf borderId="8" fillId="5" fontId="6" numFmtId="0" xfId="0" applyAlignment="1" applyBorder="1" applyFill="1" applyFont="1">
      <alignment horizontal="center" readingOrder="0" shrinkToFit="0" wrapText="1"/>
    </xf>
    <xf borderId="2" fillId="0" fontId="5" numFmtId="0" xfId="0" applyAlignment="1" applyBorder="1" applyFont="1">
      <alignment shrinkToFit="0" wrapText="1"/>
    </xf>
    <xf borderId="8" fillId="4" fontId="6" numFmtId="0" xfId="0" applyAlignment="1" applyBorder="1" applyFont="1">
      <alignment horizontal="center" readingOrder="0" shrinkToFit="0" wrapText="1"/>
    </xf>
    <xf borderId="1" fillId="2" fontId="8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0" fillId="0" fontId="9" numFmtId="0" xfId="0" applyAlignment="1" applyFont="1">
      <alignment horizontal="left" readingOrder="0"/>
    </xf>
    <xf borderId="1" fillId="0" fontId="10" numFmtId="0" xfId="0" applyAlignment="1" applyBorder="1" applyFont="1">
      <alignment vertical="center"/>
    </xf>
    <xf borderId="2" fillId="0" fontId="1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3" fillId="0" fontId="11" numFmtId="0" xfId="0" applyAlignment="1" applyBorder="1" applyFont="1">
      <alignment horizontal="center" vertical="center"/>
    </xf>
    <xf borderId="1" fillId="6" fontId="12" numFmtId="0" xfId="0" applyAlignment="1" applyBorder="1" applyFill="1" applyFont="1">
      <alignment horizontal="center" vertical="center"/>
    </xf>
    <xf borderId="1" fillId="7" fontId="12" numFmtId="0" xfId="0" applyAlignment="1" applyBorder="1" applyFill="1" applyFont="1">
      <alignment horizontal="center" vertical="center"/>
    </xf>
    <xf borderId="1" fillId="8" fontId="12" numFmtId="0" xfId="0" applyAlignment="1" applyBorder="1" applyFill="1" applyFont="1">
      <alignment horizontal="center" vertical="center"/>
    </xf>
    <xf borderId="4" fillId="0" fontId="11" numFmtId="0" xfId="0" applyAlignment="1" applyBorder="1" applyFont="1">
      <alignment horizontal="center" vertical="center"/>
    </xf>
    <xf borderId="4" fillId="9" fontId="12" numFmtId="0" xfId="0" applyAlignment="1" applyBorder="1" applyFill="1" applyFont="1">
      <alignment horizontal="center" vertical="center"/>
    </xf>
    <xf borderId="4" fillId="0" fontId="12" numFmtId="0" xfId="0" applyAlignment="1" applyBorder="1" applyFont="1">
      <alignment horizontal="center" vertical="center"/>
    </xf>
    <xf borderId="4" fillId="10" fontId="13" numFmtId="10" xfId="0" applyAlignment="1" applyBorder="1" applyFill="1" applyFont="1" applyNumberFormat="1">
      <alignment horizontal="center" vertical="center"/>
    </xf>
    <xf borderId="1" fillId="11" fontId="12" numFmtId="0" xfId="0" applyAlignment="1" applyBorder="1" applyFill="1" applyFont="1">
      <alignment horizontal="center" vertical="center"/>
    </xf>
    <xf borderId="3" fillId="0" fontId="11" numFmtId="0" xfId="0" applyAlignment="1" applyBorder="1" applyFont="1">
      <alignment horizontal="center" shrinkToFit="0" vertical="center" wrapText="1"/>
    </xf>
    <xf borderId="4" fillId="2" fontId="13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vertical="center"/>
    </xf>
    <xf borderId="4" fillId="0" fontId="14" numFmtId="10" xfId="0" applyAlignment="1" applyBorder="1" applyFont="1" applyNumberFormat="1">
      <alignment horizontal="center" vertical="center"/>
    </xf>
    <xf borderId="3" fillId="0" fontId="15" numFmtId="0" xfId="0" applyAlignment="1" applyBorder="1" applyFont="1">
      <alignment horizontal="center" shrinkToFit="0" vertical="center" wrapText="1"/>
    </xf>
    <xf borderId="4" fillId="10" fontId="16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76.0"/>
  </cols>
  <sheetData>
    <row r="1">
      <c r="B1" s="1"/>
    </row>
    <row r="2">
      <c r="B2" s="2" t="s">
        <v>0</v>
      </c>
    </row>
    <row r="3">
      <c r="B3" s="1"/>
    </row>
    <row r="4">
      <c r="B4" s="2" t="s">
        <v>1</v>
      </c>
    </row>
    <row r="5">
      <c r="B5" s="1"/>
    </row>
    <row r="6">
      <c r="B6" s="2" t="s">
        <v>2</v>
      </c>
    </row>
    <row r="7">
      <c r="B7" s="1"/>
    </row>
    <row r="8">
      <c r="B8" s="2" t="s">
        <v>3</v>
      </c>
    </row>
    <row r="9">
      <c r="B9" s="1"/>
    </row>
    <row r="10">
      <c r="B10" s="2" t="s">
        <v>4</v>
      </c>
    </row>
    <row r="11">
      <c r="B11" s="1"/>
    </row>
    <row r="12">
      <c r="B12" s="2" t="s">
        <v>5</v>
      </c>
    </row>
    <row r="13">
      <c r="B13" s="1"/>
    </row>
    <row r="14">
      <c r="B14" s="2" t="s">
        <v>6</v>
      </c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  <row r="1001">
      <c r="B1001" s="1"/>
    </row>
    <row r="1002">
      <c r="B100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25"/>
    <col customWidth="1" min="2" max="2" width="30.75"/>
    <col customWidth="1" min="3" max="3" width="68.88"/>
    <col customWidth="1" min="4" max="4" width="10.25"/>
    <col customWidth="1" min="5" max="5" width="12.13"/>
    <col customWidth="1" min="6" max="6" width="14.25"/>
    <col customWidth="1" min="7" max="7" width="13.13"/>
    <col customWidth="1" min="8" max="8" width="12.63"/>
    <col customWidth="1" min="9" max="9" width="20.5"/>
    <col customWidth="1" min="10" max="10" width="7.0"/>
  </cols>
  <sheetData>
    <row r="1" ht="51.75" customHeight="1">
      <c r="A1" s="3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/>
      <c r="J1" s="5"/>
    </row>
    <row r="2">
      <c r="A2" s="6" t="s">
        <v>15</v>
      </c>
      <c r="B2" s="7" t="s">
        <v>16</v>
      </c>
      <c r="C2" s="7" t="s">
        <v>17</v>
      </c>
      <c r="D2" s="8" t="s">
        <v>18</v>
      </c>
      <c r="E2" s="9"/>
      <c r="F2" s="10"/>
      <c r="G2" s="10"/>
      <c r="H2" s="10"/>
      <c r="I2" s="11" t="s">
        <v>19</v>
      </c>
      <c r="J2" s="12">
        <v>5.0</v>
      </c>
    </row>
    <row r="3">
      <c r="A3" s="6" t="s">
        <v>20</v>
      </c>
      <c r="B3" s="7" t="s">
        <v>21</v>
      </c>
      <c r="C3" s="7" t="s">
        <v>22</v>
      </c>
      <c r="D3" s="13" t="s">
        <v>18</v>
      </c>
      <c r="E3" s="14"/>
      <c r="F3" s="15"/>
      <c r="G3" s="14"/>
      <c r="H3" s="14"/>
      <c r="I3" s="11" t="s">
        <v>23</v>
      </c>
      <c r="J3" s="12">
        <v>5.0</v>
      </c>
    </row>
    <row r="4">
      <c r="A4" s="6" t="s">
        <v>24</v>
      </c>
      <c r="B4" s="7" t="s">
        <v>25</v>
      </c>
      <c r="C4" s="7" t="s">
        <v>26</v>
      </c>
      <c r="D4" s="16"/>
      <c r="E4" s="17" t="s">
        <v>18</v>
      </c>
      <c r="F4" s="14"/>
      <c r="G4" s="14"/>
      <c r="H4" s="14"/>
      <c r="I4" s="11" t="s">
        <v>27</v>
      </c>
      <c r="J4" s="12">
        <v>4.0</v>
      </c>
    </row>
    <row r="5">
      <c r="A5" s="6" t="s">
        <v>28</v>
      </c>
      <c r="B5" s="7" t="s">
        <v>29</v>
      </c>
      <c r="C5" s="7" t="s">
        <v>30</v>
      </c>
      <c r="D5" s="18" t="s">
        <v>18</v>
      </c>
      <c r="E5" s="14"/>
      <c r="F5" s="14"/>
      <c r="G5" s="15"/>
      <c r="H5" s="14"/>
      <c r="I5" s="11" t="s">
        <v>31</v>
      </c>
      <c r="J5" s="12">
        <v>5.0</v>
      </c>
    </row>
    <row r="6">
      <c r="A6" s="6" t="s">
        <v>32</v>
      </c>
      <c r="B6" s="7" t="s">
        <v>33</v>
      </c>
      <c r="C6" s="7" t="s">
        <v>34</v>
      </c>
      <c r="D6" s="18" t="s">
        <v>18</v>
      </c>
      <c r="E6" s="14"/>
      <c r="F6" s="14"/>
      <c r="G6" s="15"/>
      <c r="H6" s="14"/>
      <c r="I6" s="11" t="s">
        <v>35</v>
      </c>
      <c r="J6" s="12">
        <v>5.0</v>
      </c>
    </row>
    <row r="7">
      <c r="A7" s="6" t="s">
        <v>36</v>
      </c>
      <c r="B7" s="7" t="s">
        <v>37</v>
      </c>
      <c r="C7" s="7" t="s">
        <v>38</v>
      </c>
      <c r="D7" s="18" t="s">
        <v>18</v>
      </c>
      <c r="E7" s="14"/>
      <c r="F7" s="15"/>
      <c r="G7" s="14"/>
      <c r="H7" s="14"/>
      <c r="I7" s="11" t="s">
        <v>39</v>
      </c>
      <c r="J7" s="12">
        <v>5.0</v>
      </c>
    </row>
    <row r="8">
      <c r="A8" s="6" t="s">
        <v>40</v>
      </c>
      <c r="B8" s="7" t="s">
        <v>41</v>
      </c>
      <c r="C8" s="7" t="s">
        <v>42</v>
      </c>
      <c r="D8" s="16"/>
      <c r="E8" s="17" t="s">
        <v>18</v>
      </c>
      <c r="F8" s="14"/>
      <c r="G8" s="14"/>
      <c r="H8" s="14"/>
      <c r="I8" s="19" t="s">
        <v>43</v>
      </c>
      <c r="J8" s="12">
        <v>4.0</v>
      </c>
    </row>
    <row r="9">
      <c r="A9" s="6" t="s">
        <v>44</v>
      </c>
      <c r="B9" s="7" t="s">
        <v>45</v>
      </c>
      <c r="C9" s="7" t="s">
        <v>46</v>
      </c>
      <c r="D9" s="16"/>
      <c r="E9" s="15"/>
      <c r="F9" s="20" t="s">
        <v>18</v>
      </c>
      <c r="G9" s="14"/>
      <c r="H9" s="14"/>
      <c r="I9" s="21" t="s">
        <v>47</v>
      </c>
      <c r="J9" s="22">
        <v>3.0</v>
      </c>
    </row>
    <row r="10">
      <c r="A10" s="23" t="s">
        <v>48</v>
      </c>
      <c r="B10" s="24" t="s">
        <v>49</v>
      </c>
      <c r="C10" s="7" t="s">
        <v>50</v>
      </c>
      <c r="D10" s="16"/>
      <c r="E10" s="15"/>
      <c r="F10" s="14"/>
      <c r="G10" s="14"/>
      <c r="H10" s="20" t="s">
        <v>18</v>
      </c>
      <c r="I10" s="25" t="s">
        <v>51</v>
      </c>
      <c r="J10" s="22">
        <v>1.0</v>
      </c>
    </row>
    <row r="11">
      <c r="A11" s="26"/>
      <c r="B11" s="27"/>
      <c r="C11" s="26"/>
      <c r="D11" s="28"/>
      <c r="E11" s="26"/>
      <c r="F11" s="28"/>
      <c r="G11" s="28"/>
      <c r="H11" s="28"/>
      <c r="I11" s="29"/>
      <c r="J11" s="30"/>
    </row>
    <row r="12">
      <c r="A12" s="27"/>
      <c r="B12" s="31"/>
      <c r="C12" s="32" t="s">
        <v>52</v>
      </c>
      <c r="D12" s="33">
        <v>9.0</v>
      </c>
      <c r="E12" s="31"/>
      <c r="F12" s="34"/>
      <c r="G12" s="34"/>
      <c r="H12" s="34"/>
      <c r="I12" s="35"/>
      <c r="J12" s="30"/>
    </row>
    <row r="13">
      <c r="A13" s="27"/>
      <c r="B13" s="31"/>
      <c r="C13" s="32" t="s">
        <v>53</v>
      </c>
      <c r="D13" s="36">
        <f>SUM(D16:H16)</f>
        <v>9</v>
      </c>
      <c r="E13" s="31"/>
      <c r="F13" s="34"/>
      <c r="G13" s="34"/>
      <c r="H13" s="34"/>
      <c r="I13" s="35"/>
      <c r="J13" s="30"/>
    </row>
    <row r="14">
      <c r="A14" s="27"/>
      <c r="B14" s="31"/>
      <c r="C14" s="31"/>
      <c r="D14" s="34"/>
      <c r="E14" s="31"/>
      <c r="F14" s="34"/>
      <c r="G14" s="34"/>
      <c r="H14" s="34"/>
      <c r="I14" s="35"/>
      <c r="J14" s="30"/>
    </row>
    <row r="15">
      <c r="A15" s="27"/>
      <c r="B15" s="31"/>
      <c r="C15" s="31"/>
      <c r="D15" s="36"/>
      <c r="E15" s="37"/>
      <c r="F15" s="36"/>
      <c r="G15" s="36"/>
      <c r="H15" s="36"/>
      <c r="I15" s="35"/>
      <c r="J15" s="30"/>
    </row>
    <row r="16">
      <c r="A16" s="27"/>
      <c r="B16" s="31"/>
      <c r="C16" s="32" t="s">
        <v>54</v>
      </c>
      <c r="D16" s="36">
        <f t="shared" ref="D16:H16" si="1">COUNTA(D2:D10)</f>
        <v>5</v>
      </c>
      <c r="E16" s="37">
        <f t="shared" si="1"/>
        <v>2</v>
      </c>
      <c r="F16" s="36">
        <f t="shared" si="1"/>
        <v>1</v>
      </c>
      <c r="G16" s="36">
        <f t="shared" si="1"/>
        <v>0</v>
      </c>
      <c r="H16" s="36">
        <f t="shared" si="1"/>
        <v>1</v>
      </c>
      <c r="I16" s="35"/>
      <c r="J16" s="30"/>
    </row>
    <row r="17">
      <c r="A17" s="27"/>
      <c r="B17" s="31"/>
      <c r="C17" s="38" t="s">
        <v>55</v>
      </c>
      <c r="D17" s="33">
        <f>D16*5</f>
        <v>25</v>
      </c>
      <c r="E17" s="39">
        <f>E16*4</f>
        <v>8</v>
      </c>
      <c r="F17" s="33">
        <f>F16*3</f>
        <v>3</v>
      </c>
      <c r="G17" s="33">
        <f>G16*2</f>
        <v>0</v>
      </c>
      <c r="H17" s="33">
        <f>H16*1</f>
        <v>1</v>
      </c>
      <c r="I17" s="35"/>
      <c r="J17" s="30"/>
    </row>
    <row r="18">
      <c r="A18" s="27"/>
      <c r="B18" s="31"/>
      <c r="C18" s="38" t="s">
        <v>56</v>
      </c>
      <c r="D18" s="40">
        <f>SUM(D17:H17)</f>
        <v>37</v>
      </c>
      <c r="E18" s="37"/>
      <c r="F18" s="34"/>
      <c r="G18" s="36"/>
      <c r="H18" s="36"/>
      <c r="I18" s="35"/>
      <c r="J18" s="30"/>
    </row>
    <row r="19">
      <c r="A19" s="27"/>
      <c r="B19" s="31"/>
      <c r="C19" s="32" t="s">
        <v>57</v>
      </c>
      <c r="D19" s="34">
        <v>45.0</v>
      </c>
      <c r="E19" s="37"/>
      <c r="F19" s="34"/>
      <c r="G19" s="36"/>
      <c r="H19" s="36"/>
      <c r="I19" s="35"/>
      <c r="J19" s="30"/>
    </row>
    <row r="20">
      <c r="A20" s="27"/>
      <c r="B20" s="31"/>
      <c r="C20" s="31"/>
      <c r="D20" s="36"/>
      <c r="E20" s="37"/>
      <c r="F20" s="34"/>
      <c r="G20" s="36"/>
      <c r="H20" s="36"/>
      <c r="I20" s="35"/>
      <c r="J20" s="30"/>
    </row>
    <row r="21">
      <c r="A21" s="27"/>
      <c r="B21" s="31"/>
      <c r="C21" s="32" t="s">
        <v>58</v>
      </c>
      <c r="D21" s="41">
        <f>D18/D19</f>
        <v>0.8222222222</v>
      </c>
      <c r="E21" s="37"/>
      <c r="F21" s="34"/>
      <c r="G21" s="36"/>
      <c r="H21" s="36"/>
      <c r="I21" s="35"/>
      <c r="J21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13"/>
    <col customWidth="1" min="2" max="2" width="29.5"/>
    <col customWidth="1" min="3" max="3" width="62.5"/>
    <col customWidth="1" min="4" max="4" width="10.25"/>
    <col customWidth="1" min="5" max="5" width="12.13"/>
    <col customWidth="1" min="6" max="6" width="14.25"/>
    <col customWidth="1" min="7" max="7" width="13.13"/>
    <col customWidth="1" min="8" max="8" width="12.63"/>
    <col customWidth="1" min="9" max="9" width="14.25"/>
    <col customWidth="1" min="10" max="10" width="7.0"/>
  </cols>
  <sheetData>
    <row r="1">
      <c r="A1" s="3" t="s">
        <v>59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/>
      <c r="J1" s="5"/>
    </row>
    <row r="2">
      <c r="A2" s="6" t="s">
        <v>15</v>
      </c>
      <c r="B2" s="7" t="s">
        <v>60</v>
      </c>
      <c r="C2" s="7" t="s">
        <v>61</v>
      </c>
      <c r="D2" s="42"/>
      <c r="E2" s="10"/>
      <c r="F2" s="43" t="s">
        <v>18</v>
      </c>
      <c r="G2" s="10"/>
      <c r="H2" s="10"/>
      <c r="I2" s="11" t="s">
        <v>62</v>
      </c>
      <c r="J2" s="12">
        <v>3.0</v>
      </c>
    </row>
    <row r="3">
      <c r="A3" s="6" t="s">
        <v>20</v>
      </c>
      <c r="B3" s="7" t="s">
        <v>63</v>
      </c>
      <c r="C3" s="7" t="s">
        <v>64</v>
      </c>
      <c r="D3" s="16"/>
      <c r="E3" s="15"/>
      <c r="F3" s="14"/>
      <c r="G3" s="14"/>
      <c r="H3" s="20" t="s">
        <v>18</v>
      </c>
      <c r="I3" s="11" t="s">
        <v>65</v>
      </c>
      <c r="J3" s="12">
        <v>1.0</v>
      </c>
    </row>
    <row r="4">
      <c r="A4" s="6" t="s">
        <v>24</v>
      </c>
      <c r="B4" s="7" t="s">
        <v>66</v>
      </c>
      <c r="C4" s="7" t="s">
        <v>67</v>
      </c>
      <c r="D4" s="18" t="s">
        <v>18</v>
      </c>
      <c r="E4" s="14"/>
      <c r="F4" s="15"/>
      <c r="G4" s="14"/>
      <c r="H4" s="14"/>
      <c r="I4" s="11" t="s">
        <v>68</v>
      </c>
      <c r="J4" s="12">
        <v>5.0</v>
      </c>
    </row>
    <row r="5">
      <c r="A5" s="6" t="s">
        <v>28</v>
      </c>
      <c r="B5" s="7" t="s">
        <v>69</v>
      </c>
      <c r="C5" s="7" t="s">
        <v>70</v>
      </c>
      <c r="D5" s="18" t="s">
        <v>18</v>
      </c>
      <c r="E5" s="14"/>
      <c r="F5" s="15"/>
      <c r="G5" s="14"/>
      <c r="H5" s="14"/>
      <c r="I5" s="11"/>
      <c r="J5" s="12">
        <v>5.0</v>
      </c>
    </row>
    <row r="6">
      <c r="A6" s="6" t="s">
        <v>32</v>
      </c>
      <c r="B6" s="7" t="s">
        <v>71</v>
      </c>
      <c r="C6" s="7" t="s">
        <v>72</v>
      </c>
      <c r="D6" s="18" t="s">
        <v>18</v>
      </c>
      <c r="E6" s="15"/>
      <c r="F6" s="14"/>
      <c r="G6" s="14"/>
      <c r="H6" s="14"/>
      <c r="I6" s="11" t="s">
        <v>73</v>
      </c>
      <c r="J6" s="12">
        <v>5.0</v>
      </c>
    </row>
    <row r="7">
      <c r="A7" s="6" t="s">
        <v>36</v>
      </c>
      <c r="B7" s="7" t="s">
        <v>74</v>
      </c>
      <c r="C7" s="7" t="s">
        <v>75</v>
      </c>
      <c r="D7" s="18" t="s">
        <v>18</v>
      </c>
      <c r="E7" s="14"/>
      <c r="F7" s="15"/>
      <c r="G7" s="14"/>
      <c r="H7" s="14"/>
      <c r="I7" s="11" t="s">
        <v>76</v>
      </c>
      <c r="J7" s="12">
        <v>5.0</v>
      </c>
    </row>
    <row r="8">
      <c r="A8" s="6" t="s">
        <v>40</v>
      </c>
      <c r="B8" s="7" t="s">
        <v>77</v>
      </c>
      <c r="C8" s="7" t="s">
        <v>78</v>
      </c>
      <c r="D8" s="16"/>
      <c r="E8" s="17" t="s">
        <v>18</v>
      </c>
      <c r="F8" s="14"/>
      <c r="G8" s="14"/>
      <c r="H8" s="14"/>
      <c r="I8" s="11"/>
      <c r="J8" s="12">
        <v>4.0</v>
      </c>
    </row>
    <row r="9">
      <c r="A9" s="6" t="s">
        <v>44</v>
      </c>
      <c r="B9" s="7" t="s">
        <v>79</v>
      </c>
      <c r="C9" s="7" t="s">
        <v>80</v>
      </c>
      <c r="D9" s="16"/>
      <c r="E9" s="15"/>
      <c r="F9" s="20" t="s">
        <v>18</v>
      </c>
      <c r="G9" s="14"/>
      <c r="H9" s="14"/>
      <c r="I9" s="11"/>
      <c r="J9" s="22">
        <v>3.0</v>
      </c>
    </row>
    <row r="10">
      <c r="A10" s="23" t="s">
        <v>48</v>
      </c>
      <c r="B10" s="7" t="s">
        <v>81</v>
      </c>
      <c r="C10" s="7" t="s">
        <v>82</v>
      </c>
      <c r="D10" s="16"/>
      <c r="E10" s="15"/>
      <c r="F10" s="14"/>
      <c r="G10" s="20" t="s">
        <v>18</v>
      </c>
      <c r="H10" s="14"/>
      <c r="I10" s="44"/>
      <c r="J10" s="22">
        <v>2.0</v>
      </c>
    </row>
    <row r="11">
      <c r="A11" s="26"/>
      <c r="B11" s="27"/>
      <c r="C11" s="26"/>
      <c r="D11" s="28"/>
      <c r="E11" s="26"/>
      <c r="F11" s="28"/>
      <c r="G11" s="28"/>
      <c r="H11" s="28"/>
      <c r="I11" s="29"/>
      <c r="J11" s="30"/>
    </row>
    <row r="12">
      <c r="A12" s="27"/>
      <c r="B12" s="31"/>
      <c r="C12" s="32" t="s">
        <v>52</v>
      </c>
      <c r="D12" s="33">
        <v>9.0</v>
      </c>
      <c r="E12" s="31"/>
      <c r="F12" s="34"/>
      <c r="G12" s="34"/>
      <c r="H12" s="34"/>
      <c r="I12" s="35"/>
      <c r="J12" s="30"/>
    </row>
    <row r="13">
      <c r="A13" s="27"/>
      <c r="B13" s="31"/>
      <c r="C13" s="32" t="s">
        <v>53</v>
      </c>
      <c r="D13" s="36">
        <f>SUM(D16:H16)</f>
        <v>9</v>
      </c>
      <c r="E13" s="31"/>
      <c r="F13" s="34"/>
      <c r="G13" s="34"/>
      <c r="H13" s="34"/>
      <c r="I13" s="35"/>
      <c r="J13" s="30"/>
    </row>
    <row r="14">
      <c r="A14" s="27"/>
      <c r="B14" s="31"/>
      <c r="C14" s="31"/>
      <c r="D14" s="34"/>
      <c r="E14" s="31"/>
      <c r="F14" s="34"/>
      <c r="G14" s="34"/>
      <c r="H14" s="34"/>
      <c r="I14" s="35"/>
      <c r="J14" s="30"/>
    </row>
    <row r="15">
      <c r="A15" s="27"/>
      <c r="B15" s="31"/>
      <c r="C15" s="31"/>
      <c r="D15" s="36"/>
      <c r="E15" s="37"/>
      <c r="F15" s="36"/>
      <c r="G15" s="36"/>
      <c r="H15" s="36"/>
      <c r="I15" s="35"/>
      <c r="J15" s="30"/>
    </row>
    <row r="16">
      <c r="A16" s="27"/>
      <c r="B16" s="31"/>
      <c r="C16" s="32" t="s">
        <v>54</v>
      </c>
      <c r="D16" s="36">
        <f t="shared" ref="D16:H16" si="1">COUNTA(D2:D10)</f>
        <v>4</v>
      </c>
      <c r="E16" s="37">
        <f t="shared" si="1"/>
        <v>1</v>
      </c>
      <c r="F16" s="36">
        <f t="shared" si="1"/>
        <v>2</v>
      </c>
      <c r="G16" s="36">
        <f t="shared" si="1"/>
        <v>1</v>
      </c>
      <c r="H16" s="36">
        <f t="shared" si="1"/>
        <v>1</v>
      </c>
      <c r="I16" s="35"/>
      <c r="J16" s="30"/>
    </row>
    <row r="17">
      <c r="A17" s="27"/>
      <c r="B17" s="31"/>
      <c r="C17" s="38" t="s">
        <v>55</v>
      </c>
      <c r="D17" s="33">
        <f>D16*5</f>
        <v>20</v>
      </c>
      <c r="E17" s="39">
        <f>E16*4</f>
        <v>4</v>
      </c>
      <c r="F17" s="33">
        <f>F16*3</f>
        <v>6</v>
      </c>
      <c r="G17" s="33">
        <f>G16*2</f>
        <v>2</v>
      </c>
      <c r="H17" s="33">
        <f>H16*1</f>
        <v>1</v>
      </c>
      <c r="I17" s="35"/>
      <c r="J17" s="30"/>
    </row>
    <row r="18">
      <c r="A18" s="27"/>
      <c r="B18" s="31"/>
      <c r="C18" s="38" t="s">
        <v>56</v>
      </c>
      <c r="D18" s="40">
        <f>SUM(D17:H17)</f>
        <v>33</v>
      </c>
      <c r="E18" s="37"/>
      <c r="F18" s="34"/>
      <c r="G18" s="36"/>
      <c r="H18" s="36"/>
      <c r="I18" s="35"/>
      <c r="J18" s="30"/>
    </row>
    <row r="19">
      <c r="A19" s="27"/>
      <c r="B19" s="31"/>
      <c r="C19" s="32" t="s">
        <v>57</v>
      </c>
      <c r="D19" s="34">
        <v>45.0</v>
      </c>
      <c r="E19" s="37"/>
      <c r="F19" s="34"/>
      <c r="G19" s="36"/>
      <c r="H19" s="36"/>
      <c r="I19" s="35"/>
      <c r="J19" s="30"/>
    </row>
    <row r="20">
      <c r="A20" s="27"/>
      <c r="B20" s="31"/>
      <c r="C20" s="31"/>
      <c r="D20" s="36"/>
      <c r="E20" s="37"/>
      <c r="F20" s="34"/>
      <c r="G20" s="36"/>
      <c r="H20" s="36"/>
      <c r="I20" s="35"/>
      <c r="J20" s="30"/>
    </row>
    <row r="21">
      <c r="A21" s="27"/>
      <c r="B21" s="31"/>
      <c r="C21" s="32" t="s">
        <v>58</v>
      </c>
      <c r="D21" s="41">
        <f>D18/D19</f>
        <v>0.7333333333</v>
      </c>
      <c r="E21" s="37"/>
      <c r="F21" s="34"/>
      <c r="G21" s="36"/>
      <c r="H21" s="36"/>
      <c r="I21" s="35"/>
      <c r="J21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0"/>
    <col customWidth="1" min="2" max="2" width="26.88"/>
    <col customWidth="1" min="3" max="3" width="62.5"/>
    <col customWidth="1" min="4" max="4" width="10.25"/>
    <col customWidth="1" min="5" max="5" width="12.13"/>
    <col customWidth="1" min="6" max="6" width="14.25"/>
    <col customWidth="1" min="7" max="7" width="13.13"/>
    <col customWidth="1" min="8" max="8" width="12.63"/>
    <col customWidth="1" min="9" max="9" width="17.25"/>
    <col customWidth="1" min="10" max="10" width="7.0"/>
  </cols>
  <sheetData>
    <row r="1">
      <c r="A1" s="3" t="s">
        <v>83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/>
      <c r="J1" s="5"/>
    </row>
    <row r="2">
      <c r="A2" s="6" t="s">
        <v>15</v>
      </c>
      <c r="B2" s="7" t="s">
        <v>84</v>
      </c>
      <c r="C2" s="7" t="s">
        <v>85</v>
      </c>
      <c r="D2" s="42"/>
      <c r="E2" s="9"/>
      <c r="F2" s="10"/>
      <c r="G2" s="10"/>
      <c r="H2" s="45" t="s">
        <v>18</v>
      </c>
      <c r="I2" s="11" t="s">
        <v>86</v>
      </c>
      <c r="J2" s="12">
        <v>1.0</v>
      </c>
    </row>
    <row r="3">
      <c r="A3" s="6" t="s">
        <v>20</v>
      </c>
      <c r="B3" s="7" t="s">
        <v>87</v>
      </c>
      <c r="C3" s="7" t="s">
        <v>88</v>
      </c>
      <c r="D3" s="18" t="s">
        <v>18</v>
      </c>
      <c r="E3" s="15"/>
      <c r="F3" s="14"/>
      <c r="G3" s="14"/>
      <c r="H3" s="14"/>
      <c r="I3" s="11" t="s">
        <v>89</v>
      </c>
      <c r="J3" s="12">
        <v>5.0</v>
      </c>
    </row>
    <row r="4">
      <c r="A4" s="6" t="s">
        <v>24</v>
      </c>
      <c r="B4" s="7" t="s">
        <v>90</v>
      </c>
      <c r="C4" s="7" t="s">
        <v>91</v>
      </c>
      <c r="D4" s="16"/>
      <c r="E4" s="15"/>
      <c r="F4" s="20" t="s">
        <v>18</v>
      </c>
      <c r="G4" s="14"/>
      <c r="H4" s="14"/>
      <c r="I4" s="11" t="s">
        <v>92</v>
      </c>
      <c r="J4" s="12">
        <v>3.0</v>
      </c>
    </row>
    <row r="5">
      <c r="A5" s="6" t="s">
        <v>28</v>
      </c>
      <c r="B5" s="7" t="s">
        <v>93</v>
      </c>
      <c r="C5" s="7" t="s">
        <v>94</v>
      </c>
      <c r="D5" s="16"/>
      <c r="E5" s="15"/>
      <c r="F5" s="14"/>
      <c r="G5" s="20"/>
      <c r="H5" s="20" t="s">
        <v>18</v>
      </c>
      <c r="I5" s="11" t="s">
        <v>95</v>
      </c>
      <c r="J5" s="12">
        <v>1.0</v>
      </c>
    </row>
    <row r="6">
      <c r="A6" s="6" t="s">
        <v>32</v>
      </c>
      <c r="B6" s="7" t="s">
        <v>96</v>
      </c>
      <c r="C6" s="7" t="s">
        <v>97</v>
      </c>
      <c r="D6" s="16"/>
      <c r="E6" s="14"/>
      <c r="F6" s="15"/>
      <c r="G6" s="20" t="s">
        <v>18</v>
      </c>
      <c r="H6" s="14"/>
      <c r="I6" s="11" t="s">
        <v>98</v>
      </c>
      <c r="J6" s="12">
        <v>2.0</v>
      </c>
    </row>
    <row r="7">
      <c r="A7" s="6" t="s">
        <v>36</v>
      </c>
      <c r="B7" s="7" t="s">
        <v>99</v>
      </c>
      <c r="C7" s="7" t="s">
        <v>100</v>
      </c>
      <c r="D7" s="16"/>
      <c r="E7" s="20" t="s">
        <v>18</v>
      </c>
      <c r="F7" s="14"/>
      <c r="G7" s="15"/>
      <c r="H7" s="14"/>
      <c r="I7" s="11" t="s">
        <v>101</v>
      </c>
      <c r="J7" s="12">
        <v>4.0</v>
      </c>
    </row>
    <row r="8">
      <c r="A8" s="6" t="s">
        <v>40</v>
      </c>
      <c r="B8" s="7" t="s">
        <v>102</v>
      </c>
      <c r="C8" s="7" t="s">
        <v>103</v>
      </c>
      <c r="D8" s="16"/>
      <c r="E8" s="17" t="s">
        <v>18</v>
      </c>
      <c r="F8" s="14"/>
      <c r="G8" s="14"/>
      <c r="H8" s="14"/>
      <c r="I8" s="19" t="s">
        <v>104</v>
      </c>
      <c r="J8" s="12">
        <v>4.0</v>
      </c>
    </row>
    <row r="9">
      <c r="A9" s="6" t="s">
        <v>44</v>
      </c>
      <c r="B9" s="7" t="s">
        <v>105</v>
      </c>
      <c r="C9" s="7" t="s">
        <v>106</v>
      </c>
      <c r="D9" s="16"/>
      <c r="E9" s="15"/>
      <c r="F9" s="20" t="s">
        <v>18</v>
      </c>
      <c r="G9" s="14"/>
      <c r="H9" s="20"/>
      <c r="I9" s="46" t="s">
        <v>107</v>
      </c>
      <c r="J9" s="22">
        <v>3.0</v>
      </c>
    </row>
    <row r="10">
      <c r="A10" s="23" t="s">
        <v>48</v>
      </c>
      <c r="B10" s="7" t="s">
        <v>108</v>
      </c>
      <c r="C10" s="7" t="s">
        <v>109</v>
      </c>
      <c r="D10" s="16"/>
      <c r="E10" s="15"/>
      <c r="F10" s="20" t="s">
        <v>18</v>
      </c>
      <c r="G10" s="14"/>
      <c r="H10" s="14"/>
      <c r="I10" s="25" t="s">
        <v>110</v>
      </c>
      <c r="J10" s="22">
        <v>3.0</v>
      </c>
    </row>
    <row r="11">
      <c r="A11" s="26"/>
      <c r="B11" s="27"/>
      <c r="C11" s="26"/>
      <c r="D11" s="28"/>
      <c r="E11" s="26"/>
      <c r="F11" s="28"/>
      <c r="G11" s="28"/>
      <c r="H11" s="28"/>
      <c r="I11" s="29"/>
      <c r="J11" s="30"/>
    </row>
    <row r="12">
      <c r="A12" s="27"/>
      <c r="B12" s="31"/>
      <c r="C12" s="32" t="s">
        <v>52</v>
      </c>
      <c r="D12" s="33">
        <v>9.0</v>
      </c>
      <c r="E12" s="31"/>
      <c r="F12" s="34"/>
      <c r="G12" s="34"/>
      <c r="H12" s="34"/>
      <c r="I12" s="35"/>
      <c r="J12" s="30"/>
    </row>
    <row r="13">
      <c r="A13" s="27"/>
      <c r="B13" s="31"/>
      <c r="C13" s="32" t="s">
        <v>53</v>
      </c>
      <c r="D13" s="36">
        <f>SUM(D16:H16)</f>
        <v>9</v>
      </c>
      <c r="E13" s="31"/>
      <c r="F13" s="34"/>
      <c r="G13" s="34"/>
      <c r="H13" s="34"/>
      <c r="I13" s="35"/>
      <c r="J13" s="30"/>
    </row>
    <row r="14">
      <c r="A14" s="27"/>
      <c r="B14" s="31"/>
      <c r="C14" s="31"/>
      <c r="D14" s="34"/>
      <c r="E14" s="31"/>
      <c r="F14" s="34"/>
      <c r="G14" s="34"/>
      <c r="H14" s="34"/>
      <c r="I14" s="35"/>
      <c r="J14" s="30"/>
    </row>
    <row r="15">
      <c r="A15" s="27"/>
      <c r="B15" s="31"/>
      <c r="C15" s="31"/>
      <c r="D15" s="36"/>
      <c r="E15" s="37"/>
      <c r="F15" s="36"/>
      <c r="G15" s="36"/>
      <c r="H15" s="36"/>
      <c r="I15" s="35"/>
      <c r="J15" s="30"/>
    </row>
    <row r="16">
      <c r="A16" s="27"/>
      <c r="B16" s="31"/>
      <c r="C16" s="32" t="s">
        <v>54</v>
      </c>
      <c r="D16" s="36">
        <f t="shared" ref="D16:H16" si="1">COUNTA(D2:D10)</f>
        <v>1</v>
      </c>
      <c r="E16" s="37">
        <f t="shared" si="1"/>
        <v>2</v>
      </c>
      <c r="F16" s="36">
        <f t="shared" si="1"/>
        <v>3</v>
      </c>
      <c r="G16" s="36">
        <f t="shared" si="1"/>
        <v>1</v>
      </c>
      <c r="H16" s="36">
        <f t="shared" si="1"/>
        <v>2</v>
      </c>
      <c r="I16" s="35"/>
      <c r="J16" s="30"/>
    </row>
    <row r="17">
      <c r="A17" s="27"/>
      <c r="B17" s="31"/>
      <c r="C17" s="38" t="s">
        <v>55</v>
      </c>
      <c r="D17" s="33">
        <f>D16*5</f>
        <v>5</v>
      </c>
      <c r="E17" s="39">
        <f>E16*4</f>
        <v>8</v>
      </c>
      <c r="F17" s="33">
        <f>F16*3</f>
        <v>9</v>
      </c>
      <c r="G17" s="33">
        <f>G16*2</f>
        <v>2</v>
      </c>
      <c r="H17" s="33">
        <f>H16*1</f>
        <v>2</v>
      </c>
      <c r="I17" s="35"/>
      <c r="J17" s="30"/>
    </row>
    <row r="18">
      <c r="A18" s="27"/>
      <c r="B18" s="31"/>
      <c r="C18" s="38" t="s">
        <v>56</v>
      </c>
      <c r="D18" s="40">
        <f>SUM(D17:H17)</f>
        <v>26</v>
      </c>
      <c r="E18" s="37"/>
      <c r="F18" s="34"/>
      <c r="G18" s="36"/>
      <c r="H18" s="36"/>
      <c r="I18" s="35"/>
      <c r="J18" s="30"/>
    </row>
    <row r="19">
      <c r="A19" s="27"/>
      <c r="B19" s="31"/>
      <c r="C19" s="32" t="s">
        <v>57</v>
      </c>
      <c r="D19" s="34">
        <v>45.0</v>
      </c>
      <c r="E19" s="37"/>
      <c r="F19" s="34"/>
      <c r="G19" s="36"/>
      <c r="H19" s="36"/>
      <c r="I19" s="35"/>
      <c r="J19" s="30"/>
    </row>
    <row r="20">
      <c r="A20" s="27"/>
      <c r="B20" s="31"/>
      <c r="C20" s="31"/>
      <c r="D20" s="36"/>
      <c r="E20" s="37"/>
      <c r="F20" s="34"/>
      <c r="G20" s="36"/>
      <c r="H20" s="36"/>
      <c r="I20" s="35"/>
      <c r="J20" s="30"/>
    </row>
    <row r="21">
      <c r="A21" s="27"/>
      <c r="B21" s="31"/>
      <c r="C21" s="32" t="s">
        <v>58</v>
      </c>
      <c r="D21" s="41">
        <f>D18/D19</f>
        <v>0.5777777778</v>
      </c>
      <c r="E21" s="37"/>
      <c r="F21" s="34"/>
      <c r="G21" s="36"/>
      <c r="H21" s="36"/>
      <c r="I21" s="35"/>
      <c r="J21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0"/>
    <col customWidth="1" min="2" max="2" width="32.38"/>
    <col customWidth="1" min="3" max="3" width="62.5"/>
    <col customWidth="1" min="4" max="4" width="10.25"/>
    <col customWidth="1" min="5" max="5" width="12.13"/>
    <col customWidth="1" min="6" max="6" width="14.25"/>
    <col customWidth="1" min="7" max="7" width="13.13"/>
    <col customWidth="1" min="8" max="8" width="12.63"/>
    <col customWidth="1" min="9" max="9" width="17.25"/>
    <col customWidth="1" min="10" max="10" width="7.0"/>
  </cols>
  <sheetData>
    <row r="1">
      <c r="A1" s="3" t="s">
        <v>111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7"/>
      <c r="J1" s="5"/>
    </row>
    <row r="2">
      <c r="A2" s="6" t="s">
        <v>15</v>
      </c>
      <c r="B2" s="7" t="s">
        <v>112</v>
      </c>
      <c r="C2" s="7" t="s">
        <v>113</v>
      </c>
      <c r="D2" s="7" t="s">
        <v>18</v>
      </c>
      <c r="E2" s="48"/>
      <c r="F2" s="48"/>
      <c r="G2" s="48"/>
      <c r="H2" s="48"/>
      <c r="I2" s="11" t="s">
        <v>114</v>
      </c>
      <c r="J2" s="12">
        <v>5.0</v>
      </c>
    </row>
    <row r="3">
      <c r="A3" s="6" t="s">
        <v>20</v>
      </c>
      <c r="B3" s="7" t="s">
        <v>115</v>
      </c>
      <c r="C3" s="7" t="s">
        <v>116</v>
      </c>
      <c r="D3" s="49" t="s">
        <v>18</v>
      </c>
      <c r="E3" s="7"/>
      <c r="F3" s="48"/>
      <c r="G3" s="48"/>
      <c r="H3" s="48"/>
      <c r="I3" s="11" t="s">
        <v>117</v>
      </c>
      <c r="J3" s="12">
        <v>5.0</v>
      </c>
    </row>
    <row r="4">
      <c r="A4" s="6" t="s">
        <v>24</v>
      </c>
      <c r="B4" s="7" t="s">
        <v>118</v>
      </c>
      <c r="C4" s="7" t="s">
        <v>119</v>
      </c>
      <c r="D4" s="7" t="s">
        <v>18</v>
      </c>
      <c r="E4" s="48"/>
      <c r="F4" s="48"/>
      <c r="G4" s="48"/>
      <c r="H4" s="48"/>
      <c r="I4" s="11" t="s">
        <v>120</v>
      </c>
      <c r="J4" s="12">
        <v>5.0</v>
      </c>
    </row>
    <row r="5">
      <c r="A5" s="6" t="s">
        <v>28</v>
      </c>
      <c r="B5" s="7" t="s">
        <v>121</v>
      </c>
      <c r="C5" s="7" t="s">
        <v>122</v>
      </c>
      <c r="D5" s="7" t="s">
        <v>18</v>
      </c>
      <c r="E5" s="7"/>
      <c r="F5" s="48"/>
      <c r="G5" s="48"/>
      <c r="H5" s="48"/>
      <c r="I5" s="11" t="s">
        <v>123</v>
      </c>
      <c r="J5" s="12">
        <v>5.0</v>
      </c>
    </row>
    <row r="6">
      <c r="A6" s="6" t="s">
        <v>32</v>
      </c>
      <c r="B6" s="7" t="s">
        <v>124</v>
      </c>
      <c r="C6" s="7" t="s">
        <v>125</v>
      </c>
      <c r="D6" s="7" t="s">
        <v>18</v>
      </c>
      <c r="E6" s="7"/>
      <c r="F6" s="48"/>
      <c r="G6" s="48"/>
      <c r="H6" s="48"/>
      <c r="I6" s="11" t="s">
        <v>126</v>
      </c>
      <c r="J6" s="12">
        <v>5.0</v>
      </c>
    </row>
    <row r="7">
      <c r="A7" s="6" t="s">
        <v>36</v>
      </c>
      <c r="B7" s="7" t="s">
        <v>127</v>
      </c>
      <c r="C7" s="7" t="s">
        <v>128</v>
      </c>
      <c r="D7" s="7" t="s">
        <v>18</v>
      </c>
      <c r="E7" s="48"/>
      <c r="F7" s="7"/>
      <c r="G7" s="48"/>
      <c r="H7" s="48"/>
      <c r="I7" s="11" t="s">
        <v>129</v>
      </c>
      <c r="J7" s="12">
        <v>5.0</v>
      </c>
    </row>
    <row r="8">
      <c r="A8" s="6" t="s">
        <v>40</v>
      </c>
      <c r="B8" s="7" t="s">
        <v>130</v>
      </c>
      <c r="C8" s="7" t="s">
        <v>131</v>
      </c>
      <c r="D8" s="48"/>
      <c r="E8" s="7"/>
      <c r="F8" s="48"/>
      <c r="G8" s="48"/>
      <c r="H8" s="7" t="s">
        <v>18</v>
      </c>
      <c r="I8" s="19" t="s">
        <v>132</v>
      </c>
      <c r="J8" s="12">
        <v>1.0</v>
      </c>
    </row>
    <row r="9">
      <c r="A9" s="6" t="s">
        <v>44</v>
      </c>
      <c r="B9" s="7" t="s">
        <v>133</v>
      </c>
      <c r="C9" s="7" t="s">
        <v>134</v>
      </c>
      <c r="D9" s="48"/>
      <c r="E9" s="7"/>
      <c r="F9" s="48"/>
      <c r="G9" s="48"/>
      <c r="H9" s="7" t="s">
        <v>18</v>
      </c>
      <c r="I9" s="46" t="s">
        <v>135</v>
      </c>
      <c r="J9" s="22">
        <v>1.0</v>
      </c>
    </row>
    <row r="10">
      <c r="A10" s="23" t="s">
        <v>48</v>
      </c>
      <c r="B10" s="7" t="s">
        <v>136</v>
      </c>
      <c r="C10" s="7" t="s">
        <v>137</v>
      </c>
      <c r="D10" s="48"/>
      <c r="E10" s="7"/>
      <c r="F10" s="48"/>
      <c r="G10" s="48"/>
      <c r="H10" s="7" t="s">
        <v>18</v>
      </c>
      <c r="I10" s="25" t="s">
        <v>138</v>
      </c>
      <c r="J10" s="22">
        <v>1.0</v>
      </c>
    </row>
    <row r="11">
      <c r="A11" s="26"/>
      <c r="B11" s="27"/>
      <c r="C11" s="26"/>
      <c r="D11" s="28"/>
      <c r="E11" s="28"/>
      <c r="F11" s="28"/>
      <c r="G11" s="28"/>
      <c r="H11" s="28"/>
      <c r="I11" s="29"/>
      <c r="J11" s="30"/>
    </row>
    <row r="12">
      <c r="A12" s="27"/>
      <c r="B12" s="31"/>
      <c r="C12" s="32" t="s">
        <v>52</v>
      </c>
      <c r="D12" s="33">
        <v>9.0</v>
      </c>
      <c r="E12" s="34"/>
      <c r="F12" s="34"/>
      <c r="G12" s="34"/>
      <c r="H12" s="34"/>
      <c r="I12" s="35"/>
      <c r="J12" s="30"/>
    </row>
    <row r="13">
      <c r="A13" s="27"/>
      <c r="B13" s="31"/>
      <c r="C13" s="32" t="s">
        <v>53</v>
      </c>
      <c r="D13" s="36">
        <f>SUM(D16:H16)</f>
        <v>9</v>
      </c>
      <c r="E13" s="34"/>
      <c r="F13" s="34"/>
      <c r="G13" s="34"/>
      <c r="H13" s="34"/>
      <c r="I13" s="35"/>
      <c r="J13" s="30"/>
    </row>
    <row r="14">
      <c r="A14" s="27"/>
      <c r="B14" s="31"/>
      <c r="C14" s="31"/>
      <c r="D14" s="34"/>
      <c r="E14" s="34"/>
      <c r="F14" s="34"/>
      <c r="G14" s="34"/>
      <c r="H14" s="34"/>
      <c r="I14" s="35"/>
      <c r="J14" s="30"/>
    </row>
    <row r="15">
      <c r="A15" s="27"/>
      <c r="B15" s="31"/>
      <c r="C15" s="31"/>
      <c r="D15" s="36"/>
      <c r="E15" s="36"/>
      <c r="F15" s="36"/>
      <c r="G15" s="36"/>
      <c r="H15" s="36"/>
      <c r="I15" s="35"/>
      <c r="J15" s="30"/>
    </row>
    <row r="16">
      <c r="A16" s="27"/>
      <c r="B16" s="31"/>
      <c r="C16" s="32" t="s">
        <v>54</v>
      </c>
      <c r="D16" s="36">
        <f t="shared" ref="D16:H16" si="1">COUNTA(D2:D10)</f>
        <v>6</v>
      </c>
      <c r="E16" s="36">
        <f t="shared" si="1"/>
        <v>0</v>
      </c>
      <c r="F16" s="36">
        <f t="shared" si="1"/>
        <v>0</v>
      </c>
      <c r="G16" s="36">
        <f t="shared" si="1"/>
        <v>0</v>
      </c>
      <c r="H16" s="36">
        <f t="shared" si="1"/>
        <v>3</v>
      </c>
      <c r="I16" s="35"/>
      <c r="J16" s="30"/>
    </row>
    <row r="17">
      <c r="A17" s="27"/>
      <c r="B17" s="31"/>
      <c r="C17" s="38" t="s">
        <v>55</v>
      </c>
      <c r="D17" s="33">
        <f>D16*5</f>
        <v>30</v>
      </c>
      <c r="E17" s="33">
        <f>E16*4</f>
        <v>0</v>
      </c>
      <c r="F17" s="33">
        <f>F16*3</f>
        <v>0</v>
      </c>
      <c r="G17" s="33">
        <f>G16*2</f>
        <v>0</v>
      </c>
      <c r="H17" s="33">
        <f>H16*1</f>
        <v>3</v>
      </c>
      <c r="I17" s="35"/>
      <c r="J17" s="30"/>
    </row>
    <row r="18">
      <c r="A18" s="27"/>
      <c r="B18" s="31"/>
      <c r="C18" s="38" t="s">
        <v>56</v>
      </c>
      <c r="D18" s="40">
        <f>SUM(D17:H17)</f>
        <v>33</v>
      </c>
      <c r="E18" s="36"/>
      <c r="F18" s="34"/>
      <c r="G18" s="36"/>
      <c r="H18" s="36"/>
      <c r="I18" s="35"/>
      <c r="J18" s="30"/>
    </row>
    <row r="19">
      <c r="A19" s="27"/>
      <c r="B19" s="31"/>
      <c r="C19" s="32" t="s">
        <v>57</v>
      </c>
      <c r="D19" s="34">
        <v>45.0</v>
      </c>
      <c r="E19" s="36"/>
      <c r="F19" s="34"/>
      <c r="G19" s="36"/>
      <c r="H19" s="36"/>
      <c r="I19" s="35"/>
      <c r="J19" s="30"/>
    </row>
    <row r="20">
      <c r="A20" s="27"/>
      <c r="B20" s="31"/>
      <c r="C20" s="31"/>
      <c r="D20" s="36"/>
      <c r="E20" s="36"/>
      <c r="F20" s="34"/>
      <c r="G20" s="36"/>
      <c r="H20" s="36"/>
      <c r="I20" s="35"/>
      <c r="J20" s="30"/>
    </row>
    <row r="21">
      <c r="A21" s="27"/>
      <c r="B21" s="31"/>
      <c r="C21" s="32" t="s">
        <v>58</v>
      </c>
      <c r="D21" s="41">
        <f>D18/D19</f>
        <v>0.7333333333</v>
      </c>
      <c r="E21" s="36"/>
      <c r="F21" s="34"/>
      <c r="G21" s="36"/>
      <c r="H21" s="36"/>
      <c r="I21" s="35"/>
      <c r="J21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3" max="3" width="13.63"/>
    <col customWidth="1" min="6" max="6" width="9.0"/>
    <col customWidth="1" min="8" max="8" width="17.88"/>
    <col customWidth="1" min="9" max="9" width="11.5"/>
  </cols>
  <sheetData>
    <row r="1">
      <c r="A1" s="50"/>
      <c r="B1" s="51" t="s">
        <v>7</v>
      </c>
      <c r="C1" s="51" t="s">
        <v>59</v>
      </c>
      <c r="D1" s="51" t="s">
        <v>139</v>
      </c>
      <c r="E1" s="51" t="s">
        <v>140</v>
      </c>
      <c r="F1" s="51" t="s">
        <v>141</v>
      </c>
      <c r="G1" s="51" t="s">
        <v>142</v>
      </c>
      <c r="H1" s="51" t="s">
        <v>143</v>
      </c>
      <c r="I1" s="51" t="s">
        <v>144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3" t="s">
        <v>145</v>
      </c>
      <c r="B2" s="54">
        <v>5.0</v>
      </c>
      <c r="C2" s="55">
        <f>'2-Visao Organização - gestor'!J2</f>
        <v>3</v>
      </c>
      <c r="D2" s="56">
        <f>'3-Visao de Sistema - arquiteto'!J2</f>
        <v>1</v>
      </c>
      <c r="E2" s="54">
        <f>'4-Visao de Tecnologia - arquite'!J2</f>
        <v>5</v>
      </c>
      <c r="F2" s="57">
        <f t="shared" ref="F2:F12" si="1">SUM(B2:E2)</f>
        <v>14</v>
      </c>
      <c r="G2" s="58">
        <v>20.0</v>
      </c>
      <c r="H2" s="59">
        <f t="shared" ref="H2:H10" si="2">D2- AVERAGE(B2:C2)</f>
        <v>-3</v>
      </c>
      <c r="I2" s="60">
        <f t="shared" ref="I2:I10" si="3">F2/G2</f>
        <v>0.7</v>
      </c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3" t="s">
        <v>146</v>
      </c>
      <c r="B3" s="54">
        <v>5.0</v>
      </c>
      <c r="C3" s="61">
        <f>'2-Visao Organização - gestor'!J3</f>
        <v>1</v>
      </c>
      <c r="D3" s="61">
        <f>'3-Visao de Sistema - arquiteto'!J3</f>
        <v>5</v>
      </c>
      <c r="E3" s="61">
        <f>'4-Visao de Tecnologia - arquite'!J3</f>
        <v>5</v>
      </c>
      <c r="F3" s="57">
        <f t="shared" si="1"/>
        <v>16</v>
      </c>
      <c r="G3" s="58">
        <v>20.0</v>
      </c>
      <c r="H3" s="59">
        <f t="shared" si="2"/>
        <v>2</v>
      </c>
      <c r="I3" s="60">
        <f t="shared" si="3"/>
        <v>0.8</v>
      </c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53" t="s">
        <v>147</v>
      </c>
      <c r="B4" s="61">
        <f>'1-Visao Inicial - owner'!J4</f>
        <v>4</v>
      </c>
      <c r="C4" s="54">
        <f>'2-Visao Organização - gestor'!J4</f>
        <v>5</v>
      </c>
      <c r="D4" s="61">
        <f>'3-Visao de Sistema - arquiteto'!J4</f>
        <v>3</v>
      </c>
      <c r="E4" s="54">
        <f>'4-Visao de Tecnologia - arquite'!J4</f>
        <v>5</v>
      </c>
      <c r="F4" s="57">
        <f t="shared" si="1"/>
        <v>17</v>
      </c>
      <c r="G4" s="58">
        <v>20.0</v>
      </c>
      <c r="H4" s="59">
        <f t="shared" si="2"/>
        <v>-1.5</v>
      </c>
      <c r="I4" s="60">
        <f t="shared" si="3"/>
        <v>0.85</v>
      </c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3" t="s">
        <v>148</v>
      </c>
      <c r="B5" s="54">
        <f>'1-Visao Inicial - owner'!J5</f>
        <v>5</v>
      </c>
      <c r="C5" s="54">
        <f>'2-Visao Organização - gestor'!J5</f>
        <v>5</v>
      </c>
      <c r="D5" s="61">
        <f>'3-Visao de Sistema - arquiteto'!J5</f>
        <v>1</v>
      </c>
      <c r="E5" s="61">
        <f>'4-Visao de Tecnologia - arquite'!J5</f>
        <v>5</v>
      </c>
      <c r="F5" s="57">
        <f t="shared" si="1"/>
        <v>16</v>
      </c>
      <c r="G5" s="58">
        <v>20.0</v>
      </c>
      <c r="H5" s="59">
        <f t="shared" si="2"/>
        <v>-4</v>
      </c>
      <c r="I5" s="60">
        <f t="shared" si="3"/>
        <v>0.8</v>
      </c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53" t="s">
        <v>149</v>
      </c>
      <c r="B6" s="54">
        <f>'1-Visao Inicial - owner'!J6</f>
        <v>5</v>
      </c>
      <c r="C6" s="54">
        <f>'2-Visao Organização - gestor'!J6</f>
        <v>5</v>
      </c>
      <c r="D6" s="55">
        <f>'3-Visao de Sistema - arquiteto'!J6</f>
        <v>2</v>
      </c>
      <c r="E6" s="56">
        <f>'4-Visao de Tecnologia - arquite'!J6</f>
        <v>5</v>
      </c>
      <c r="F6" s="57">
        <f t="shared" si="1"/>
        <v>17</v>
      </c>
      <c r="G6" s="58">
        <v>20.0</v>
      </c>
      <c r="H6" s="59">
        <f t="shared" si="2"/>
        <v>-3</v>
      </c>
      <c r="I6" s="60">
        <f t="shared" si="3"/>
        <v>0.85</v>
      </c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53" t="s">
        <v>150</v>
      </c>
      <c r="B7" s="54">
        <f>'1-Visao Inicial - owner'!J7</f>
        <v>5</v>
      </c>
      <c r="C7" s="54">
        <f>'2-Visao Organização - gestor'!J7</f>
        <v>5</v>
      </c>
      <c r="D7" s="56">
        <f>'3-Visao de Sistema - arquiteto'!J7</f>
        <v>4</v>
      </c>
      <c r="E7" s="55">
        <f>'4-Visao de Tecnologia - arquite'!J7</f>
        <v>5</v>
      </c>
      <c r="F7" s="57">
        <f t="shared" si="1"/>
        <v>19</v>
      </c>
      <c r="G7" s="58">
        <v>20.0</v>
      </c>
      <c r="H7" s="59">
        <f t="shared" si="2"/>
        <v>-1</v>
      </c>
      <c r="I7" s="60">
        <f t="shared" si="3"/>
        <v>0.95</v>
      </c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53" t="s">
        <v>151</v>
      </c>
      <c r="B8" s="61">
        <f>'1-Visao Inicial - owner'!J8</f>
        <v>4</v>
      </c>
      <c r="C8" s="61">
        <f>'2-Visao Organização - gestor'!J8</f>
        <v>4</v>
      </c>
      <c r="D8" s="61">
        <f>'3-Visao de Sistema - arquiteto'!J8</f>
        <v>4</v>
      </c>
      <c r="E8" s="61">
        <f>'4-Visao de Tecnologia - arquite'!J8</f>
        <v>1</v>
      </c>
      <c r="F8" s="57">
        <f t="shared" si="1"/>
        <v>13</v>
      </c>
      <c r="G8" s="58">
        <v>20.0</v>
      </c>
      <c r="H8" s="59">
        <f t="shared" si="2"/>
        <v>0</v>
      </c>
      <c r="I8" s="60">
        <f t="shared" si="3"/>
        <v>0.65</v>
      </c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53" t="s">
        <v>152</v>
      </c>
      <c r="B9" s="61">
        <f>'1-Visao Inicial - owner'!J9</f>
        <v>3</v>
      </c>
      <c r="C9" s="61">
        <f>'2-Visao Organização - gestor'!J9</f>
        <v>3</v>
      </c>
      <c r="D9" s="61">
        <f>'3-Visao de Sistema - arquiteto'!J9</f>
        <v>3</v>
      </c>
      <c r="E9" s="61">
        <f>'4-Visao de Tecnologia - arquite'!J9</f>
        <v>1</v>
      </c>
      <c r="F9" s="57">
        <f t="shared" si="1"/>
        <v>10</v>
      </c>
      <c r="G9" s="58">
        <v>20.0</v>
      </c>
      <c r="H9" s="59">
        <f t="shared" si="2"/>
        <v>0</v>
      </c>
      <c r="I9" s="60">
        <f t="shared" si="3"/>
        <v>0.5</v>
      </c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53" t="s">
        <v>153</v>
      </c>
      <c r="B10" s="61">
        <f>'1-Visao Inicial - owner'!J10</f>
        <v>1</v>
      </c>
      <c r="C10" s="61">
        <f>'2-Visao Organização - gestor'!J10</f>
        <v>2</v>
      </c>
      <c r="D10" s="61">
        <f>'3-Visao de Sistema - arquiteto'!J10</f>
        <v>3</v>
      </c>
      <c r="E10" s="61">
        <f>'4-Visao de Tecnologia - arquite'!J10</f>
        <v>1</v>
      </c>
      <c r="F10" s="57">
        <f t="shared" si="1"/>
        <v>7</v>
      </c>
      <c r="G10" s="58">
        <v>20.0</v>
      </c>
      <c r="H10" s="59">
        <f t="shared" si="2"/>
        <v>1.5</v>
      </c>
      <c r="I10" s="60">
        <f t="shared" si="3"/>
        <v>0.35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62" t="s">
        <v>141</v>
      </c>
      <c r="B11" s="57">
        <f t="shared" ref="B11:E11" si="4">SUM(B2:B10)</f>
        <v>37</v>
      </c>
      <c r="C11" s="57">
        <f t="shared" si="4"/>
        <v>33</v>
      </c>
      <c r="D11" s="57">
        <f t="shared" si="4"/>
        <v>26</v>
      </c>
      <c r="E11" s="57">
        <f t="shared" si="4"/>
        <v>33</v>
      </c>
      <c r="F11" s="63">
        <f t="shared" si="1"/>
        <v>129</v>
      </c>
      <c r="G11" s="57">
        <f>SUM(G2:G10)</f>
        <v>180</v>
      </c>
      <c r="H11" s="64"/>
      <c r="I11" s="64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62" t="s">
        <v>142</v>
      </c>
      <c r="B12" s="58">
        <v>45.0</v>
      </c>
      <c r="C12" s="58">
        <v>45.0</v>
      </c>
      <c r="D12" s="58">
        <v>45.0</v>
      </c>
      <c r="E12" s="58">
        <v>45.0</v>
      </c>
      <c r="F12" s="57">
        <f t="shared" si="1"/>
        <v>180</v>
      </c>
      <c r="G12" s="64"/>
      <c r="H12" s="65">
        <f>AVERAGE(I2:I10)</f>
        <v>0.7166666667</v>
      </c>
      <c r="I12" s="64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66" t="s">
        <v>144</v>
      </c>
      <c r="B13" s="67">
        <f t="shared" ref="B13:E13" si="5">B11/B12</f>
        <v>0.8222222222</v>
      </c>
      <c r="C13" s="67">
        <f t="shared" si="5"/>
        <v>0.7333333333</v>
      </c>
      <c r="D13" s="67">
        <f t="shared" si="5"/>
        <v>0.5777777778</v>
      </c>
      <c r="E13" s="67">
        <f t="shared" si="5"/>
        <v>0.7333333333</v>
      </c>
      <c r="F13" s="64"/>
      <c r="G13" s="64"/>
      <c r="H13" s="64"/>
      <c r="I13" s="64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rawing r:id="rId1"/>
</worksheet>
</file>