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6925"/>
  <workbookPr defaultThemeVersion="124226"/>
  <bookViews>
    <workbookView xWindow="0" yWindow="60" windowWidth="21150" windowHeight="6255" tabRatio="817" activeTab="5"/>
  </bookViews>
  <sheets>
    <sheet name="Index" sheetId="10" r:id="rId1"/>
    <sheet name="Input" sheetId="21" r:id="rId2"/>
    <sheet name="Input_divided_old" sheetId="17" r:id="rId3"/>
    <sheet name="Fish" sheetId="18" r:id="rId4"/>
    <sheet name="Crop" sheetId="3" r:id="rId5"/>
    <sheet name="ProdSerRet" sheetId="19" r:id="rId6"/>
    <sheet name="Cons" sheetId="20" r:id="rId7"/>
    <sheet name="Live" sheetId="4" r:id="rId8"/>
    <sheet name="Alt" sheetId="12" r:id="rId9"/>
    <sheet name="ret" sheetId="5" r:id="rId10"/>
    <sheet name="ser" sheetId="6" r:id="rId11"/>
    <sheet name="shares" sheetId="7" r:id="rId12"/>
    <sheet name="wages" sheetId="9" r:id="rId13"/>
    <sheet name="Index_div" sheetId="15" r:id="rId14"/>
    <sheet name="Input_old" sheetId="2" r:id="rId15"/>
  </sheets>
  <calcPr calcId="171027" fullCalcOnLoad="true"/>
</workbook>
</file>

<file path=xl/comments1.xml><?xml version="1.0" encoding="utf-8"?>
<comments xmlns="http://schemas.openxmlformats.org/spreadsheetml/2006/main">
  <authors>
    <author>Filipski, Mateusz (IFPRI)</author>
  </authors>
  <commentList>
    <comment ref="K42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<sst xmlns="http://schemas.openxmlformats.org/spreadsheetml/2006/main" count="1332" uniqueCount="282">
  <si>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</si>
  <si>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</si>
  <si>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</si>
  <si>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</si>
  <si>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</si>
  <si>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</si>
  <si>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</si>
  <si>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</si>
  <si>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</si>
  <si>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</si>
  <si>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</si>
  <si>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</si>
  <si>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</si>
  <si>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</si>
  <si>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</si>
  <si>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</si>
  <si>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</si>
  <si>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</si>
  <si>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</si>
  <si>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</si>
  <si>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</si>
  <si>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</si>
  <si>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</si>
  <si>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</si>
  <si>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</si>
  <si>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</si>
  <si>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</si>
  <si>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</si>
  <si>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</si>
  <si>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</si>
  <si>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</si>
  <si>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</si>
  <si>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</si>
  <si>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</si>
  <si>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</si>
  <si>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</si>
  <si>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</si>
  <si>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</si>
  <si>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</si>
  <si>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</si>
  <si>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</si>
  <si>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</si>
  <si>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</si>
  <si>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</si>
  <si>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</si>
  <si>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</si>
  <si>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</si>
  <si>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</si>
  <si>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</si>
  <si>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</si>
  <si>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</si>
  <si>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</si>
  <si>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</si>
  <si>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</si>
  <si>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</si>
  <si>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</si>
  <si>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</si>
  <si>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</si>
  <si>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</si>
  <si>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</si>
  <si>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</si>
  <si>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</si>
  <si>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</si>
  <si>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</si>
  <si>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</si>
  <si>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</si>
  <si>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</si>
  <si>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</si>
  <si>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</si>
  <si>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</si>
  <si>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</si>
  <si>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</si>
  <si>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</si>
  <si>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</si>
  <si>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</si>
  <si>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</si>
  <si>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</si>
  <si>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</si>
  <si>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</si>
  <si>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</si>
  <si>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</si>
  <si>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</si>
  <si>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</si>
  <si>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</si>
  <si>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</si>
  <si>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</si>
  <si>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</si>
  <si>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</si>
  <si>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</si>
  <si>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</si>
  <si>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</si>
  <si>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</si>
  <si>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</si>
  <si>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</si>
  <si>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</si>
  <si>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</si>
  <si>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</si>
  <si>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</si>
  <si>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</si>
  <si>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</si>
  <si>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</si>
  <si>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</si>
  <si>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</si>
  <si>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</si>
  <si>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</si>
  <si>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</si>
  <si>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</si>
  <si>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</si>
  <si>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</si>
  <si>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</si>
  <si>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</si>
  <si>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</si>
  <si>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</si>
  <si>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</si>
  <si>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</si>
  <si>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</si>
  <si>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</si>
  <si>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</si>
  <si>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</si>
  <si>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</si>
  <si>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</si>
  <si>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</si>
  <si>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</si>
  <si>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</si>
  <si>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</si>
  <si>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</si>
  <si>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</si>
  <si>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</si>
  <si>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</si>
  <si>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</si>
  <si>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</si>
  <si>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</si>
  <si>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</si>
  <si>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</si>
  <si>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</si>
  <si>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</si>
  <si>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</si>
  <si>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</si>
  <si>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</si>
  <si>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</si>
  <si>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</si>
  <si>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</si>
  <si>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</si>
  <si>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</si>
  <si>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</si>
  <si>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</si>
  <si>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</si>
  <si>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</si>
  <si>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</si>
  <si>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</si>
  <si>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</si>
  <si>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</si>
  <si>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</si>
  <si>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</si>
  <si>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</si>
  <si>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</si>
  <si>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</si>
  <si>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</si>
  <si>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</si>
  <si>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</si>
  <si>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</si>
  <si>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</si>
  <si>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</si>
  <si>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</si>
  <si>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</si>
  <si>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</si>
  <si>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</si>
  <si>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</si>
  <si>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</si>
  <si>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</si>
  <si>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</si>
  <si>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</si>
  <si>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</si>
  <si>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</si>
  <si>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</si>
  <si>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</si>
  <si>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</si>
  <si>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</si>
  <si>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</si>
  <si>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</si>
  <si>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</si>
  <si>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</si>
  <si>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</si>
  <si>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</si>
  <si>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</si>
  <si>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</si>
  <si>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</si>
  <si>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</si>
  <si>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</si>
  <si>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</si>
  <si>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</si>
  <si>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</si>
  <si>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</si>
  <si>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</si>
  <si>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</si>
  <si>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</si>
  <si>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</si>
  <si>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</si>
  <si>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</si>
  <si>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</si>
  <si>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</si>
  <si>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</si>
  <si>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</si>
  <si>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</si>
  <si>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</si>
  <si>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</si>
  <si>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</si>
  <si>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</si>
  <si>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</si>
  <si>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</si>
  <si>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</si>
  <si>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</si>
  <si>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</si>
  <si>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</si>
  <si>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</si>
  <si>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</si>
  <si>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</si>
  <si>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</si>
  <si>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</si>
  <si>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</si>
  <si>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</si>
  <si>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</si>
  <si>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</si>
  <si>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</si>
  <si>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</si>
  <si>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</si>
  <si>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</si>
  <si>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</si>
  <si>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</si>
  <si>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</si>
  <si>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</si>
  <si>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</si>
  <si>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</si>
  <si>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</si>
  <si>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</si>
  <si>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</si>
  <si>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</si>
  <si>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</si>
  <si>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</si>
  <si>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</si>
  <si>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</si>
  <si>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</si>
  <si>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</si>
  <si>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</si>
  <si>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</si>
  <si>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</si>
  <si>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</si>
  <si>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</si>
  <si>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</si>
  <si>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</si>
  <si>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</si>
  <si>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</si>
  <si>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</si>
  <si>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</si>
  <si>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</si>
  <si>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</si>
  <si>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</si>
  <si>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transfin_se</t>
  </si>
  <si>
    <t>transfout_se</t>
  </si>
  <si>
    <t>intermediate inputs share</t>
  </si>
  <si>
    <t>AqFSm</t>
  </si>
  <si>
    <t>AqFBg</t>
  </si>
  <si>
    <t>AqLL</t>
  </si>
  <si>
    <t>AgAg</t>
  </si>
  <si>
    <t>AgLL</t>
  </si>
  <si>
    <t>Input!A2</t>
  </si>
  <si>
    <t>Input!B5</t>
  </si>
  <si>
    <t>Input!F4</t>
  </si>
  <si>
    <t>Input!C6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</si>
  <si>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</si>
  <si>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</si>
  <si>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</si>
  <si>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</si>
  <si>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</si>
  <si>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</si>
  <si>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</si>
  <si>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</si>
  <si>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</si>
  <si>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</si>
  <si>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</si>
  <si>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Just the raw number of 15-55 in those groups</t>
  </si>
  <si>
    <t>eshar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</si>
</sst>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7" tint="0.799951170384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2"/>
        <bgColor indexed="64"/>
      </patternFill>
    </fill>
    <fill>
      <patternFill patternType="solid">
        <fgColor theme="8" tint="0.59996337778863"/>
        <bgColor indexed="64"/>
      </patternFill>
    </fill>
    <fill>
      <patternFill patternType="solid">
        <fgColor theme="6" tint="0.59996337778863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3"/>
        <bgColor indexed="64"/>
      </patternFill>
    </fill>
    <fill>
      <patternFill patternType="solid">
        <fgColor theme="3" tint="0.79995117038484"/>
        <bgColor indexed="64"/>
      </patternFill>
    </fill>
    <fill>
      <patternFill patternType="solid">
        <fgColor theme="6" tint="0.7999511703848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2"/>
        <bgColor indexed="64"/>
      </patternFill>
    </fill>
    <fill>
      <patternFill patternType="solid">
        <fgColor theme="0" tint="-0.14999847407453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7" tint="0.59996337778863"/>
        <bgColor indexed="64"/>
      </patternFill>
    </fill>
    <fill>
      <patternFill patternType="solid">
        <fgColor theme="9" tint="0.59996337778863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false" applyFill="false" applyBorder="false" applyAlignment="false" applyProtection="false"/>
    <xf numFmtId="0" fontId="1" fillId="0" borderId="0"/>
    <xf numFmtId="9" fontId="1" fillId="0" borderId="0" applyFont="false" applyFill="false" applyBorder="false" applyAlignment="false" applyProtection="false"/>
  </cellStyleXfs>
  <cellXfs count="521">
    <xf numFmtId="0" fontId="0" fillId="0" borderId="0" xfId="0"/>
    <xf numFmtId="0" fontId="2" fillId="0" borderId="0" xfId="0" applyFont="true" applyFill="true" applyBorder="true"/>
    <xf numFmtId="0" fontId="0" fillId="0" borderId="0" xfId="0" applyFont="true"/>
    <xf numFmtId="0" fontId="2" fillId="0" borderId="0" xfId="0" applyFont="true" applyBorder="true"/>
    <xf numFmtId="43" fontId="0" fillId="0" borderId="0" xfId="1" applyFont="true"/>
    <xf numFmtId="164" fontId="0" fillId="0" borderId="0" xfId="1" applyNumberFormat="true" applyFont="true"/>
    <xf numFmtId="0" fontId="1" fillId="0" borderId="0" xfId="2"/>
    <xf numFmtId="0" fontId="0" fillId="2" borderId="0" xfId="0" applyFill="true"/>
    <xf numFmtId="0" fontId="0" fillId="0" borderId="0" xfId="0" applyFill="true"/>
    <xf numFmtId="164" fontId="0" fillId="0" borderId="0" xfId="1" applyNumberFormat="true" applyFont="true" applyFill="true"/>
    <xf numFmtId="2" fontId="0" fillId="2" borderId="0" xfId="0" applyNumberFormat="true" applyFill="true" applyBorder="true" applyAlignment="true">
      <alignment horizontal="center"/>
    </xf>
    <xf numFmtId="0" fontId="0" fillId="0" borderId="0" xfId="0" applyAlignment="true"/>
    <xf numFmtId="0" fontId="2" fillId="0" borderId="0" xfId="0" applyFont="true" applyFill="true" applyBorder="true" applyAlignment="true"/>
    <xf numFmtId="0" fontId="0" fillId="0" borderId="0" xfId="0" applyFont="true" applyAlignment="true"/>
    <xf numFmtId="0" fontId="2" fillId="0" borderId="4" xfId="0" applyFont="true" applyBorder="true" applyAlignment="true">
      <alignment horizontal="center"/>
    </xf>
    <xf numFmtId="0" fontId="0" fillId="0" borderId="1" xfId="0" applyBorder="true"/>
    <xf numFmtId="0" fontId="0" fillId="0" borderId="8" xfId="0" applyBorder="true"/>
    <xf numFmtId="0" fontId="2" fillId="0" borderId="2" xfId="0" applyFont="true" applyBorder="true"/>
    <xf numFmtId="0" fontId="0" fillId="0" borderId="9" xfId="0" applyBorder="true"/>
    <xf numFmtId="0" fontId="0" fillId="0" borderId="10" xfId="0" applyFont="true" applyBorder="true"/>
    <xf numFmtId="0" fontId="2" fillId="0" borderId="7" xfId="0" applyFont="true" applyBorder="true"/>
    <xf numFmtId="0" fontId="0" fillId="0" borderId="11" xfId="0" applyFont="true" applyFill="true" applyBorder="true"/>
    <xf numFmtId="11" fontId="0" fillId="0" borderId="8" xfId="0" applyNumberFormat="true" applyBorder="true"/>
    <xf numFmtId="11" fontId="0" fillId="2" borderId="0" xfId="0" applyNumberFormat="true" applyFill="true"/>
    <xf numFmtId="0" fontId="0" fillId="2" borderId="0" xfId="0" applyFill="true" applyBorder="true"/>
    <xf numFmtId="11" fontId="0" fillId="2" borderId="0" xfId="0" applyNumberFormat="true" applyFill="true" applyBorder="true"/>
    <xf numFmtId="0" fontId="0" fillId="0" borderId="12" xfId="0" applyBorder="true"/>
    <xf numFmtId="4" fontId="0" fillId="0" borderId="0" xfId="0" applyNumberFormat="true" applyFill="true" applyBorder="true"/>
    <xf numFmtId="11" fontId="3" fillId="0" borderId="0" xfId="0" applyNumberFormat="true" applyFont="true" applyFill="true" applyBorder="true" applyAlignment="true">
      <alignment horizontal="center" vertical="center"/>
    </xf>
    <xf numFmtId="164" fontId="0" fillId="0" borderId="0" xfId="1" applyNumberFormat="true" applyFont="true" applyFill="true" applyBorder="true" applyAlignment="true"/>
    <xf numFmtId="0" fontId="0" fillId="3" borderId="0" xfId="0" applyFill="true"/>
    <xf numFmtId="2" fontId="0" fillId="2" borderId="0" xfId="0" applyNumberFormat="true" applyFill="true" applyBorder="true"/>
    <xf numFmtId="2" fontId="0" fillId="2" borderId="0" xfId="3" applyNumberFormat="true" applyFont="true" applyFill="true" applyBorder="true"/>
    <xf numFmtId="165" fontId="0" fillId="2" borderId="0" xfId="1" applyNumberFormat="true" applyFont="true" applyFill="true" applyBorder="true"/>
    <xf numFmtId="0" fontId="0" fillId="0" borderId="10" xfId="0" applyFont="true" applyBorder="true" applyAlignment="true">
      <alignment wrapText="true"/>
    </xf>
    <xf numFmtId="0" fontId="0" fillId="0" borderId="0" xfId="0" applyAlignment="true">
      <alignment wrapText="true"/>
    </xf>
    <xf numFmtId="0" fontId="2" fillId="0" borderId="4" xfId="0" applyFont="true" applyBorder="true" applyAlignment="true">
      <alignment horizontal="center" wrapText="true"/>
    </xf>
    <xf numFmtId="0" fontId="0" fillId="0" borderId="11" xfId="0" applyFont="true" applyFill="true" applyBorder="true" applyAlignment="true">
      <alignment horizontal="center" wrapText="true"/>
    </xf>
    <xf numFmtId="0" fontId="0" fillId="0" borderId="9" xfId="0" applyBorder="true" applyAlignment="true">
      <alignment horizontal="center" wrapText="true"/>
    </xf>
    <xf numFmtId="0" fontId="0" fillId="0" borderId="1" xfId="0" applyBorder="true" applyAlignment="true">
      <alignment horizontal="center" wrapText="true"/>
    </xf>
    <xf numFmtId="0" fontId="0" fillId="0" borderId="8" xfId="0" applyBorder="true" applyAlignment="true">
      <alignment horizontal="center" wrapText="true"/>
    </xf>
    <xf numFmtId="11" fontId="0" fillId="0" borderId="8" xfId="0" applyNumberFormat="true" applyBorder="true" applyAlignment="true">
      <alignment horizontal="center" wrapText="true"/>
    </xf>
    <xf numFmtId="0" fontId="0" fillId="0" borderId="0" xfId="0" applyAlignment="true">
      <alignment horizontal="center" wrapText="true"/>
    </xf>
    <xf numFmtId="0" fontId="2" fillId="0" borderId="7" xfId="0" applyFont="true" applyBorder="true" applyAlignment="true">
      <alignment horizontal="center" wrapText="true"/>
    </xf>
    <xf numFmtId="0" fontId="2" fillId="0" borderId="2" xfId="0" applyFont="true" applyBorder="true" applyAlignment="true">
      <alignment horizontal="center" wrapText="true"/>
    </xf>
    <xf numFmtId="0" fontId="2" fillId="0" borderId="0" xfId="0" applyFont="true" applyBorder="true" applyAlignment="true">
      <alignment horizontal="center" wrapText="true"/>
    </xf>
    <xf numFmtId="0" fontId="0" fillId="0" borderId="11" xfId="0" applyFont="true" applyFill="true" applyBorder="true" applyAlignment="true">
      <alignment horizontal="center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 wrapText="true"/>
    </xf>
    <xf numFmtId="11" fontId="0" fillId="0" borderId="8" xfId="0" applyNumberFormat="true" applyBorder="true" applyAlignment="true">
      <alignment horizontal="center" vertical="center" wrapText="true"/>
    </xf>
    <xf numFmtId="0" fontId="0" fillId="0" borderId="8" xfId="0" applyBorder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1" fontId="0" fillId="0" borderId="1" xfId="0" applyNumberFormat="true" applyBorder="true" applyAlignment="true">
      <alignment horizontal="center" vertical="center" wrapText="true"/>
    </xf>
    <xf numFmtId="0" fontId="0" fillId="0" borderId="11" xfId="0" applyFont="true" applyFill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11" fontId="0" fillId="0" borderId="1" xfId="0" applyNumberFormat="true" applyBorder="true" applyAlignment="true">
      <alignment horizontal="center" vertical="center"/>
    </xf>
    <xf numFmtId="11" fontId="0" fillId="0" borderId="8" xfId="0" applyNumberFormat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2" borderId="3" xfId="0" applyFill="true" applyBorder="true"/>
    <xf numFmtId="0" fontId="0" fillId="2" borderId="6" xfId="0" applyFill="true" applyBorder="true"/>
    <xf numFmtId="0" fontId="0" fillId="2" borderId="2" xfId="0" applyFill="true" applyBorder="true"/>
    <xf numFmtId="0" fontId="0" fillId="2" borderId="9" xfId="0" applyFill="true" applyBorder="true"/>
    <xf numFmtId="0" fontId="0" fillId="2" borderId="1" xfId="0" applyFill="true" applyBorder="true"/>
    <xf numFmtId="0" fontId="0" fillId="2" borderId="4" xfId="0" applyFill="true" applyBorder="true"/>
    <xf numFmtId="0" fontId="0" fillId="2" borderId="5" xfId="0" applyFill="true" applyBorder="true"/>
    <xf numFmtId="0" fontId="0" fillId="2" borderId="8" xfId="0" applyFill="true" applyBorder="true"/>
    <xf numFmtId="1" fontId="0" fillId="2" borderId="0" xfId="0" applyNumberFormat="true" applyFill="true"/>
    <xf numFmtId="1" fontId="0" fillId="2" borderId="3" xfId="0" applyNumberFormat="true" applyFill="true" applyBorder="true"/>
    <xf numFmtId="1" fontId="0" fillId="2" borderId="6" xfId="0" applyNumberFormat="true" applyFill="true" applyBorder="true"/>
    <xf numFmtId="1" fontId="0" fillId="2" borderId="2" xfId="0" applyNumberFormat="true" applyFill="true" applyBorder="true"/>
    <xf numFmtId="1" fontId="0" fillId="2" borderId="0" xfId="0" applyNumberFormat="true" applyFill="true" applyBorder="true"/>
    <xf numFmtId="1" fontId="0" fillId="2" borderId="9" xfId="0" applyNumberFormat="true" applyFill="true" applyBorder="true"/>
    <xf numFmtId="1" fontId="0" fillId="2" borderId="1" xfId="0" applyNumberFormat="true" applyFill="true" applyBorder="true"/>
    <xf numFmtId="1" fontId="0" fillId="2" borderId="3" xfId="0" applyNumberFormat="true" applyFill="true" applyBorder="true" applyAlignment="true">
      <alignment horizontal="right" vertical="center"/>
    </xf>
    <xf numFmtId="1" fontId="0" fillId="2" borderId="6" xfId="0" applyNumberFormat="true" applyFill="true" applyBorder="true" applyAlignment="true">
      <alignment horizontal="right" vertical="center"/>
    </xf>
    <xf numFmtId="167" fontId="0" fillId="2" borderId="6" xfId="1" applyNumberFormat="true" applyFont="true" applyFill="true" applyBorder="true" applyAlignment="true">
      <alignment horizontal="right" vertical="center"/>
    </xf>
    <xf numFmtId="167" fontId="0" fillId="2" borderId="5" xfId="1" applyNumberFormat="true" applyFont="true" applyFill="true" applyBorder="true" applyAlignment="true">
      <alignment horizontal="right" vertical="center"/>
    </xf>
    <xf numFmtId="1" fontId="0" fillId="2" borderId="2" xfId="0" applyNumberFormat="true" applyFill="true" applyBorder="true" applyAlignment="true">
      <alignment horizontal="right" vertical="center"/>
    </xf>
    <xf numFmtId="1" fontId="0" fillId="2" borderId="0" xfId="0" applyNumberFormat="true" applyFill="true" applyBorder="true" applyAlignment="true">
      <alignment horizontal="right" vertical="center"/>
    </xf>
    <xf numFmtId="167" fontId="0" fillId="2" borderId="0" xfId="1" applyNumberFormat="true" applyFont="true" applyFill="true" applyBorder="true" applyAlignment="true">
      <alignment horizontal="right" vertical="center"/>
    </xf>
    <xf numFmtId="167" fontId="0" fillId="2" borderId="4" xfId="1" applyNumberFormat="true" applyFont="true" applyFill="true" applyBorder="true" applyAlignment="true">
      <alignment horizontal="right" vertical="center"/>
    </xf>
    <xf numFmtId="1" fontId="0" fillId="2" borderId="9" xfId="0" applyNumberFormat="true" applyFill="true" applyBorder="true" applyAlignment="true">
      <alignment horizontal="right" vertical="center"/>
    </xf>
    <xf numFmtId="1" fontId="0" fillId="2" borderId="1" xfId="0" applyNumberFormat="true" applyFill="true" applyBorder="true" applyAlignment="true">
      <alignment horizontal="right" vertical="center"/>
    </xf>
    <xf numFmtId="167" fontId="0" fillId="2" borderId="1" xfId="1" applyNumberFormat="true" applyFont="true" applyFill="true" applyBorder="true" applyAlignment="true">
      <alignment horizontal="right" vertical="center"/>
    </xf>
    <xf numFmtId="167" fontId="0" fillId="2" borderId="8" xfId="1" applyNumberFormat="true" applyFont="true" applyFill="true" applyBorder="true" applyAlignment="true">
      <alignment horizontal="right" vertical="center"/>
    </xf>
    <xf numFmtId="0" fontId="0" fillId="0" borderId="0" xfId="0" applyFill="true" applyAlignment="true">
      <alignment horizontal="center"/>
    </xf>
    <xf numFmtId="0" fontId="0" fillId="0" borderId="25" xfId="0" applyFill="true" applyBorder="true" applyAlignment="true">
      <alignment horizontal="center"/>
    </xf>
    <xf numFmtId="0" fontId="0" fillId="0" borderId="26" xfId="0" applyFill="true" applyBorder="true" applyAlignment="true">
      <alignment horizontal="center"/>
    </xf>
    <xf numFmtId="0" fontId="0" fillId="0" borderId="0" xfId="0" applyFill="true" applyBorder="true"/>
    <xf numFmtId="0" fontId="0" fillId="0" borderId="0" xfId="0" applyFont="true" applyFill="true"/>
    <xf numFmtId="0" fontId="0" fillId="0" borderId="14" xfId="0" applyFill="true" applyBorder="true"/>
    <xf numFmtId="0" fontId="0" fillId="0" borderId="15" xfId="0" applyFill="true" applyBorder="true"/>
    <xf numFmtId="0" fontId="0" fillId="0" borderId="28" xfId="0" applyFill="true" applyBorder="true" applyAlignment="true">
      <alignment horizontal="center"/>
    </xf>
    <xf numFmtId="0" fontId="0" fillId="0" borderId="29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 vertical="center"/>
    </xf>
    <xf numFmtId="0" fontId="0" fillId="0" borderId="12" xfId="0" applyFill="true" applyBorder="true"/>
    <xf numFmtId="164" fontId="0" fillId="0" borderId="0" xfId="1" applyNumberFormat="true" applyFont="true" applyFill="true" applyBorder="true"/>
    <xf numFmtId="3" fontId="6" fillId="0" borderId="0" xfId="0" applyNumberFormat="true" applyFont="true" applyFill="true" applyBorder="true" applyAlignment="true">
      <alignment horizontal="right" vertical="center"/>
    </xf>
    <xf numFmtId="0" fontId="4" fillId="0" borderId="0" xfId="0" applyFont="true" applyFill="true" applyBorder="true" applyAlignment="true">
      <alignment vertical="center"/>
    </xf>
    <xf numFmtId="0" fontId="5" fillId="0" borderId="0" xfId="0" applyFont="true" applyFill="true" applyBorder="true"/>
    <xf numFmtId="2" fontId="0" fillId="2" borderId="3" xfId="0" applyNumberFormat="true" applyFill="true" applyBorder="true" applyAlignment="true">
      <alignment horizontal="center" vertical="center"/>
    </xf>
    <xf numFmtId="2" fontId="0" fillId="2" borderId="6" xfId="0" applyNumberFormat="true" applyFill="true" applyBorder="true" applyAlignment="true">
      <alignment horizontal="center" vertical="center"/>
    </xf>
    <xf numFmtId="2" fontId="0" fillId="2" borderId="5" xfId="0" applyNumberFormat="true" applyFill="true" applyBorder="true" applyAlignment="true">
      <alignment horizontal="center" vertical="center"/>
    </xf>
    <xf numFmtId="2" fontId="0" fillId="2" borderId="9" xfId="0" applyNumberFormat="true" applyFill="true" applyBorder="true" applyAlignment="true">
      <alignment horizontal="center" vertical="center"/>
    </xf>
    <xf numFmtId="2" fontId="0" fillId="2" borderId="1" xfId="0" applyNumberFormat="true" applyFill="true" applyBorder="true" applyAlignment="true">
      <alignment horizontal="center" vertical="center"/>
    </xf>
    <xf numFmtId="2" fontId="0" fillId="2" borderId="8" xfId="0" applyNumberFormat="true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2" borderId="7" xfId="0" applyFill="true" applyBorder="true"/>
    <xf numFmtId="0" fontId="0" fillId="2" borderId="11" xfId="0" applyFill="true" applyBorder="true"/>
    <xf numFmtId="0" fontId="0" fillId="2" borderId="19" xfId="0" applyFill="true" applyBorder="true"/>
    <xf numFmtId="1" fontId="0" fillId="2" borderId="6" xfId="1" applyNumberFormat="true" applyFont="true" applyFill="true" applyBorder="true"/>
    <xf numFmtId="1" fontId="0" fillId="2" borderId="5" xfId="1" applyNumberFormat="true" applyFont="true" applyFill="true" applyBorder="true"/>
    <xf numFmtId="1" fontId="0" fillId="2" borderId="0" xfId="1" applyNumberFormat="true" applyFont="true" applyFill="true" applyBorder="true"/>
    <xf numFmtId="1" fontId="0" fillId="2" borderId="4" xfId="1" applyNumberFormat="true" applyFont="true" applyFill="true" applyBorder="true"/>
    <xf numFmtId="1" fontId="0" fillId="2" borderId="1" xfId="1" applyNumberFormat="true" applyFont="true" applyFill="true" applyBorder="true"/>
    <xf numFmtId="1" fontId="0" fillId="2" borderId="8" xfId="1" applyNumberFormat="true" applyFont="true" applyFill="true" applyBorder="true"/>
    <xf numFmtId="0" fontId="0" fillId="0" borderId="31" xfId="0" applyBorder="true"/>
    <xf numFmtId="0" fontId="0" fillId="0" borderId="35" xfId="0" applyBorder="true"/>
    <xf numFmtId="0" fontId="0" fillId="0" borderId="36" xfId="0" applyBorder="true"/>
    <xf numFmtId="0" fontId="0" fillId="0" borderId="37" xfId="0" applyBorder="true"/>
    <xf numFmtId="0" fontId="0" fillId="0" borderId="38" xfId="0" applyFill="true" applyBorder="true"/>
    <xf numFmtId="0" fontId="0" fillId="0" borderId="31" xfId="0" applyFill="true" applyBorder="true"/>
    <xf numFmtId="2" fontId="0" fillId="3" borderId="0" xfId="0" applyNumberFormat="true" applyFill="true"/>
    <xf numFmtId="2" fontId="0" fillId="3" borderId="0" xfId="1" applyNumberFormat="true" applyFont="true" applyFill="true"/>
    <xf numFmtId="1" fontId="6" fillId="2" borderId="0" xfId="0" applyNumberFormat="true" applyFont="true" applyFill="true" applyBorder="true" applyAlignment="true">
      <alignment horizontal="right" vertical="center"/>
    </xf>
    <xf numFmtId="2" fontId="0" fillId="2" borderId="0" xfId="0" applyNumberFormat="true" applyFill="true" applyBorder="true" applyAlignment="true">
      <alignment horizontal="center" vertical="center"/>
    </xf>
    <xf numFmtId="0" fontId="0" fillId="0" borderId="0" xfId="2" applyFont="true"/>
    <xf numFmtId="2" fontId="0" fillId="6" borderId="0" xfId="0" applyNumberFormat="true" applyFill="true"/>
    <xf numFmtId="2" fontId="0" fillId="6" borderId="0" xfId="1" applyNumberFormat="true" applyFont="true" applyFill="true"/>
    <xf numFmtId="168" fontId="0" fillId="2" borderId="3" xfId="0" applyNumberFormat="true" applyFill="true" applyBorder="true" applyAlignment="true">
      <alignment horizontal="right" vertical="center"/>
    </xf>
    <xf numFmtId="168" fontId="0" fillId="2" borderId="0" xfId="0" applyNumberFormat="true" applyFill="true" applyBorder="true" applyAlignment="true">
      <alignment horizontal="right" vertical="center"/>
    </xf>
    <xf numFmtId="168" fontId="0" fillId="2" borderId="6" xfId="0" applyNumberFormat="true" applyFill="true" applyBorder="true" applyAlignment="true">
      <alignment horizontal="right" vertical="center"/>
    </xf>
    <xf numFmtId="168" fontId="0" fillId="2" borderId="5" xfId="0" applyNumberFormat="true" applyFill="true" applyBorder="true" applyAlignment="true">
      <alignment horizontal="right" vertical="center"/>
    </xf>
    <xf numFmtId="168" fontId="0" fillId="2" borderId="2" xfId="0" applyNumberFormat="true" applyFill="true" applyBorder="true" applyAlignment="true">
      <alignment horizontal="right" vertical="center"/>
    </xf>
    <xf numFmtId="168" fontId="0" fillId="2" borderId="4" xfId="0" applyNumberFormat="true" applyFill="true" applyBorder="true" applyAlignment="true">
      <alignment horizontal="right" vertical="center"/>
    </xf>
    <xf numFmtId="168" fontId="0" fillId="2" borderId="9" xfId="0" applyNumberFormat="true" applyFill="true" applyBorder="true" applyAlignment="true">
      <alignment horizontal="right" vertical="center"/>
    </xf>
    <xf numFmtId="168" fontId="0" fillId="2" borderId="1" xfId="0" applyNumberFormat="true" applyFill="true" applyBorder="true" applyAlignment="true">
      <alignment horizontal="right" vertical="center"/>
    </xf>
    <xf numFmtId="168" fontId="0" fillId="2" borderId="8" xfId="0" applyNumberFormat="true" applyFill="true" applyBorder="true" applyAlignment="true">
      <alignment horizontal="right" vertical="center"/>
    </xf>
    <xf numFmtId="168" fontId="0" fillId="2" borderId="3" xfId="0" applyNumberFormat="true" applyFill="true" applyBorder="true"/>
    <xf numFmtId="168" fontId="0" fillId="2" borderId="6" xfId="0" applyNumberFormat="true" applyFill="true" applyBorder="true"/>
    <xf numFmtId="168" fontId="0" fillId="2" borderId="5" xfId="0" applyNumberFormat="true" applyFill="true" applyBorder="true"/>
    <xf numFmtId="168" fontId="0" fillId="2" borderId="2" xfId="0" applyNumberFormat="true" applyFill="true" applyBorder="true"/>
    <xf numFmtId="168" fontId="0" fillId="2" borderId="0" xfId="0" applyNumberFormat="true" applyFill="true" applyBorder="true"/>
    <xf numFmtId="168" fontId="0" fillId="2" borderId="4" xfId="0" applyNumberFormat="true" applyFill="true" applyBorder="true"/>
    <xf numFmtId="168" fontId="0" fillId="2" borderId="9" xfId="0" applyNumberFormat="true" applyFill="true" applyBorder="true"/>
    <xf numFmtId="168" fontId="0" fillId="2" borderId="1" xfId="0" applyNumberFormat="true" applyFill="true" applyBorder="true"/>
    <xf numFmtId="168" fontId="0" fillId="2" borderId="8" xfId="0" applyNumberFormat="true" applyFill="true" applyBorder="true"/>
    <xf numFmtId="164" fontId="0" fillId="0" borderId="0" xfId="1" applyNumberFormat="true" applyFont="true" applyFill="true" applyBorder="true" applyAlignment="true">
      <alignment horizontal="center" vertical="top" wrapText="true"/>
    </xf>
    <xf numFmtId="0" fontId="0" fillId="0" borderId="0" xfId="0" applyFill="true" applyAlignment="true">
      <alignment horizontal="center"/>
    </xf>
    <xf numFmtId="0" fontId="0" fillId="0" borderId="0" xfId="0" applyNumberFormat="true" applyFill="true" applyBorder="true" applyAlignment="true">
      <alignment horizontal="center"/>
    </xf>
    <xf numFmtId="0" fontId="0" fillId="0" borderId="0" xfId="0" applyNumberFormat="true" applyFill="true"/>
    <xf numFmtId="0" fontId="0" fillId="0" borderId="0" xfId="1" applyNumberFormat="true" applyFont="true" applyFill="true"/>
    <xf numFmtId="0" fontId="0" fillId="0" borderId="0" xfId="0" applyNumberFormat="true" applyFill="true" applyBorder="true" applyAlignment="true">
      <alignment horizontal="center" vertical="center"/>
    </xf>
    <xf numFmtId="0" fontId="0" fillId="0" borderId="0" xfId="0" applyNumberFormat="true" applyFill="true" applyBorder="true"/>
    <xf numFmtId="0" fontId="3" fillId="0" borderId="0" xfId="0" applyNumberFormat="true" applyFont="true" applyFill="true" applyBorder="true" applyAlignment="true">
      <alignment horizontal="center" vertical="center"/>
    </xf>
    <xf numFmtId="0" fontId="0" fillId="7" borderId="0" xfId="0" applyFill="true"/>
    <xf numFmtId="0" fontId="0" fillId="0" borderId="14" xfId="0" applyFill="true" applyBorder="true" applyAlignment="true">
      <alignment horizontal="center" vertical="center"/>
    </xf>
    <xf numFmtId="0" fontId="0" fillId="7" borderId="0" xfId="0" applyFill="true" applyBorder="true"/>
    <xf numFmtId="2" fontId="0" fillId="7" borderId="0" xfId="0" applyNumberFormat="true" applyFill="true"/>
    <xf numFmtId="2" fontId="0" fillId="7" borderId="0" xfId="1" applyNumberFormat="true" applyFont="true" applyFill="true"/>
    <xf numFmtId="0" fontId="8" fillId="7" borderId="0" xfId="0" applyFont="true" applyFill="true"/>
    <xf numFmtId="2" fontId="0" fillId="0" borderId="9" xfId="0" applyNumberFormat="true" applyFill="true" applyBorder="true" applyAlignment="true">
      <alignment horizontal="right" vertical="center"/>
    </xf>
    <xf numFmtId="2" fontId="0" fillId="0" borderId="0" xfId="0" applyNumberFormat="true" applyFill="true" applyBorder="true" applyAlignment="true">
      <alignment horizontal="center"/>
    </xf>
    <xf numFmtId="2" fontId="0" fillId="0" borderId="3" xfId="0" applyNumberFormat="true" applyFill="true" applyBorder="true" applyAlignment="true">
      <alignment horizontal="center" vertical="center"/>
    </xf>
    <xf numFmtId="2" fontId="0" fillId="0" borderId="6" xfId="0" applyNumberFormat="true" applyFill="true" applyBorder="true" applyAlignment="true">
      <alignment horizontal="center" vertical="center"/>
    </xf>
    <xf numFmtId="2" fontId="0" fillId="0" borderId="5" xfId="0" applyNumberFormat="true" applyFill="true" applyBorder="true" applyAlignment="true">
      <alignment horizontal="center" vertical="center"/>
    </xf>
    <xf numFmtId="2" fontId="0" fillId="0" borderId="9" xfId="0" applyNumberFormat="true" applyFill="true" applyBorder="true" applyAlignment="true">
      <alignment horizontal="center" vertical="center"/>
    </xf>
    <xf numFmtId="2" fontId="0" fillId="0" borderId="1" xfId="0" applyNumberFormat="true" applyFill="true" applyBorder="true" applyAlignment="true">
      <alignment horizontal="center" vertical="center"/>
    </xf>
    <xf numFmtId="2" fontId="0" fillId="0" borderId="8" xfId="0" applyNumberFormat="true" applyFill="true" applyBorder="true" applyAlignment="true">
      <alignment horizontal="center" vertical="center"/>
    </xf>
    <xf numFmtId="2" fontId="0" fillId="0" borderId="0" xfId="0" applyNumberFormat="true" applyFill="true" applyBorder="true" applyAlignment="true">
      <alignment horizontal="center" vertical="center"/>
    </xf>
    <xf numFmtId="2" fontId="0" fillId="2" borderId="0" xfId="0" applyNumberFormat="true" applyFill="true"/>
    <xf numFmtId="164" fontId="8" fillId="7" borderId="0" xfId="1" applyNumberFormat="true" applyFont="true" applyFill="true"/>
    <xf numFmtId="165" fontId="0" fillId="0" borderId="0" xfId="1" applyNumberFormat="true" applyFont="true" applyFill="true" applyBorder="true"/>
    <xf numFmtId="2" fontId="0" fillId="0" borderId="39" xfId="0" applyNumberFormat="true" applyFill="true" applyBorder="true"/>
    <xf numFmtId="2" fontId="0" fillId="0" borderId="39" xfId="3" applyNumberFormat="true" applyFont="true" applyFill="true" applyBorder="true"/>
    <xf numFmtId="2" fontId="0" fillId="3" borderId="0" xfId="0" applyNumberFormat="true" applyFill="true" applyBorder="true"/>
    <xf numFmtId="2" fontId="0" fillId="0" borderId="0" xfId="0" applyNumberFormat="true" applyFill="true" applyBorder="true"/>
    <xf numFmtId="2" fontId="0" fillId="3" borderId="3" xfId="0" applyNumberFormat="true" applyFill="true" applyBorder="true"/>
    <xf numFmtId="2" fontId="0" fillId="3" borderId="6" xfId="0" applyNumberFormat="true" applyFill="true" applyBorder="true"/>
    <xf numFmtId="2" fontId="0" fillId="3" borderId="5" xfId="0" applyNumberFormat="true" applyFill="true" applyBorder="true"/>
    <xf numFmtId="2" fontId="0" fillId="3" borderId="2" xfId="0" applyNumberFormat="true" applyFill="true" applyBorder="true"/>
    <xf numFmtId="2" fontId="0" fillId="3" borderId="4" xfId="0" applyNumberFormat="true" applyFill="true" applyBorder="true"/>
    <xf numFmtId="2" fontId="0" fillId="3" borderId="9" xfId="0" applyNumberFormat="true" applyFill="true" applyBorder="true"/>
    <xf numFmtId="2" fontId="0" fillId="3" borderId="1" xfId="0" applyNumberFormat="true" applyFill="true" applyBorder="true"/>
    <xf numFmtId="2" fontId="0" fillId="3" borderId="8" xfId="0" applyNumberFormat="true" applyFill="true" applyBorder="true"/>
    <xf numFmtId="1" fontId="0" fillId="2" borderId="5" xfId="0" applyNumberFormat="true" applyFill="true" applyBorder="true"/>
    <xf numFmtId="1" fontId="0" fillId="2" borderId="4" xfId="0" applyNumberFormat="true" applyFill="true" applyBorder="true"/>
    <xf numFmtId="1" fontId="0" fillId="2" borderId="8" xfId="0" applyNumberFormat="true" applyFill="true" applyBorder="true"/>
    <xf numFmtId="165" fontId="0" fillId="2" borderId="3" xfId="1" applyNumberFormat="true" applyFont="true" applyFill="true" applyBorder="true"/>
    <xf numFmtId="165" fontId="0" fillId="2" borderId="6" xfId="1" applyNumberFormat="true" applyFont="true" applyFill="true" applyBorder="true"/>
    <xf numFmtId="165" fontId="0" fillId="2" borderId="5" xfId="1" applyNumberFormat="true" applyFont="true" applyFill="true" applyBorder="true"/>
    <xf numFmtId="165" fontId="0" fillId="2" borderId="2" xfId="1" applyNumberFormat="true" applyFont="true" applyFill="true" applyBorder="true"/>
    <xf numFmtId="165" fontId="0" fillId="2" borderId="4" xfId="1" applyNumberFormat="true" applyFont="true" applyFill="true" applyBorder="true"/>
    <xf numFmtId="165" fontId="0" fillId="2" borderId="9" xfId="1" applyNumberFormat="true" applyFont="true" applyFill="true" applyBorder="true"/>
    <xf numFmtId="165" fontId="0" fillId="2" borderId="1" xfId="1" applyNumberFormat="true" applyFont="true" applyFill="true" applyBorder="true"/>
    <xf numFmtId="165" fontId="0" fillId="2" borderId="8" xfId="1" applyNumberFormat="true" applyFont="true" applyFill="true" applyBorder="true"/>
    <xf numFmtId="0" fontId="0" fillId="8" borderId="0" xfId="0" applyFill="true"/>
    <xf numFmtId="165" fontId="0" fillId="8" borderId="0" xfId="1" applyNumberFormat="true" applyFont="true" applyFill="true" applyBorder="true"/>
    <xf numFmtId="165" fontId="0" fillId="8" borderId="8" xfId="1" applyNumberFormat="true" applyFont="true" applyFill="true" applyBorder="true"/>
    <xf numFmtId="165" fontId="0" fillId="8" borderId="1" xfId="1" applyNumberFormat="true" applyFont="true" applyFill="true" applyBorder="true"/>
    <xf numFmtId="165" fontId="0" fillId="8" borderId="4" xfId="1" applyNumberFormat="true" applyFont="true" applyFill="true" applyBorder="true"/>
    <xf numFmtId="0" fontId="8" fillId="0" borderId="0" xfId="0" applyFont="true"/>
    <xf numFmtId="0" fontId="8" fillId="0" borderId="9" xfId="0" applyFont="true" applyBorder="true" applyAlignment="true">
      <alignment horizontal="center" vertical="center"/>
    </xf>
    <xf numFmtId="11" fontId="8" fillId="0" borderId="1" xfId="0" applyNumberFormat="true" applyFont="true" applyBorder="true" applyAlignment="true">
      <alignment horizontal="center" vertical="center"/>
    </xf>
    <xf numFmtId="0" fontId="8" fillId="0" borderId="1" xfId="0" applyFont="true" applyBorder="true" applyAlignment="true">
      <alignment horizontal="center" vertical="center"/>
    </xf>
    <xf numFmtId="11" fontId="8" fillId="0" borderId="8" xfId="0" applyNumberFormat="true" applyFont="true" applyBorder="true" applyAlignment="true">
      <alignment horizontal="center" vertical="center"/>
    </xf>
    <xf numFmtId="165" fontId="0" fillId="9" borderId="0" xfId="1" applyNumberFormat="true" applyFont="true" applyFill="true" applyBorder="true"/>
    <xf numFmtId="0" fontId="11" fillId="0" borderId="0" xfId="0" applyFont="true" applyFill="true" applyBorder="true"/>
    <xf numFmtId="0" fontId="8" fillId="0" borderId="9" xfId="0" applyFont="true" applyBorder="true"/>
    <xf numFmtId="0" fontId="8" fillId="0" borderId="1" xfId="0" applyFont="true" applyBorder="true"/>
    <xf numFmtId="11" fontId="8" fillId="0" borderId="8" xfId="0" applyNumberFormat="true" applyFont="true" applyBorder="true"/>
    <xf numFmtId="165" fontId="0" fillId="0" borderId="0" xfId="1" applyNumberFormat="true" applyFont="true" applyFill="true"/>
    <xf numFmtId="168" fontId="0" fillId="0" borderId="0" xfId="0" applyNumberFormat="true" applyFill="true"/>
    <xf numFmtId="170" fontId="0" fillId="0" borderId="0" xfId="0" applyNumberFormat="true" applyFill="true"/>
    <xf numFmtId="3" fontId="6" fillId="0" borderId="0" xfId="0" applyNumberFormat="true" applyFont="true" applyFill="true" applyBorder="true" applyAlignment="true">
      <alignment horizontal="left" vertical="center"/>
    </xf>
    <xf numFmtId="164" fontId="2" fillId="0" borderId="0" xfId="1" applyNumberFormat="true" applyFont="true" applyFill="true" applyBorder="true" applyAlignment="true"/>
    <xf numFmtId="43" fontId="2" fillId="0" borderId="0" xfId="1" applyNumberFormat="true" applyFont="true" applyFill="true" applyBorder="true" applyAlignment="true"/>
    <xf numFmtId="0" fontId="2" fillId="0" borderId="0" xfId="0" applyFont="true" applyFill="true"/>
    <xf numFmtId="170" fontId="2" fillId="0" borderId="0" xfId="0" applyNumberFormat="true" applyFont="true" applyFill="true"/>
    <xf numFmtId="0" fontId="2" fillId="7" borderId="0" xfId="0" applyFont="true" applyFill="true"/>
    <xf numFmtId="169" fontId="2" fillId="7" borderId="0" xfId="0" applyNumberFormat="true" applyFont="true" applyFill="true"/>
    <xf numFmtId="172" fontId="0" fillId="0" borderId="0" xfId="0" applyNumberFormat="true"/>
    <xf numFmtId="171" fontId="0" fillId="0" borderId="0" xfId="0" applyNumberFormat="true"/>
    <xf numFmtId="0" fontId="8" fillId="3" borderId="0" xfId="0" applyFont="true" applyFill="true"/>
    <xf numFmtId="2" fontId="0" fillId="10" borderId="0" xfId="0" applyNumberFormat="true" applyFill="true" applyBorder="true"/>
    <xf numFmtId="2" fontId="0" fillId="2" borderId="0" xfId="0" applyNumberFormat="true" applyFill="true" applyBorder="true"/>
    <xf numFmtId="166" fontId="0" fillId="10" borderId="0" xfId="0" applyNumberFormat="true" applyFill="true" applyBorder="true"/>
    <xf numFmtId="166" fontId="0" fillId="10" borderId="0" xfId="0" applyNumberFormat="true" applyFill="true"/>
    <xf numFmtId="0" fontId="0" fillId="10" borderId="0" xfId="0" applyFill="true"/>
    <xf numFmtId="173" fontId="0" fillId="0" borderId="0" xfId="1" applyNumberFormat="true" applyFont="true"/>
    <xf numFmtId="168" fontId="0" fillId="12" borderId="0" xfId="0" applyNumberFormat="true" applyFill="true"/>
    <xf numFmtId="166" fontId="0" fillId="11" borderId="0" xfId="1" applyNumberFormat="true" applyFont="true" applyFill="true"/>
    <xf numFmtId="173" fontId="0" fillId="0" borderId="0" xfId="1" applyNumberFormat="true" applyFont="true" applyFill="true"/>
    <xf numFmtId="166" fontId="0" fillId="0" borderId="0" xfId="1" applyNumberFormat="true" applyFont="true" applyFill="true"/>
    <xf numFmtId="168" fontId="0" fillId="3" borderId="0" xfId="0" applyNumberFormat="true" applyFill="true"/>
    <xf numFmtId="0" fontId="0" fillId="7" borderId="0" xfId="0" applyFill="true" applyAlignment="true"/>
    <xf numFmtId="165" fontId="0" fillId="2" borderId="0" xfId="1" applyNumberFormat="true" applyFont="true" applyFill="true"/>
    <xf numFmtId="168" fontId="0" fillId="0" borderId="0" xfId="0" applyNumberFormat="true"/>
    <xf numFmtId="0" fontId="0" fillId="0" borderId="0" xfId="0" applyFill="true" applyAlignment="true"/>
    <xf numFmtId="1" fontId="0" fillId="13" borderId="0" xfId="0" applyNumberFormat="true" applyFill="true"/>
    <xf numFmtId="165" fontId="0" fillId="0" borderId="0" xfId="1" applyNumberFormat="true" applyFont="true" applyFill="true" applyAlignment="true">
      <alignment horizontal="center" vertical="top" wrapText="true"/>
    </xf>
    <xf numFmtId="165" fontId="0" fillId="0" borderId="0" xfId="1" applyNumberFormat="true" applyFont="true" applyFill="true" applyBorder="true" applyAlignment="true">
      <alignment horizontal="center" vertical="top" wrapText="true"/>
    </xf>
    <xf numFmtId="164" fontId="0" fillId="0" borderId="0" xfId="1" applyNumberFormat="true" applyFont="true" applyFill="true" applyAlignment="true">
      <alignment horizontal="center"/>
    </xf>
    <xf numFmtId="172" fontId="0" fillId="14" borderId="0" xfId="0" applyNumberFormat="true" applyFill="true"/>
    <xf numFmtId="2" fontId="0" fillId="0" borderId="0" xfId="0" applyNumberFormat="true"/>
    <xf numFmtId="0" fontId="0" fillId="15" borderId="0" xfId="0" applyFill="true"/>
    <xf numFmtId="0" fontId="0" fillId="15" borderId="0" xfId="0" applyFill="true" applyBorder="true"/>
    <xf numFmtId="2" fontId="0" fillId="15" borderId="42" xfId="0" applyNumberFormat="true" applyFill="true" applyBorder="true" applyAlignment="true">
      <alignment horizontal="center" vertical="center"/>
    </xf>
    <xf numFmtId="2" fontId="0" fillId="15" borderId="13" xfId="0" applyNumberFormat="true" applyFill="true" applyBorder="true" applyAlignment="true">
      <alignment horizontal="center" vertical="center"/>
    </xf>
    <xf numFmtId="0" fontId="0" fillId="15" borderId="14" xfId="0" applyFill="true" applyBorder="true"/>
    <xf numFmtId="164" fontId="0" fillId="15" borderId="13" xfId="1" applyNumberFormat="true" applyFont="true" applyFill="true" applyBorder="true"/>
    <xf numFmtId="1" fontId="0" fillId="15" borderId="13" xfId="1" applyNumberFormat="true" applyFont="true" applyFill="true" applyBorder="true"/>
    <xf numFmtId="1" fontId="0" fillId="15" borderId="43" xfId="1" applyNumberFormat="true" applyFont="true" applyFill="true" applyBorder="true"/>
    <xf numFmtId="164" fontId="8" fillId="0" borderId="0" xfId="1" applyNumberFormat="true" applyFont="true" applyFill="true"/>
    <xf numFmtId="165" fontId="0" fillId="16" borderId="42" xfId="1" applyNumberFormat="true" applyFont="true" applyFill="true" applyBorder="true"/>
    <xf numFmtId="165" fontId="0" fillId="16" borderId="13" xfId="1" applyNumberFormat="true" applyFont="true" applyFill="true" applyBorder="true"/>
    <xf numFmtId="2" fontId="0" fillId="16" borderId="13" xfId="0" applyNumberFormat="true" applyFill="true" applyBorder="true" applyAlignment="true">
      <alignment horizontal="center"/>
    </xf>
    <xf numFmtId="2" fontId="0" fillId="16" borderId="43" xfId="0" applyNumberFormat="true" applyFill="true" applyBorder="true" applyAlignment="true">
      <alignment horizontal="center"/>
    </xf>
    <xf numFmtId="2" fontId="0" fillId="2" borderId="42" xfId="0" applyNumberFormat="true" applyFill="true" applyBorder="true" applyAlignment="true">
      <alignment horizontal="center"/>
    </xf>
    <xf numFmtId="2" fontId="0" fillId="2" borderId="13" xfId="0" applyNumberFormat="true" applyFill="true" applyBorder="true" applyAlignment="true">
      <alignment horizontal="center"/>
    </xf>
    <xf numFmtId="2" fontId="8" fillId="17" borderId="42" xfId="0" applyNumberFormat="true" applyFont="true" applyFill="true" applyBorder="true" applyAlignment="true">
      <alignment horizontal="center"/>
    </xf>
    <xf numFmtId="2" fontId="8" fillId="17" borderId="13" xfId="0" applyNumberFormat="true" applyFont="true" applyFill="true" applyBorder="true" applyAlignment="true">
      <alignment horizontal="center"/>
    </xf>
    <xf numFmtId="2" fontId="8" fillId="17" borderId="43" xfId="0" applyNumberFormat="true" applyFont="true" applyFill="true" applyBorder="true" applyAlignment="true">
      <alignment horizontal="center"/>
    </xf>
    <xf numFmtId="0" fontId="0" fillId="17" borderId="40" xfId="0" applyFill="true" applyBorder="true"/>
    <xf numFmtId="0" fontId="0" fillId="17" borderId="41" xfId="0" applyFill="true" applyBorder="true"/>
    <xf numFmtId="0" fontId="0" fillId="17" borderId="42" xfId="0" applyFill="true" applyBorder="true"/>
    <xf numFmtId="0" fontId="0" fillId="17" borderId="0" xfId="0" applyFill="true" applyBorder="true"/>
    <xf numFmtId="0" fontId="0" fillId="17" borderId="13" xfId="0" applyFill="true" applyBorder="true"/>
    <xf numFmtId="0" fontId="0" fillId="17" borderId="39" xfId="0" applyFill="true" applyBorder="true"/>
    <xf numFmtId="0" fontId="0" fillId="17" borderId="43" xfId="0" applyFill="true" applyBorder="true"/>
    <xf numFmtId="0" fontId="0" fillId="15" borderId="40" xfId="0" applyFill="true" applyBorder="true"/>
    <xf numFmtId="0" fontId="0" fillId="15" borderId="41" xfId="0" applyFill="true" applyBorder="true"/>
    <xf numFmtId="0" fontId="0" fillId="15" borderId="42" xfId="0" applyFill="true" applyBorder="true"/>
    <xf numFmtId="0" fontId="0" fillId="15" borderId="13" xfId="0" applyFill="true" applyBorder="true"/>
    <xf numFmtId="0" fontId="0" fillId="15" borderId="39" xfId="0" applyFill="true" applyBorder="true"/>
    <xf numFmtId="0" fontId="0" fillId="15" borderId="43" xfId="0" applyFill="true" applyBorder="true"/>
    <xf numFmtId="0" fontId="0" fillId="18" borderId="14" xfId="0" applyFill="true" applyBorder="true"/>
    <xf numFmtId="0" fontId="0" fillId="18" borderId="0" xfId="0" applyFill="true" applyBorder="true"/>
    <xf numFmtId="0" fontId="0" fillId="18" borderId="13" xfId="0" applyFill="true" applyBorder="true"/>
    <xf numFmtId="0" fontId="0" fillId="18" borderId="15" xfId="0" applyFill="true" applyBorder="true"/>
    <xf numFmtId="0" fontId="0" fillId="18" borderId="39" xfId="0" applyFill="true" applyBorder="true"/>
    <xf numFmtId="0" fontId="0" fillId="18" borderId="43" xfId="0" applyFill="true" applyBorder="true"/>
    <xf numFmtId="0" fontId="0" fillId="2" borderId="40" xfId="0" applyFill="true" applyBorder="true"/>
    <xf numFmtId="0" fontId="0" fillId="2" borderId="41" xfId="0" applyFill="true" applyBorder="true"/>
    <xf numFmtId="0" fontId="0" fillId="2" borderId="42" xfId="0" applyFill="true" applyBorder="true"/>
    <xf numFmtId="0" fontId="0" fillId="2" borderId="14" xfId="0" applyFill="true" applyBorder="true"/>
    <xf numFmtId="0" fontId="0" fillId="2" borderId="13" xfId="0" applyFill="true" applyBorder="true"/>
    <xf numFmtId="0" fontId="0" fillId="2" borderId="15" xfId="0" applyFill="true" applyBorder="true"/>
    <xf numFmtId="0" fontId="0" fillId="2" borderId="39" xfId="0" applyFill="true" applyBorder="true"/>
    <xf numFmtId="0" fontId="0" fillId="2" borderId="43" xfId="0" applyFill="true" applyBorder="true"/>
    <xf numFmtId="0" fontId="0" fillId="3" borderId="40" xfId="0" applyFill="true" applyBorder="true"/>
    <xf numFmtId="0" fontId="0" fillId="3" borderId="41" xfId="0" applyFill="true" applyBorder="true"/>
    <xf numFmtId="0" fontId="0" fillId="3" borderId="14" xfId="0" applyFill="true" applyBorder="true"/>
    <xf numFmtId="0" fontId="0" fillId="3" borderId="0" xfId="0" applyFill="true" applyBorder="true"/>
    <xf numFmtId="0" fontId="0" fillId="3" borderId="13" xfId="0" applyFill="true" applyBorder="true"/>
    <xf numFmtId="0" fontId="0" fillId="3" borderId="15" xfId="0" applyFill="true" applyBorder="true"/>
    <xf numFmtId="0" fontId="0" fillId="3" borderId="39" xfId="0" applyFill="true" applyBorder="true"/>
    <xf numFmtId="0" fontId="0" fillId="16" borderId="40" xfId="0" applyFill="true" applyBorder="true"/>
    <xf numFmtId="0" fontId="0" fillId="16" borderId="41" xfId="0" applyFill="true" applyBorder="true"/>
    <xf numFmtId="0" fontId="0" fillId="16" borderId="42" xfId="0" applyFill="true" applyBorder="true"/>
    <xf numFmtId="0" fontId="0" fillId="16" borderId="15" xfId="0" applyFill="true" applyBorder="true"/>
    <xf numFmtId="0" fontId="0" fillId="16" borderId="39" xfId="0" applyFill="true" applyBorder="true"/>
    <xf numFmtId="0" fontId="0" fillId="16" borderId="43" xfId="0" applyFill="true" applyBorder="true"/>
    <xf numFmtId="0" fontId="0" fillId="19" borderId="40" xfId="0" applyFill="true" applyBorder="true"/>
    <xf numFmtId="0" fontId="0" fillId="19" borderId="41" xfId="0" applyFill="true" applyBorder="true"/>
    <xf numFmtId="0" fontId="0" fillId="19" borderId="42" xfId="0" applyFill="true" applyBorder="true"/>
    <xf numFmtId="0" fontId="0" fillId="19" borderId="14" xfId="0" applyFill="true" applyBorder="true"/>
    <xf numFmtId="0" fontId="0" fillId="19" borderId="0" xfId="0" applyFill="true" applyBorder="true"/>
    <xf numFmtId="0" fontId="0" fillId="19" borderId="13" xfId="0" applyFill="true" applyBorder="true"/>
    <xf numFmtId="0" fontId="0" fillId="19" borderId="15" xfId="0" applyFill="true" applyBorder="true"/>
    <xf numFmtId="0" fontId="0" fillId="19" borderId="39" xfId="0" applyFill="true" applyBorder="true"/>
    <xf numFmtId="0" fontId="0" fillId="19" borderId="43" xfId="0" applyFill="true" applyBorder="true"/>
    <xf numFmtId="165" fontId="0" fillId="19" borderId="13" xfId="1" applyNumberFormat="true" applyFont="true" applyFill="true" applyBorder="true"/>
    <xf numFmtId="0" fontId="0" fillId="0" borderId="13" xfId="0" applyFill="true" applyBorder="true" applyAlignment="true">
      <alignment horizontal="center"/>
    </xf>
    <xf numFmtId="2" fontId="0" fillId="15" borderId="13" xfId="0" applyNumberFormat="true" applyFill="true" applyBorder="true" applyAlignment="true">
      <alignment horizontal="right" vertical="center"/>
    </xf>
    <xf numFmtId="2" fontId="8" fillId="17" borderId="29" xfId="0" applyNumberFormat="true" applyFont="true" applyFill="true" applyBorder="true" applyAlignment="true">
      <alignment horizontal="center"/>
    </xf>
    <xf numFmtId="2" fontId="8" fillId="17" borderId="31" xfId="0" applyNumberFormat="true" applyFont="true" applyFill="true" applyBorder="true" applyAlignment="true">
      <alignment horizontal="center"/>
    </xf>
    <xf numFmtId="2" fontId="8" fillId="17" borderId="38" xfId="0" applyNumberFormat="true" applyFont="true" applyFill="true" applyBorder="true" applyAlignment="true">
      <alignment horizontal="center"/>
    </xf>
    <xf numFmtId="2" fontId="0" fillId="15" borderId="29" xfId="0" applyNumberFormat="true" applyFill="true" applyBorder="true" applyAlignment="true">
      <alignment horizontal="center" vertical="center"/>
    </xf>
    <xf numFmtId="2" fontId="0" fillId="15" borderId="31" xfId="0" applyNumberFormat="true" applyFill="true" applyBorder="true" applyAlignment="true">
      <alignment horizontal="center" vertical="center"/>
    </xf>
    <xf numFmtId="0" fontId="0" fillId="15" borderId="31" xfId="0" applyFill="true" applyBorder="true"/>
    <xf numFmtId="1" fontId="0" fillId="15" borderId="31" xfId="0" applyNumberFormat="true" applyFill="true" applyBorder="true"/>
    <xf numFmtId="1" fontId="0" fillId="15" borderId="38" xfId="0" applyNumberFormat="true" applyFill="true" applyBorder="true"/>
    <xf numFmtId="165" fontId="0" fillId="2" borderId="13" xfId="1" applyNumberFormat="true" applyFont="true" applyFill="true" applyBorder="true"/>
    <xf numFmtId="43" fontId="0" fillId="18" borderId="29" xfId="1" applyNumberFormat="true" applyFont="true" applyFill="true" applyBorder="true"/>
    <xf numFmtId="43" fontId="0" fillId="18" borderId="31" xfId="1" applyNumberFormat="true" applyFont="true" applyFill="true" applyBorder="true"/>
    <xf numFmtId="43" fontId="0" fillId="18" borderId="38" xfId="1" applyNumberFormat="true" applyFont="true" applyFill="true" applyBorder="true"/>
    <xf numFmtId="2" fontId="0" fillId="2" borderId="29" xfId="0" applyNumberFormat="true" applyFill="true" applyBorder="true" applyAlignment="true">
      <alignment horizontal="right"/>
    </xf>
    <xf numFmtId="2" fontId="0" fillId="2" borderId="31" xfId="0" applyNumberFormat="true" applyFill="true" applyBorder="true" applyAlignment="true">
      <alignment horizontal="right"/>
    </xf>
    <xf numFmtId="0" fontId="0" fillId="0" borderId="13" xfId="0" applyBorder="true"/>
    <xf numFmtId="43" fontId="0" fillId="16" borderId="42" xfId="1" applyNumberFormat="true" applyFont="true" applyFill="true" applyBorder="true"/>
    <xf numFmtId="43" fontId="0" fillId="16" borderId="13" xfId="1" applyNumberFormat="true" applyFont="true" applyFill="true" applyBorder="true"/>
    <xf numFmtId="43" fontId="0" fillId="16" borderId="43" xfId="1" applyNumberFormat="true" applyFont="true" applyFill="true" applyBorder="true"/>
    <xf numFmtId="2" fontId="0" fillId="2" borderId="42" xfId="0" applyNumberFormat="true" applyFill="true" applyBorder="true" applyAlignment="true">
      <alignment horizontal="right"/>
    </xf>
    <xf numFmtId="2" fontId="0" fillId="2" borderId="13" xfId="0" applyNumberFormat="true" applyFill="true" applyBorder="true" applyAlignment="true">
      <alignment horizontal="right"/>
    </xf>
    <xf numFmtId="164" fontId="0" fillId="0" borderId="13" xfId="1" applyNumberFormat="true" applyFont="true" applyFill="true" applyBorder="true"/>
    <xf numFmtId="164" fontId="0" fillId="0" borderId="13" xfId="1" applyNumberFormat="true" applyFont="true" applyBorder="true"/>
    <xf numFmtId="164" fontId="0" fillId="3" borderId="13" xfId="1" applyNumberFormat="true" applyFont="true" applyFill="true" applyBorder="true"/>
    <xf numFmtId="165" fontId="0" fillId="3" borderId="13" xfId="1" applyNumberFormat="true" applyFont="true" applyFill="true" applyBorder="true"/>
    <xf numFmtId="2" fontId="0" fillId="3" borderId="13" xfId="0" applyNumberFormat="true" applyFill="true" applyBorder="true" applyAlignment="true">
      <alignment horizontal="right" vertical="center"/>
    </xf>
    <xf numFmtId="43" fontId="0" fillId="19" borderId="13" xfId="1" applyNumberFormat="true" applyFont="true" applyFill="true" applyBorder="true" applyAlignment="true">
      <alignment horizontal="right"/>
    </xf>
    <xf numFmtId="2" fontId="0" fillId="16" borderId="29" xfId="0" applyNumberFormat="true" applyFill="true" applyBorder="true" applyAlignment="true">
      <alignment horizontal="right" vertical="center"/>
    </xf>
    <xf numFmtId="2" fontId="0" fillId="16" borderId="42" xfId="0" applyNumberFormat="true" applyFill="true" applyBorder="true" applyAlignment="true">
      <alignment horizontal="right" vertical="center"/>
    </xf>
    <xf numFmtId="2" fontId="0" fillId="16" borderId="42" xfId="0" applyNumberFormat="true" applyFill="true" applyBorder="true" applyAlignment="true">
      <alignment horizontal="center" vertical="center"/>
    </xf>
    <xf numFmtId="2" fontId="0" fillId="16" borderId="38" xfId="0" applyNumberFormat="true" applyFill="true" applyBorder="true" applyAlignment="true">
      <alignment horizontal="right" vertical="center"/>
    </xf>
    <xf numFmtId="2" fontId="0" fillId="16" borderId="43" xfId="0" applyNumberFormat="true" applyFill="true" applyBorder="true" applyAlignment="true">
      <alignment horizontal="right" vertical="center"/>
    </xf>
    <xf numFmtId="2" fontId="0" fillId="16" borderId="43" xfId="0" applyNumberFormat="true" applyFill="true" applyBorder="true" applyAlignment="true">
      <alignment horizontal="center" vertical="center"/>
    </xf>
    <xf numFmtId="2" fontId="0" fillId="3" borderId="42" xfId="0" applyNumberFormat="true" applyFill="true" applyBorder="true" applyAlignment="true">
      <alignment horizontal="center" vertical="center"/>
    </xf>
    <xf numFmtId="2" fontId="0" fillId="3" borderId="42" xfId="0" applyNumberFormat="true" applyFill="true" applyBorder="true" applyAlignment="true">
      <alignment horizontal="right" vertical="center"/>
    </xf>
    <xf numFmtId="165" fontId="0" fillId="3" borderId="43" xfId="1" applyNumberFormat="true" applyFont="true" applyFill="true" applyBorder="true"/>
    <xf numFmtId="2" fontId="0" fillId="3" borderId="43" xfId="0" applyNumberFormat="true" applyFill="true" applyBorder="true" applyAlignment="true">
      <alignment horizontal="right" vertical="center"/>
    </xf>
    <xf numFmtId="165" fontId="0" fillId="3" borderId="42" xfId="1" applyNumberFormat="true" applyFont="true" applyFill="true" applyBorder="true"/>
    <xf numFmtId="174" fontId="0" fillId="3" borderId="42" xfId="1" applyNumberFormat="true" applyFont="true" applyFill="true" applyBorder="true"/>
    <xf numFmtId="2" fontId="0" fillId="3" borderId="43" xfId="0" applyNumberFormat="true" applyFill="true" applyBorder="true" applyAlignment="true">
      <alignment horizontal="center"/>
    </xf>
    <xf numFmtId="2" fontId="0" fillId="3" borderId="43" xfId="0" applyNumberFormat="true" applyFill="true" applyBorder="true" applyAlignment="true">
      <alignment horizontal="right"/>
    </xf>
    <xf numFmtId="165" fontId="0" fillId="2" borderId="12" xfId="1" applyNumberFormat="true" applyFont="true" applyFill="true" applyBorder="true"/>
    <xf numFmtId="165" fontId="0" fillId="2" borderId="18" xfId="1" applyNumberFormat="true" applyFont="true" applyFill="true" applyBorder="true"/>
    <xf numFmtId="2" fontId="0" fillId="19" borderId="12" xfId="0" applyNumberFormat="true" applyFill="true" applyBorder="true" applyAlignment="true">
      <alignment horizontal="center" vertical="center"/>
    </xf>
    <xf numFmtId="2" fontId="0" fillId="19" borderId="18" xfId="0" applyNumberFormat="true" applyFill="true" applyBorder="true" applyAlignment="true">
      <alignment horizontal="center" vertical="center"/>
    </xf>
    <xf numFmtId="1" fontId="0" fillId="19" borderId="18" xfId="0" applyNumberFormat="true" applyFill="true" applyBorder="true" applyAlignment="true">
      <alignment horizontal="right" vertical="center"/>
    </xf>
    <xf numFmtId="0" fontId="0" fillId="20" borderId="40" xfId="0" applyFill="true" applyBorder="true"/>
    <xf numFmtId="0" fontId="0" fillId="20" borderId="41" xfId="0" applyFill="true" applyBorder="true"/>
    <xf numFmtId="0" fontId="0" fillId="20" borderId="14" xfId="0" applyFill="true" applyBorder="true"/>
    <xf numFmtId="0" fontId="0" fillId="20" borderId="0" xfId="0" applyFill="true" applyBorder="true"/>
    <xf numFmtId="0" fontId="0" fillId="20" borderId="15" xfId="0" applyFill="true" applyBorder="true"/>
    <xf numFmtId="0" fontId="0" fillId="20" borderId="39" xfId="0" applyFill="true" applyBorder="true"/>
    <xf numFmtId="1" fontId="0" fillId="20" borderId="12" xfId="0" applyNumberFormat="true" applyFill="true" applyBorder="true" applyAlignment="true">
      <alignment horizontal="center" vertical="center"/>
    </xf>
    <xf numFmtId="0" fontId="0" fillId="21" borderId="40" xfId="0" applyFill="true" applyBorder="true"/>
    <xf numFmtId="0" fontId="0" fillId="21" borderId="41" xfId="0" applyFill="true" applyBorder="true"/>
    <xf numFmtId="0" fontId="0" fillId="21" borderId="42" xfId="0" applyFill="true" applyBorder="true"/>
    <xf numFmtId="0" fontId="0" fillId="21" borderId="14" xfId="0" applyFill="true" applyBorder="true"/>
    <xf numFmtId="0" fontId="0" fillId="21" borderId="0" xfId="0" applyFill="true" applyBorder="true"/>
    <xf numFmtId="0" fontId="0" fillId="21" borderId="13" xfId="0" applyFill="true" applyBorder="true"/>
    <xf numFmtId="0" fontId="0" fillId="21" borderId="15" xfId="0" applyFill="true" applyBorder="true"/>
    <xf numFmtId="0" fontId="0" fillId="21" borderId="39" xfId="0" applyFill="true" applyBorder="true"/>
    <xf numFmtId="0" fontId="0" fillId="21" borderId="43" xfId="0" applyFill="true" applyBorder="true"/>
    <xf numFmtId="0" fontId="0" fillId="22" borderId="40" xfId="0" applyFill="true" applyBorder="true"/>
    <xf numFmtId="0" fontId="0" fillId="22" borderId="41" xfId="0" applyFill="true" applyBorder="true"/>
    <xf numFmtId="0" fontId="0" fillId="22" borderId="42" xfId="0" applyFill="true" applyBorder="true"/>
    <xf numFmtId="0" fontId="0" fillId="22" borderId="14" xfId="0" applyFill="true" applyBorder="true"/>
    <xf numFmtId="0" fontId="0" fillId="22" borderId="0" xfId="0" applyFill="true" applyBorder="true"/>
    <xf numFmtId="0" fontId="0" fillId="22" borderId="13" xfId="0" applyFill="true" applyBorder="true"/>
    <xf numFmtId="0" fontId="0" fillId="22" borderId="15" xfId="0" applyFill="true" applyBorder="true"/>
    <xf numFmtId="0" fontId="0" fillId="22" borderId="39" xfId="0" applyFill="true" applyBorder="true"/>
    <xf numFmtId="0" fontId="0" fillId="22" borderId="43" xfId="0" applyFill="true" applyBorder="true"/>
    <xf numFmtId="0" fontId="0" fillId="23" borderId="40" xfId="0" applyFill="true" applyBorder="true"/>
    <xf numFmtId="0" fontId="0" fillId="23" borderId="41" xfId="0" applyFill="true" applyBorder="true"/>
    <xf numFmtId="1" fontId="0" fillId="23" borderId="12" xfId="0" applyNumberFormat="true" applyFill="true" applyBorder="true" applyAlignment="true">
      <alignment horizontal="center" vertical="center"/>
    </xf>
    <xf numFmtId="0" fontId="0" fillId="23" borderId="14" xfId="0" applyFill="true" applyBorder="true"/>
    <xf numFmtId="0" fontId="0" fillId="23" borderId="0" xfId="0" applyFill="true" applyBorder="true"/>
    <xf numFmtId="0" fontId="0" fillId="23" borderId="15" xfId="0" applyFill="true" applyBorder="true"/>
    <xf numFmtId="0" fontId="0" fillId="23" borderId="39" xfId="0" applyFill="true" applyBorder="true"/>
    <xf numFmtId="165" fontId="0" fillId="23" borderId="42" xfId="1" applyNumberFormat="true" applyFont="true" applyFill="true" applyBorder="true"/>
    <xf numFmtId="174" fontId="0" fillId="23" borderId="42" xfId="1" applyNumberFormat="true" applyFont="true" applyFill="true" applyBorder="true"/>
    <xf numFmtId="2" fontId="0" fillId="23" borderId="43" xfId="0" applyNumberFormat="true" applyFill="true" applyBorder="true" applyAlignment="true">
      <alignment horizontal="center"/>
    </xf>
    <xf numFmtId="2" fontId="0" fillId="23" borderId="43" xfId="0" applyNumberFormat="true" applyFill="true" applyBorder="true" applyAlignment="true">
      <alignment horizontal="right"/>
    </xf>
    <xf numFmtId="0" fontId="0" fillId="24" borderId="40" xfId="0" applyFill="true" applyBorder="true"/>
    <xf numFmtId="0" fontId="0" fillId="24" borderId="41" xfId="0" applyFill="true" applyBorder="true"/>
    <xf numFmtId="1" fontId="0" fillId="24" borderId="12" xfId="0" applyNumberFormat="true" applyFill="true" applyBorder="true" applyAlignment="true">
      <alignment horizontal="center" vertical="center"/>
    </xf>
    <xf numFmtId="0" fontId="0" fillId="24" borderId="14" xfId="0" applyFill="true" applyBorder="true"/>
    <xf numFmtId="0" fontId="0" fillId="24" borderId="0" xfId="0" applyFill="true" applyBorder="true"/>
    <xf numFmtId="0" fontId="0" fillId="24" borderId="15" xfId="0" applyFill="true" applyBorder="true"/>
    <xf numFmtId="0" fontId="0" fillId="24" borderId="39" xfId="0" applyFill="true" applyBorder="true"/>
    <xf numFmtId="165" fontId="0" fillId="24" borderId="42" xfId="1" applyNumberFormat="true" applyFont="true" applyFill="true" applyBorder="true"/>
    <xf numFmtId="174" fontId="0" fillId="24" borderId="42" xfId="1" applyNumberFormat="true" applyFont="true" applyFill="true" applyBorder="true"/>
    <xf numFmtId="2" fontId="0" fillId="24" borderId="43" xfId="0" applyNumberFormat="true" applyFill="true" applyBorder="true" applyAlignment="true">
      <alignment horizontal="center"/>
    </xf>
    <xf numFmtId="2" fontId="0" fillId="24" borderId="43" xfId="0" applyNumberFormat="true" applyFill="true" applyBorder="true" applyAlignment="true">
      <alignment horizontal="right"/>
    </xf>
    <xf numFmtId="0" fontId="0" fillId="25" borderId="40" xfId="0" applyFill="true" applyBorder="true"/>
    <xf numFmtId="0" fontId="0" fillId="25" borderId="41" xfId="0" applyFill="true" applyBorder="true"/>
    <xf numFmtId="0" fontId="0" fillId="25" borderId="42" xfId="0" applyFill="true" applyBorder="true"/>
    <xf numFmtId="0" fontId="0" fillId="25" borderId="14" xfId="0" applyFill="true" applyBorder="true"/>
    <xf numFmtId="0" fontId="0" fillId="25" borderId="0" xfId="0" applyFill="true" applyBorder="true"/>
    <xf numFmtId="0" fontId="0" fillId="25" borderId="13" xfId="0" applyFill="true" applyBorder="true"/>
    <xf numFmtId="0" fontId="0" fillId="25" borderId="15" xfId="0" applyFill="true" applyBorder="true"/>
    <xf numFmtId="0" fontId="0" fillId="25" borderId="39" xfId="0" applyFill="true" applyBorder="true"/>
    <xf numFmtId="0" fontId="0" fillId="25" borderId="43" xfId="0" applyFill="true" applyBorder="true"/>
    <xf numFmtId="165" fontId="0" fillId="0" borderId="0" xfId="1" applyNumberFormat="true" applyFont="true" applyFill="true" applyAlignment="true">
      <alignment horizontal="center" vertical="top" wrapText="true"/>
    </xf>
    <xf numFmtId="43" fontId="0" fillId="21" borderId="13" xfId="1" applyFont="true" applyFill="true" applyBorder="true"/>
    <xf numFmtId="43" fontId="0" fillId="20" borderId="42" xfId="1" applyFont="true" applyFill="true" applyBorder="true" applyAlignment="true">
      <alignment horizontal="center" vertical="center"/>
    </xf>
    <xf numFmtId="43" fontId="0" fillId="20" borderId="13" xfId="1" applyFont="true" applyFill="true" applyBorder="true"/>
    <xf numFmtId="43" fontId="0" fillId="20" borderId="13" xfId="1" applyFont="true" applyFill="true" applyBorder="true" applyAlignment="true">
      <alignment horizontal="right" vertical="center"/>
    </xf>
    <xf numFmtId="43" fontId="0" fillId="20" borderId="43" xfId="1" applyFont="true" applyFill="true" applyBorder="true"/>
    <xf numFmtId="43" fontId="0" fillId="20" borderId="43" xfId="1" applyFont="true" applyFill="true" applyBorder="true" applyAlignment="true">
      <alignment horizontal="right" vertical="center"/>
    </xf>
    <xf numFmtId="43" fontId="0" fillId="21" borderId="13" xfId="1" applyFont="true" applyFill="true" applyBorder="true" applyAlignment="true">
      <alignment horizontal="right"/>
    </xf>
    <xf numFmtId="43" fontId="0" fillId="20" borderId="42" xfId="1" applyFont="true" applyFill="true" applyBorder="true"/>
    <xf numFmtId="43" fontId="0" fillId="20" borderId="43" xfId="1" applyFont="true" applyFill="true" applyBorder="true" applyAlignment="true">
      <alignment horizontal="center"/>
    </xf>
    <xf numFmtId="43" fontId="0" fillId="20" borderId="43" xfId="1" applyFont="true" applyFill="true" applyBorder="true" applyAlignment="true">
      <alignment horizontal="right"/>
    </xf>
    <xf numFmtId="43" fontId="0" fillId="22" borderId="13" xfId="1" applyFont="true" applyFill="true" applyBorder="true"/>
    <xf numFmtId="43" fontId="0" fillId="23" borderId="42" xfId="1" applyFont="true" applyFill="true" applyBorder="true" applyAlignment="true">
      <alignment horizontal="center" vertical="center"/>
    </xf>
    <xf numFmtId="43" fontId="0" fillId="23" borderId="42" xfId="1" applyFont="true" applyFill="true" applyBorder="true" applyAlignment="true">
      <alignment horizontal="right" vertical="center"/>
    </xf>
    <xf numFmtId="43" fontId="0" fillId="23" borderId="13" xfId="1" applyFont="true" applyFill="true" applyBorder="true"/>
    <xf numFmtId="43" fontId="0" fillId="23" borderId="13" xfId="1" applyFont="true" applyFill="true" applyBorder="true" applyAlignment="true">
      <alignment horizontal="right" vertical="center"/>
    </xf>
    <xf numFmtId="43" fontId="0" fillId="23" borderId="43" xfId="1" applyFont="true" applyFill="true" applyBorder="true"/>
    <xf numFmtId="43" fontId="0" fillId="23" borderId="43" xfId="1" applyFont="true" applyFill="true" applyBorder="true" applyAlignment="true">
      <alignment horizontal="right" vertical="center"/>
    </xf>
    <xf numFmtId="43" fontId="0" fillId="22" borderId="13" xfId="1" applyFont="true" applyFill="true" applyBorder="true" applyAlignment="true">
      <alignment horizontal="right"/>
    </xf>
    <xf numFmtId="43" fontId="0" fillId="25" borderId="13" xfId="1" applyFont="true" applyFill="true" applyBorder="true"/>
    <xf numFmtId="43" fontId="0" fillId="24" borderId="42" xfId="1" applyFont="true" applyFill="true" applyBorder="true" applyAlignment="true">
      <alignment horizontal="center" vertical="center"/>
    </xf>
    <xf numFmtId="43" fontId="0" fillId="24" borderId="42" xfId="1" applyFont="true" applyFill="true" applyBorder="true" applyAlignment="true">
      <alignment horizontal="right" vertical="center"/>
    </xf>
    <xf numFmtId="43" fontId="0" fillId="24" borderId="13" xfId="1" applyFont="true" applyFill="true" applyBorder="true"/>
    <xf numFmtId="43" fontId="0" fillId="24" borderId="13" xfId="1" applyFont="true" applyFill="true" applyBorder="true" applyAlignment="true">
      <alignment horizontal="right" vertical="center"/>
    </xf>
    <xf numFmtId="43" fontId="0" fillId="24" borderId="43" xfId="1" applyFont="true" applyFill="true" applyBorder="true"/>
    <xf numFmtId="43" fontId="0" fillId="24" borderId="43" xfId="1" applyFont="true" applyFill="true" applyBorder="true" applyAlignment="true">
      <alignment horizontal="right" vertical="center"/>
    </xf>
    <xf numFmtId="43" fontId="0" fillId="25" borderId="13" xfId="1" applyFont="true" applyFill="true" applyBorder="true" applyAlignment="true">
      <alignment horizontal="right"/>
    </xf>
    <xf numFmtId="164" fontId="8" fillId="0" borderId="0" xfId="1" applyNumberFormat="true" applyFont="true" applyFill="true" applyAlignment="true">
      <alignment horizontal="center" wrapText="true"/>
    </xf>
    <xf numFmtId="0" fontId="0" fillId="26" borderId="0" xfId="0" applyFill="true"/>
    <xf numFmtId="0" fontId="0" fillId="26" borderId="13" xfId="0" applyFill="true" applyBorder="true" applyAlignment="true">
      <alignment horizontal="center"/>
    </xf>
    <xf numFmtId="164" fontId="0" fillId="26" borderId="13" xfId="1" applyNumberFormat="true" applyFont="true" applyFill="true" applyBorder="true"/>
    <xf numFmtId="0" fontId="0" fillId="26" borderId="29" xfId="0" applyFill="true" applyBorder="true" applyAlignment="true">
      <alignment horizontal="center"/>
    </xf>
    <xf numFmtId="2" fontId="0" fillId="15" borderId="31" xfId="0" applyNumberFormat="true" applyFill="true" applyBorder="true" applyAlignment="true">
      <alignment horizontal="right" vertical="center"/>
    </xf>
    <xf numFmtId="2" fontId="0" fillId="15" borderId="38" xfId="0" applyNumberFormat="true" applyFill="true" applyBorder="true" applyAlignment="true">
      <alignment horizontal="right" vertical="center"/>
    </xf>
    <xf numFmtId="0" fontId="0" fillId="0" borderId="13" xfId="0" applyFill="true" applyBorder="true" applyAlignment="true">
      <alignment vertical="center"/>
    </xf>
    <xf numFmtId="0" fontId="0" fillId="0" borderId="13" xfId="1" applyNumberFormat="true" applyFont="true" applyFill="true" applyBorder="true" applyAlignment="true">
      <alignment vertical="center"/>
    </xf>
    <xf numFmtId="0" fontId="0" fillId="0" borderId="13" xfId="0" applyNumberFormat="true" applyFill="true" applyBorder="true" applyAlignment="true">
      <alignment horizontal="center"/>
    </xf>
    <xf numFmtId="0" fontId="0" fillId="0" borderId="13" xfId="1" applyNumberFormat="true" applyFont="true" applyFill="true" applyBorder="true" applyAlignment="true">
      <alignment horizontal="center"/>
    </xf>
    <xf numFmtId="0" fontId="0" fillId="0" borderId="41" xfId="0" applyFill="true" applyBorder="true"/>
    <xf numFmtId="0" fontId="0" fillId="0" borderId="39" xfId="0" applyFill="true" applyBorder="true"/>
    <xf numFmtId="43" fontId="0" fillId="2" borderId="13" xfId="1" applyFont="true" applyFill="true" applyBorder="true"/>
    <xf numFmtId="0" fontId="0" fillId="5" borderId="0" xfId="0" applyFill="true" applyAlignment="true">
      <alignment horizontal="center"/>
    </xf>
    <xf numFmtId="164" fontId="0" fillId="4" borderId="0" xfId="1" applyNumberFormat="true" applyFont="true" applyFill="true" applyAlignment="true">
      <alignment horizontal="center"/>
    </xf>
    <xf numFmtId="0" fontId="0" fillId="0" borderId="0" xfId="0" applyFill="true" applyAlignment="true">
      <alignment horizontal="center"/>
    </xf>
    <xf numFmtId="0" fontId="0" fillId="2" borderId="0" xfId="0" applyFill="true" applyAlignment="true">
      <alignment horizontal="center"/>
    </xf>
    <xf numFmtId="0" fontId="2" fillId="0" borderId="3" xfId="0" applyFont="true" applyBorder="true" applyAlignment="true">
      <alignment horizontal="center" wrapText="true"/>
    </xf>
    <xf numFmtId="0" fontId="2" fillId="0" borderId="6" xfId="0" applyFont="true" applyBorder="true" applyAlignment="true">
      <alignment horizontal="center" wrapText="true"/>
    </xf>
    <xf numFmtId="0" fontId="2" fillId="0" borderId="5" xfId="0" applyFont="true" applyBorder="true" applyAlignment="true">
      <alignment horizontal="center" wrapText="true"/>
    </xf>
    <xf numFmtId="0" fontId="0" fillId="0" borderId="0" xfId="0" applyAlignment="true">
      <alignment horizontal="center"/>
    </xf>
    <xf numFmtId="0" fontId="0" fillId="0" borderId="0" xfId="0" applyAlignment="true">
      <alignment horizontal="left" vertical="top" wrapText="true"/>
    </xf>
    <xf numFmtId="0" fontId="0" fillId="0" borderId="0" xfId="0" applyAlignment="true">
      <alignment horizontal="left" vertical="top"/>
    </xf>
    <xf numFmtId="0" fontId="2" fillId="0" borderId="3" xfId="0" applyFont="true" applyBorder="true" applyAlignment="true">
      <alignment horizontal="center"/>
    </xf>
    <xf numFmtId="0" fontId="2" fillId="0" borderId="6" xfId="0" applyFont="true" applyBorder="true" applyAlignment="true">
      <alignment horizontal="center"/>
    </xf>
    <xf numFmtId="0" fontId="2" fillId="0" borderId="5" xfId="0" applyFont="true" applyBorder="true" applyAlignment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2" xfId="0" applyFill="true" applyBorder="true" applyAlignment="true">
      <alignment horizontal="center" vertical="center" wrapText="true"/>
    </xf>
    <xf numFmtId="0" fontId="0" fillId="2" borderId="9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/>
    </xf>
    <xf numFmtId="0" fontId="0" fillId="2" borderId="3" xfId="0" applyFill="true" applyBorder="true" applyAlignment="true">
      <alignment horizontal="center" vertical="center"/>
    </xf>
    <xf numFmtId="0" fontId="0" fillId="2" borderId="2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 vertical="center"/>
    </xf>
    <xf numFmtId="0" fontId="0" fillId="2" borderId="6" xfId="0" applyFill="true" applyBorder="true" applyAlignment="true">
      <alignment horizontal="center" vertical="center" wrapText="true"/>
    </xf>
    <xf numFmtId="0" fontId="0" fillId="2" borderId="32" xfId="0" applyFill="true" applyBorder="true" applyAlignment="true">
      <alignment horizontal="center"/>
    </xf>
    <xf numFmtId="0" fontId="0" fillId="2" borderId="33" xfId="0" applyFill="true" applyBorder="true" applyAlignment="true">
      <alignment horizontal="center"/>
    </xf>
    <xf numFmtId="0" fontId="0" fillId="2" borderId="34" xfId="0" applyFill="true" applyBorder="true" applyAlignment="true">
      <alignment horizontal="center"/>
    </xf>
    <xf numFmtId="0" fontId="0" fillId="0" borderId="0" xfId="0" applyFill="true" applyAlignment="true">
      <alignment horizontal="center" vertical="top" wrapText="true"/>
    </xf>
    <xf numFmtId="0" fontId="0" fillId="0" borderId="0" xfId="0" applyFill="true" applyBorder="true" applyAlignment="true">
      <alignment horizontal="center" vertical="top" wrapText="true"/>
    </xf>
    <xf numFmtId="165" fontId="0" fillId="0" borderId="0" xfId="1" applyNumberFormat="true" applyFont="true" applyFill="true" applyAlignment="true">
      <alignment horizontal="center" vertical="top" wrapText="true"/>
    </xf>
    <xf numFmtId="165" fontId="0" fillId="0" borderId="0" xfId="1" applyNumberFormat="true" applyFont="true" applyFill="true" applyBorder="true" applyAlignment="true">
      <alignment horizontal="center" vertical="top" wrapText="true"/>
    </xf>
    <xf numFmtId="164" fontId="0" fillId="0" borderId="0" xfId="1" applyNumberFormat="true" applyFont="true" applyFill="true" applyAlignment="true">
      <alignment horizontal="center"/>
    </xf>
    <xf numFmtId="164" fontId="0" fillId="0" borderId="13" xfId="1" applyNumberFormat="true" applyFont="true" applyFill="true" applyBorder="true" applyAlignment="true">
      <alignment horizontal="center"/>
    </xf>
    <xf numFmtId="0" fontId="0" fillId="0" borderId="0" xfId="0" applyFill="true" applyAlignment="true">
      <alignment horizontal="center" vertical="top"/>
    </xf>
    <xf numFmtId="0" fontId="0" fillId="2" borderId="12" xfId="0" applyFill="true" applyBorder="true" applyAlignment="true">
      <alignment horizontal="center"/>
    </xf>
    <xf numFmtId="0" fontId="0" fillId="2" borderId="12" xfId="0" applyFill="true" applyBorder="true" applyAlignment="true">
      <alignment horizontal="center" vertical="center"/>
    </xf>
    <xf numFmtId="0" fontId="0" fillId="2" borderId="20" xfId="0" applyFill="true" applyBorder="true" applyAlignment="true">
      <alignment horizontal="center"/>
    </xf>
    <xf numFmtId="0" fontId="0" fillId="2" borderId="21" xfId="0" applyFill="true" applyBorder="true" applyAlignment="true">
      <alignment horizontal="center"/>
    </xf>
    <xf numFmtId="0" fontId="0" fillId="2" borderId="22" xfId="0" applyFill="true" applyBorder="true" applyAlignment="true">
      <alignment horizontal="center"/>
    </xf>
    <xf numFmtId="0" fontId="0" fillId="2" borderId="23" xfId="0" applyFill="true" applyBorder="true" applyAlignment="true">
      <alignment horizontal="center"/>
    </xf>
    <xf numFmtId="164" fontId="0" fillId="0" borderId="0" xfId="1" applyNumberFormat="true" applyFont="true" applyFill="true" applyBorder="true" applyAlignment="true">
      <alignment horizontal="center" vertical="top" wrapText="true"/>
    </xf>
    <xf numFmtId="164" fontId="8" fillId="7" borderId="0" xfId="1" applyNumberFormat="true" applyFont="true" applyFill="true" applyAlignment="true">
      <alignment horizontal="center" wrapText="true"/>
    </xf>
    <xf numFmtId="164" fontId="8" fillId="7" borderId="13" xfId="1" applyNumberFormat="true" applyFont="true" applyFill="true" applyBorder="true" applyAlignment="true">
      <alignment horizontal="center" wrapText="true"/>
    </xf>
    <xf numFmtId="0" fontId="0" fillId="2" borderId="12" xfId="0" applyFill="true" applyBorder="true" applyAlignment="true">
      <alignment horizontal="center" wrapText="true"/>
    </xf>
    <xf numFmtId="0" fontId="0" fillId="2" borderId="29" xfId="0" applyFill="true" applyBorder="true" applyAlignment="true">
      <alignment horizontal="center" wrapText="true"/>
    </xf>
    <xf numFmtId="0" fontId="0" fillId="2" borderId="16" xfId="0" applyFill="true" applyBorder="true" applyAlignment="true">
      <alignment horizontal="center"/>
    </xf>
    <xf numFmtId="0" fontId="0" fillId="2" borderId="17" xfId="0" applyFill="true" applyBorder="true" applyAlignment="true">
      <alignment horizontal="center"/>
    </xf>
    <xf numFmtId="0" fontId="0" fillId="2" borderId="18" xfId="0" applyFill="true" applyBorder="true" applyAlignment="true">
      <alignment horizontal="center"/>
    </xf>
    <xf numFmtId="0" fontId="0" fillId="2" borderId="10" xfId="0" applyFill="true" applyBorder="true" applyAlignment="true">
      <alignment horizontal="center" vertical="center"/>
    </xf>
    <xf numFmtId="0" fontId="0" fillId="2" borderId="11" xfId="0" applyFill="true" applyBorder="true" applyAlignment="true">
      <alignment horizontal="center" vertical="center"/>
    </xf>
    <xf numFmtId="0" fontId="0" fillId="2" borderId="9" xfId="0" applyFill="true" applyBorder="true" applyAlignment="true">
      <alignment horizontal="center"/>
    </xf>
    <xf numFmtId="0" fontId="0" fillId="2" borderId="8" xfId="0" applyFill="true" applyBorder="true" applyAlignment="true">
      <alignment horizontal="center"/>
    </xf>
    <xf numFmtId="0" fontId="0" fillId="2" borderId="24" xfId="0" applyFill="true" applyBorder="true" applyAlignment="true">
      <alignment horizontal="center" wrapText="true"/>
    </xf>
    <xf numFmtId="0" fontId="0" fillId="2" borderId="30" xfId="0" applyFill="true" applyBorder="true" applyAlignment="true">
      <alignment horizontal="center" wrapText="true"/>
    </xf>
    <xf numFmtId="0" fontId="0" fillId="7" borderId="0" xfId="0" applyFill="true" applyAlignment="true">
      <alignment horizontal="center"/>
    </xf>
    <xf numFmtId="0" fontId="0" fillId="2" borderId="7" xfId="0" applyFill="true" applyBorder="true" applyAlignment="true">
      <alignment horizontal="center" vertical="center"/>
    </xf>
    <xf numFmtId="165" fontId="0" fillId="0" borderId="13" xfId="1" applyNumberFormat="true" applyFont="true" applyFill="true" applyBorder="true" applyAlignment="true">
      <alignment horizontal="center" vertical="top" wrapText="true"/>
    </xf>
    <xf numFmtId="0" fontId="0" fillId="0" borderId="23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/>
    </xf>
    <xf numFmtId="0" fontId="0" fillId="0" borderId="12" xfId="0" applyFill="true" applyBorder="true" applyAlignment="true">
      <alignment horizontal="center" wrapText="true"/>
    </xf>
    <xf numFmtId="0" fontId="0" fillId="0" borderId="26" xfId="0" applyFill="true" applyBorder="true" applyAlignment="true">
      <alignment horizontal="center" wrapText="true"/>
    </xf>
    <xf numFmtId="0" fontId="0" fillId="0" borderId="24" xfId="0" applyFill="true" applyBorder="true" applyAlignment="true">
      <alignment horizontal="center" wrapText="true"/>
    </xf>
    <xf numFmtId="0" fontId="0" fillId="0" borderId="27" xfId="0" applyFill="true" applyBorder="true" applyAlignment="true">
      <alignment horizontal="center" wrapText="true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5.xml.rels><?xml version="1.0" encoding="UTF-8"?><Relationships xmlns="http://schemas.openxmlformats.org/package/2006/relationships"><Relationship Target="../comments2.xml" Type="http://schemas.openxmlformats.org/officeDocument/2006/relationships/comments" Id="rId3"/><Relationship Target="../drawings/vmlDrawing2.vml" Type="http://schemas.openxmlformats.org/officeDocument/2006/relationships/vmlDrawing" Id="rId2"/><Relationship Target="../printerSettings/printerSettings4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comments1.xml" Type="http://schemas.openxmlformats.org/officeDocument/2006/relationships/comments" Id="rId3"/><Relationship Target="../drawings/vmlDrawing1.vml" Type="http://schemas.openxmlformats.org/officeDocument/2006/relationships/vmlDrawing" Id="rId2"/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15" sqref="C15"/>
    </sheetView>
  </sheetViews>
  <sheetFormatPr defaultColWidth="8.85546875" defaultRowHeight="15"/>
  <cols>
    <col min="1" max="2" width="8.85546875" style="6"/>
    <col min="3" max="3" width="19" style="6" customWidth="true"/>
    <col min="4" max="16384" width="8.85546875" style="6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</row>
    <row r="2"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128" t="s">
        <v>265</v>
      </c>
      <c r="D3" s="6">
        <v>1</v>
      </c>
    </row>
    <row r="4">
      <c r="A4" s="6" t="s">
        <v>70</v>
      </c>
      <c r="B4" s="6" t="s">
        <v>72</v>
      </c>
      <c r="C4" s="128" t="s">
        <v>266</v>
      </c>
      <c r="D4" s="6">
        <v>1</v>
      </c>
    </row>
    <row r="5">
      <c r="A5" s="6" t="s">
        <v>70</v>
      </c>
      <c r="B5" s="6" t="s">
        <v>73</v>
      </c>
      <c r="C5" s="128" t="s">
        <v>267</v>
      </c>
      <c r="E5" s="6">
        <v>1</v>
      </c>
    </row>
    <row r="6">
      <c r="A6" s="6" t="s">
        <v>70</v>
      </c>
      <c r="B6" s="6" t="s">
        <v>74</v>
      </c>
      <c r="C6" s="128" t="s">
        <v>268</v>
      </c>
      <c r="D6" s="6">
        <v>1</v>
      </c>
    </row>
    <row r="7">
      <c r="A7" s="6" t="s">
        <v>70</v>
      </c>
      <c r="B7" s="6" t="s">
        <v>75</v>
      </c>
      <c r="C7" s="6" t="s">
        <v>76</v>
      </c>
      <c r="D7" s="6">
        <v>1</v>
      </c>
    </row>
    <row r="8">
      <c r="A8" s="6" t="s">
        <v>77</v>
      </c>
      <c r="B8" s="6" t="s">
        <v>78</v>
      </c>
      <c r="C8" s="128" t="s">
        <v>269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8:U13"/>
  <sheetViews>
    <sheetView workbookViewId="0">
      <selection activeCell="E15" sqref="E15"/>
    </sheetView>
  </sheetViews>
  <sheetFormatPr defaultRowHeight="15"/>
  <cols>
    <col min="1" max="1" width="17" customWidth="true"/>
    <col min="2" max="2" width="8.28515625" customWidth="true"/>
    <col min="3" max="3" width="8" customWidth="true"/>
    <col min="4" max="7" width="8.28515625" customWidth="true"/>
    <col min="8" max="8" width="11.28515625" customWidth="true"/>
    <col min="9" max="9" width="8.28515625" customWidth="true"/>
    <col min="10" max="10" width="10.7109375" customWidth="true"/>
    <col min="11" max="11" width="10.85546875" customWidth="true"/>
    <col min="12" max="12" width="8.28515625" customWidth="true"/>
  </cols>
  <sheetData>
    <row r="8" ht="15.75" thickBot="true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9"/>
      <c r="B9" s="469" t="s">
        <v>122</v>
      </c>
      <c r="C9" s="470"/>
      <c r="D9" s="470"/>
      <c r="E9" s="470"/>
      <c r="F9" s="471"/>
      <c r="G9" s="469" t="s">
        <v>123</v>
      </c>
      <c r="H9" s="470"/>
      <c r="I9" s="470"/>
      <c r="J9" s="470"/>
      <c r="K9" s="471"/>
      <c r="L9" s="469" t="s">
        <v>118</v>
      </c>
      <c r="M9" s="470"/>
      <c r="N9" s="470"/>
      <c r="O9" s="470"/>
      <c r="P9" s="471"/>
      <c r="Q9" s="469" t="s">
        <v>119</v>
      </c>
      <c r="R9" s="470"/>
      <c r="S9" s="470"/>
      <c r="T9" s="470"/>
      <c r="U9" s="471"/>
    </row>
    <row r="10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="59" customFormat="true" ht="15.75" thickBot="true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ht="15.75" thickBot="true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8:U12"/>
  <sheetViews>
    <sheetView workbookViewId="0">
      <selection activeCell="A13" sqref="A13"/>
    </sheetView>
  </sheetViews>
  <sheetFormatPr defaultRowHeight="15"/>
  <cols>
    <col min="1" max="1" width="17.42578125" customWidth="true"/>
  </cols>
  <sheetData>
    <row r="8" ht="15.75" thickBot="true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19"/>
      <c r="B9" s="469" t="s">
        <v>122</v>
      </c>
      <c r="C9" s="470"/>
      <c r="D9" s="470"/>
      <c r="E9" s="470"/>
      <c r="F9" s="471"/>
      <c r="G9" s="469" t="s">
        <v>123</v>
      </c>
      <c r="H9" s="470"/>
      <c r="I9" s="470"/>
      <c r="J9" s="470"/>
      <c r="K9" s="471"/>
      <c r="L9" s="469" t="s">
        <v>118</v>
      </c>
      <c r="M9" s="470"/>
      <c r="N9" s="470"/>
      <c r="O9" s="470"/>
      <c r="P9" s="471"/>
      <c r="Q9" s="469" t="s">
        <v>119</v>
      </c>
      <c r="R9" s="470"/>
      <c r="S9" s="470"/>
      <c r="T9" s="470"/>
      <c r="U9" s="471"/>
    </row>
    <row r="10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ht="15.75" thickBot="true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ht="15.75" thickBot="true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M64"/>
  <sheetViews>
    <sheetView workbookViewId="0">
      <selection activeCell="F7" sqref="F7"/>
    </sheetView>
  </sheetViews>
  <sheetFormatPr defaultRowHeight="15"/>
  <sheetData>
    <row r="2">
      <c r="A2" t="s">
        <v>58</v>
      </c>
    </row>
    <row r="3">
      <c r="A3" s="466" t="s">
        <v>127</v>
      </c>
      <c r="B3" s="466"/>
      <c r="C3" s="466"/>
    </row>
    <row r="4">
      <c r="B4" t="s">
        <v>57</v>
      </c>
      <c r="C4" t="s">
        <v>56</v>
      </c>
    </row>
    <row r="5">
      <c r="A5" t="s">
        <v>55</v>
      </c>
      <c r="B5" s="7"/>
      <c r="C5" s="7"/>
    </row>
    <row r="6">
      <c r="A6" t="s">
        <v>51</v>
      </c>
      <c r="B6" s="7"/>
      <c r="C6" s="7"/>
    </row>
    <row r="9">
      <c r="A9" s="466" t="s">
        <v>126</v>
      </c>
      <c r="B9" s="466"/>
      <c r="C9" s="466"/>
    </row>
    <row r="10">
      <c r="B10" t="s">
        <v>57</v>
      </c>
      <c r="C10" t="s">
        <v>56</v>
      </c>
    </row>
    <row r="11">
      <c r="A11" t="s">
        <v>55</v>
      </c>
      <c r="B11" s="23"/>
      <c r="C11" s="7"/>
    </row>
    <row r="12">
      <c r="A12" t="s">
        <v>51</v>
      </c>
      <c r="B12" s="7"/>
      <c r="C12" s="7"/>
    </row>
    <row r="13">
      <c r="G13" s="7" t="s">
        <v>59</v>
      </c>
      <c r="H13" s="7"/>
      <c r="I13" s="7"/>
      <c r="J13" s="7"/>
      <c r="K13" s="7"/>
    </row>
    <row r="14">
      <c r="G14" s="7"/>
      <c r="H14" s="7" t="s">
        <v>60</v>
      </c>
      <c r="I14" s="7"/>
      <c r="J14" s="7"/>
      <c r="K14" s="7"/>
    </row>
    <row r="15">
      <c r="A15" s="466" t="s">
        <v>128</v>
      </c>
      <c r="B15" s="466"/>
      <c r="C15" s="466"/>
      <c r="G15" s="7"/>
      <c r="H15" s="7">
        <v>1</v>
      </c>
      <c r="I15" s="7">
        <v>2</v>
      </c>
      <c r="J15" s="7">
        <v>3</v>
      </c>
      <c r="K15" s="7">
        <v>4</v>
      </c>
    </row>
    <row r="16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>
      <c r="G19" s="7" t="s">
        <v>61</v>
      </c>
      <c r="H19" s="230"/>
      <c r="I19" s="230"/>
      <c r="J19" s="230"/>
      <c r="K19" s="230"/>
    </row>
    <row r="20">
      <c r="G20" s="7"/>
      <c r="H20" s="7"/>
      <c r="I20" s="7"/>
      <c r="J20" s="7"/>
      <c r="K20" s="7"/>
    </row>
    <row r="21">
      <c r="A21" s="466" t="s">
        <v>129</v>
      </c>
      <c r="B21" s="466"/>
      <c r="C21" s="466"/>
      <c r="G21" s="7"/>
      <c r="H21" s="7" t="s">
        <v>131</v>
      </c>
      <c r="I21" s="7"/>
      <c r="J21" s="7"/>
      <c r="K21" s="7"/>
    </row>
    <row r="22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>
      <c r="G25" s="7" t="s">
        <v>53</v>
      </c>
      <c r="H25" s="68"/>
      <c r="I25" s="68"/>
      <c r="J25" s="68"/>
      <c r="K25" s="68"/>
    </row>
    <row r="26">
      <c r="G26" s="7" t="s">
        <v>61</v>
      </c>
      <c r="H26" s="230"/>
      <c r="I26" s="230"/>
      <c r="J26" s="230"/>
      <c r="K26" s="230"/>
    </row>
    <row r="27">
      <c r="B27" s="466"/>
      <c r="C27" s="466"/>
      <c r="G27" s="7"/>
      <c r="H27" s="7"/>
      <c r="I27" s="7"/>
      <c r="J27" s="7"/>
      <c r="K27" s="7"/>
    </row>
    <row r="28" ht="15.75" thickBot="true">
      <c r="G28" s="7"/>
      <c r="H28" s="7"/>
      <c r="I28" s="7"/>
      <c r="J28" s="7"/>
      <c r="K28" s="7"/>
    </row>
    <row r="29">
      <c r="F29" s="478" t="s">
        <v>56</v>
      </c>
      <c r="G29" s="61" t="s">
        <v>18</v>
      </c>
      <c r="H29" s="61"/>
      <c r="I29" s="61"/>
      <c r="J29" s="61"/>
      <c r="K29" s="66"/>
    </row>
    <row r="30">
      <c r="F30" s="479"/>
      <c r="G30" s="24" t="s">
        <v>51</v>
      </c>
      <c r="H30" s="24"/>
      <c r="I30" s="24"/>
      <c r="J30" s="24"/>
      <c r="K30" s="65"/>
    </row>
    <row r="31">
      <c r="F31" s="479" t="s">
        <v>57</v>
      </c>
      <c r="G31" s="24" t="s">
        <v>18</v>
      </c>
      <c r="H31" s="24"/>
      <c r="I31" s="25"/>
      <c r="J31" s="24"/>
      <c r="K31" s="65"/>
    </row>
    <row r="32" ht="15.75" thickBot="true">
      <c r="F32" s="480"/>
      <c r="G32" s="64" t="s">
        <v>51</v>
      </c>
      <c r="H32" s="64"/>
      <c r="I32" s="64"/>
      <c r="J32" s="64"/>
      <c r="K32" s="67"/>
    </row>
    <row r="33">
      <c r="B33" s="466"/>
      <c r="C33" s="466"/>
      <c r="G33" s="7"/>
      <c r="H33" s="7"/>
      <c r="I33" s="7"/>
      <c r="J33" s="7"/>
      <c r="K33" s="7"/>
    </row>
    <row r="34" ht="15.75" thickBot="true">
      <c r="G34" s="7"/>
      <c r="H34" s="7"/>
      <c r="I34" s="7"/>
      <c r="J34" s="7"/>
      <c r="K34" s="7"/>
    </row>
    <row r="35" ht="15.75" thickBot="true">
      <c r="G35" s="7"/>
      <c r="H35" s="7"/>
      <c r="I35" s="7"/>
      <c r="J35" s="7"/>
      <c r="K35" s="7"/>
      <c r="M35" s="111" t="s">
        <v>133</v>
      </c>
    </row>
    <row r="36">
      <c r="F36" s="472" t="s">
        <v>130</v>
      </c>
      <c r="G36" s="481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>
      <c r="F37" s="473"/>
      <c r="G37" s="476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>
      <c r="F38" s="473"/>
      <c r="G38" s="476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>
      <c r="F39" s="473"/>
      <c r="G39" s="476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>
      <c r="F40" s="473"/>
      <c r="G40" s="108"/>
      <c r="H40" s="24"/>
      <c r="I40" s="24"/>
      <c r="J40" s="24"/>
      <c r="K40" s="65"/>
      <c r="M40" s="109"/>
    </row>
    <row r="41">
      <c r="F41" s="473"/>
      <c r="G41" s="476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>
      <c r="F42" s="473"/>
      <c r="G42" s="476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>
      <c r="F43" s="473"/>
      <c r="G43" s="476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ht="15.75" thickBot="true">
      <c r="F44" s="474"/>
      <c r="G44" s="477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ht="15.75" thickBot="true">
      <c r="G45" s="7"/>
      <c r="H45" s="7"/>
      <c r="I45" s="7"/>
      <c r="J45" s="7"/>
      <c r="K45" s="7"/>
      <c r="M45" s="109"/>
    </row>
    <row r="46">
      <c r="F46" s="472" t="s">
        <v>132</v>
      </c>
      <c r="G46" s="475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>
      <c r="F47" s="473"/>
      <c r="G47" s="476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>
      <c r="F48" s="473"/>
      <c r="G48" s="476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>
      <c r="F49" s="473"/>
      <c r="G49" s="476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>
      <c r="F50" s="473"/>
      <c r="G50" s="24"/>
      <c r="H50" s="24"/>
      <c r="I50" s="24"/>
      <c r="J50" s="24"/>
      <c r="K50" s="65"/>
      <c r="M50" s="109"/>
    </row>
    <row r="51">
      <c r="F51" s="473"/>
      <c r="G51" s="476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>
      <c r="F52" s="473"/>
      <c r="G52" s="476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>
      <c r="F53" s="473"/>
      <c r="G53" s="476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ht="15.75" thickBot="true">
      <c r="F54" s="474"/>
      <c r="G54" s="477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>
      <c r="G55" s="7"/>
      <c r="H55" s="7"/>
      <c r="I55" s="7"/>
      <c r="J55" s="7"/>
      <c r="K55" s="7"/>
    </row>
    <row r="56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>
      <c r="G60" s="30"/>
      <c r="H60" s="30"/>
      <c r="I60" s="30"/>
      <c r="J60" s="30"/>
      <c r="K60" s="30"/>
    </row>
    <row r="61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C15"/>
  <sheetViews>
    <sheetView workbookViewId="0">
      <selection activeCell="C14" sqref="C14:C15"/>
    </sheetView>
  </sheetViews>
  <sheetFormatPr defaultRowHeight="15"/>
  <cols>
    <col min="2" max="2" width="12.5703125" customWidth="true"/>
    <col min="3" max="3" width="18.28515625" customWidth="true"/>
  </cols>
  <sheetData>
    <row r="4">
      <c r="B4" t="s">
        <v>20</v>
      </c>
    </row>
    <row r="5">
      <c r="B5" t="s">
        <v>19</v>
      </c>
      <c r="C5" t="s">
        <v>62</v>
      </c>
    </row>
    <row r="7">
      <c r="B7" t="s">
        <v>95</v>
      </c>
      <c r="C7" s="7"/>
    </row>
    <row r="8">
      <c r="B8" t="s">
        <v>96</v>
      </c>
      <c r="C8" s="7"/>
    </row>
    <row r="11">
      <c r="B11" t="s">
        <v>87</v>
      </c>
    </row>
    <row r="12">
      <c r="B12" t="s">
        <v>19</v>
      </c>
      <c r="C12" t="s">
        <v>62</v>
      </c>
    </row>
    <row r="14">
      <c r="B14" t="s">
        <v>95</v>
      </c>
      <c r="C14" s="7"/>
    </row>
    <row r="15">
      <c r="B15" t="s">
        <v>96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3" sqref="C3"/>
    </sheetView>
  </sheetViews>
  <sheetFormatPr defaultRowHeight="15"/>
  <cols>
    <col min="3" max="3" width="21.42578125" customWidth="true"/>
    <col min="4" max="4" width="11.28515625" customWidth="true"/>
    <col min="5" max="5" width="12" customWidth="true"/>
  </cols>
  <sheetData>
    <row r="1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>
      <c r="A2" s="6"/>
      <c r="B2" s="6"/>
      <c r="C2" s="6"/>
      <c r="D2" s="6" t="s">
        <v>68</v>
      </c>
      <c r="E2" s="6" t="s">
        <v>69</v>
      </c>
    </row>
    <row r="3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/>
  <cols>
    <col min="1" max="1" width="9.140625" customWidth="true"/>
    <col min="2" max="2" width="11.140625" customWidth="true"/>
    <col min="6" max="9" width="17.42578125" customWidth="true"/>
    <col min="10" max="11" width="17.42578125" style="5" customWidth="true"/>
    <col min="12" max="12" width="14.5703125" style="5" customWidth="true"/>
    <col min="14" max="14" width="47.28515625" customWidth="true"/>
    <col min="15" max="23" width="12.5703125" customWidth="true"/>
  </cols>
  <sheetData>
    <row r="1">
      <c r="A1" s="8" t="s">
        <v>79</v>
      </c>
      <c r="B1" s="8" t="s">
        <v>0</v>
      </c>
      <c r="C1" s="8" t="s">
        <v>1</v>
      </c>
      <c r="D1" s="8"/>
      <c r="E1" s="8" t="s">
        <v>2</v>
      </c>
      <c r="F1" s="459" t="s">
        <v>219</v>
      </c>
      <c r="G1" s="459"/>
      <c r="H1" s="459"/>
      <c r="I1" s="459"/>
      <c r="J1" s="460" t="s">
        <v>220</v>
      </c>
      <c r="K1" s="460"/>
      <c r="L1" s="9"/>
      <c r="M1" s="8"/>
      <c r="N1" s="494" t="s">
        <v>103</v>
      </c>
      <c r="O1" s="495"/>
      <c r="P1" s="495"/>
      <c r="Q1" s="495"/>
      <c r="R1" s="495"/>
      <c r="S1" s="496"/>
      <c r="T1" s="8"/>
      <c r="U1" s="8"/>
      <c r="V1" s="8"/>
      <c r="W1" s="8"/>
    </row>
    <row r="2">
      <c r="A2" s="8"/>
      <c r="B2" s="8"/>
      <c r="C2" s="8"/>
      <c r="D2" s="8"/>
      <c r="E2" s="8"/>
      <c r="F2" s="461" t="s">
        <v>221</v>
      </c>
      <c r="G2" s="461"/>
      <c r="H2" s="461" t="s">
        <v>131</v>
      </c>
      <c r="I2" s="461"/>
      <c r="J2" s="9"/>
      <c r="K2" s="9"/>
      <c r="L2" s="9"/>
      <c r="M2" s="8"/>
      <c r="N2" s="515" t="s">
        <v>122</v>
      </c>
      <c r="O2" s="516"/>
      <c r="P2" s="516" t="s">
        <v>123</v>
      </c>
      <c r="Q2" s="516"/>
      <c r="R2" s="517" t="s">
        <v>124</v>
      </c>
      <c r="S2" s="519" t="s">
        <v>125</v>
      </c>
      <c r="T2" s="8"/>
      <c r="U2" s="8"/>
      <c r="V2" s="8"/>
      <c r="W2" s="8"/>
    </row>
    <row r="3" ht="15.75" thickBot="true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518"/>
      <c r="S3" s="520"/>
      <c r="T3" s="8"/>
      <c r="U3" s="8"/>
      <c r="V3" s="8"/>
      <c r="W3" s="8"/>
    </row>
    <row r="4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87" t="s">
        <v>104</v>
      </c>
      <c r="M4" s="488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87"/>
      <c r="M5" s="488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87"/>
      <c r="M6" s="488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ht="15.75" thickBot="true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87"/>
      <c r="M7" s="488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ht="15.75" thickBot="true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ht="15.75" thickBot="true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ht="15.75" thickBot="true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82" t="s">
        <v>108</v>
      </c>
      <c r="U19" s="483"/>
      <c r="V19" s="483"/>
      <c r="W19" s="484"/>
    </row>
    <row r="20" ht="15.75" thickBot="true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ht="15" customHeight="true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87" t="s">
        <v>104</v>
      </c>
      <c r="M21" s="488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485" t="s">
        <v>109</v>
      </c>
      <c r="S21" s="486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87"/>
      <c r="M22" s="488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485"/>
      <c r="S22" s="486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87"/>
      <c r="M23" s="488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485"/>
      <c r="S23" s="486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ht="15.75" thickBot="true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87"/>
      <c r="M24" s="488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485"/>
      <c r="S24" s="486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488" t="s">
        <v>104</v>
      </c>
      <c r="M25" s="488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485" t="s">
        <v>109</v>
      </c>
      <c r="S25" s="491"/>
      <c r="T25" s="190"/>
      <c r="U25" s="191"/>
      <c r="V25" s="191"/>
      <c r="W25" s="192"/>
    </row>
    <row r="26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488"/>
      <c r="M26" s="488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491"/>
      <c r="S26" s="491"/>
      <c r="T26" s="193"/>
      <c r="U26" s="33"/>
      <c r="V26" s="33"/>
      <c r="W26" s="194"/>
    </row>
    <row r="27" s="7" customFormat="true" ht="15.75" thickBot="true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488"/>
      <c r="M27" s="488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491"/>
      <c r="S27" s="491"/>
      <c r="T27" s="195"/>
      <c r="U27" s="196"/>
      <c r="V27" s="196"/>
      <c r="W27" s="197"/>
    </row>
    <row r="28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488"/>
      <c r="M28" s="48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="8" customFormat="true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="8" customFormat="true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ht="15.75" thickBot="true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ht="15.75" thickBot="true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ht="15.75" thickBot="true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82" t="s">
        <v>138</v>
      </c>
      <c r="U37" s="483"/>
      <c r="V37" s="483"/>
      <c r="W37" s="484"/>
    </row>
    <row r="38" ht="15.75" thickBot="true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ht="15" customHeight="true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87" t="s">
        <v>104</v>
      </c>
      <c r="M39" s="488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86" t="s">
        <v>109</v>
      </c>
      <c r="S39" s="486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87"/>
      <c r="M40" s="488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86"/>
      <c r="S40" s="486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87"/>
      <c r="M41" s="488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86"/>
      <c r="S41" s="486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ht="15.75" thickBot="true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87"/>
      <c r="M42" s="488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86"/>
      <c r="S42" s="486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87" t="s">
        <v>104</v>
      </c>
      <c r="M43" s="488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485" t="s">
        <v>109</v>
      </c>
      <c r="S43" s="491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87"/>
      <c r="M44" s="488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491"/>
      <c r="S44" s="491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="7" customFormat="true" ht="15.75" thickBot="true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87"/>
      <c r="M45" s="488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491"/>
      <c r="S45" s="491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87"/>
      <c r="M46" s="514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="8" customFormat="true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="8" customFormat="true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ht="15.75" thickBot="true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94" t="s">
        <v>103</v>
      </c>
      <c r="O54" s="495"/>
      <c r="P54" s="495"/>
      <c r="Q54" s="495"/>
      <c r="R54" s="495"/>
      <c r="S54" s="496"/>
      <c r="T54" s="8"/>
      <c r="U54" s="8"/>
      <c r="V54" s="8"/>
      <c r="W54" s="8"/>
    </row>
    <row r="55" ht="15.75" thickBot="true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497" t="s">
        <v>122</v>
      </c>
      <c r="O55" s="492"/>
      <c r="P55" s="492" t="s">
        <v>123</v>
      </c>
      <c r="Q55" s="492"/>
      <c r="R55" s="501" t="s">
        <v>124</v>
      </c>
      <c r="S55" s="510" t="s">
        <v>125</v>
      </c>
      <c r="T55" s="8"/>
      <c r="U55" s="8"/>
      <c r="V55" s="8"/>
      <c r="W55" s="8"/>
    </row>
    <row r="56" ht="15" customHeight="true" thickBot="true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502"/>
      <c r="S56" s="511"/>
      <c r="T56" s="8"/>
      <c r="U56" s="8"/>
      <c r="V56" s="8"/>
      <c r="W56" s="8"/>
    </row>
    <row r="57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87" t="s">
        <v>104</v>
      </c>
      <c r="M57" s="488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87"/>
      <c r="M58" s="488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87"/>
      <c r="M59" s="488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="7" customFormat="true" ht="15.75" thickBot="true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87"/>
      <c r="M60" s="488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="8" customFormat="true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="8" customFormat="true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ht="15.75" thickBot="true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ht="15.75" thickBot="true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92" t="s">
        <v>99</v>
      </c>
      <c r="O72" s="492"/>
      <c r="P72" s="492"/>
      <c r="Q72" s="492"/>
      <c r="R72" s="8"/>
    </row>
    <row r="73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493" t="s">
        <v>20</v>
      </c>
      <c r="O73" s="493"/>
      <c r="P73" s="493" t="s">
        <v>100</v>
      </c>
      <c r="Q73" s="493"/>
      <c r="R73" s="8"/>
    </row>
    <row r="74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ht="15" customHeight="true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489" t="s">
        <v>105</v>
      </c>
      <c r="M75" s="490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512" t="s">
        <v>159</v>
      </c>
      <c r="T75" s="512"/>
      <c r="U75" s="512"/>
      <c r="V75" s="512"/>
      <c r="W75" s="512"/>
      <c r="X75" s="512"/>
    </row>
    <row r="76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ht="15.75" thickBot="true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ht="15.75" thickBot="true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82" t="s">
        <v>106</v>
      </c>
      <c r="O78" s="483"/>
      <c r="P78" s="483"/>
      <c r="Q78" s="483"/>
      <c r="R78" s="483"/>
      <c r="S78" s="484"/>
      <c r="T78" s="482" t="s">
        <v>142</v>
      </c>
      <c r="U78" s="483"/>
      <c r="V78" s="483"/>
      <c r="W78" s="483"/>
      <c r="X78" s="483"/>
      <c r="Y78" s="484"/>
    </row>
    <row r="79" ht="15.75" thickBot="true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508" t="s">
        <v>122</v>
      </c>
      <c r="O79" s="509"/>
      <c r="P79" s="482" t="s">
        <v>123</v>
      </c>
      <c r="Q79" s="483"/>
      <c r="R79" s="506" t="s">
        <v>139</v>
      </c>
      <c r="S79" s="506" t="s">
        <v>140</v>
      </c>
      <c r="T79" s="508" t="s">
        <v>122</v>
      </c>
      <c r="U79" s="509"/>
      <c r="V79" s="482" t="s">
        <v>123</v>
      </c>
      <c r="W79" s="483"/>
      <c r="X79" s="506" t="s">
        <v>139</v>
      </c>
      <c r="Y79" s="506" t="s">
        <v>140</v>
      </c>
    </row>
    <row r="80" ht="15.75" thickBot="true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507"/>
      <c r="S80" s="507"/>
      <c r="T80" s="123" t="s">
        <v>112</v>
      </c>
      <c r="U80" s="123" t="s">
        <v>113</v>
      </c>
      <c r="V80" s="123" t="s">
        <v>112</v>
      </c>
      <c r="W80" s="92" t="s">
        <v>113</v>
      </c>
      <c r="X80" s="513"/>
      <c r="Y80" s="513"/>
    </row>
    <row r="81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499" t="s">
        <v>166</v>
      </c>
      <c r="M81" s="500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499"/>
      <c r="M82" s="500"/>
      <c r="N82" s="503" t="s">
        <v>107</v>
      </c>
      <c r="O82" s="504"/>
      <c r="P82" s="504"/>
      <c r="Q82" s="504"/>
      <c r="R82" s="504"/>
      <c r="S82" s="505"/>
      <c r="T82" s="492" t="s">
        <v>141</v>
      </c>
      <c r="U82" s="492"/>
      <c r="V82" s="492"/>
      <c r="W82" s="492"/>
      <c r="X82" s="492"/>
      <c r="Y82" s="492"/>
    </row>
    <row r="83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498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498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498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498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ht="15" customHeight="true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485" t="s">
        <v>110</v>
      </c>
      <c r="M103" s="485"/>
      <c r="N103" s="485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485"/>
      <c r="M104" s="485"/>
      <c r="N104" s="485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485"/>
      <c r="M105" s="485"/>
      <c r="N105" s="485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485"/>
      <c r="M106" s="485"/>
      <c r="N106" s="485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485"/>
      <c r="M107" s="485"/>
      <c r="N107" s="485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485"/>
      <c r="M108" s="485"/>
      <c r="N108" s="485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485"/>
      <c r="M109" s="485"/>
      <c r="N109" s="485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485"/>
      <c r="M110" s="485"/>
      <c r="N110" s="485"/>
      <c r="O110" s="8"/>
      <c r="P110" s="8"/>
      <c r="Q110" s="8"/>
      <c r="R110" s="8"/>
      <c r="S110" s="8"/>
      <c r="T110" s="8"/>
      <c r="U110" s="8"/>
      <c r="V110" s="8"/>
      <c r="W110" s="8"/>
    </row>
    <row r="111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L152"/>
  <sheetViews>
    <sheetView zoomScaleNormal="100" workbookViewId="0">
      <pane xSplit="2" ySplit="3" topLeftCell="C109" activePane="bottomRight" state="frozen"/>
      <selection pane="topRight" activeCell="C1" sqref="C1"/>
      <selection pane="bottomLeft" activeCell="A4" sqref="A4"/>
      <selection pane="bottomRight" activeCell="F110" sqref="F110"/>
    </sheetView>
  </sheetViews>
  <sheetFormatPr defaultRowHeight="15"/>
  <cols>
    <col min="1" max="1" width="14.7109375" customWidth="true"/>
    <col min="2" max="2" width="17.5703125" customWidth="true"/>
    <col min="3" max="3" width="12" customWidth="true"/>
    <col min="5" max="5" width="10.7109375" customWidth="true"/>
    <col min="6" max="9" width="17.42578125" style="331" customWidth="true"/>
    <col min="10" max="11" width="17.42578125" style="338" customWidth="true"/>
    <col min="12" max="12" width="34.42578125" style="5" customWidth="true"/>
  </cols>
  <sheetData>
    <row r="1">
      <c r="A1" s="8" t="s">
        <v>79</v>
      </c>
      <c r="B1" s="8" t="s">
        <v>0</v>
      </c>
      <c r="C1" s="8" t="s">
        <v>1</v>
      </c>
      <c r="D1" s="8" t="s">
        <v>250</v>
      </c>
      <c r="E1" s="8" t="s">
        <v>2</v>
      </c>
      <c r="F1" s="459" t="s">
        <v>219</v>
      </c>
      <c r="G1" s="459"/>
      <c r="H1" s="459"/>
      <c r="I1" s="459"/>
      <c r="J1" s="460" t="s">
        <v>220</v>
      </c>
      <c r="K1" s="460"/>
      <c r="L1" s="9"/>
    </row>
    <row r="2">
      <c r="A2" s="8" t="s">
        <v>7</v>
      </c>
      <c r="B2" s="8"/>
      <c r="C2" s="8"/>
      <c r="D2" s="8"/>
      <c r="E2" s="8"/>
      <c r="F2" s="461" t="s">
        <v>221</v>
      </c>
      <c r="G2" s="461"/>
      <c r="H2" s="461" t="s">
        <v>131</v>
      </c>
      <c r="I2" s="461"/>
      <c r="J2" s="337"/>
      <c r="K2" s="337"/>
      <c r="L2" s="9"/>
    </row>
    <row r="3">
      <c r="A3" s="8" t="s">
        <v>6</v>
      </c>
      <c r="B3" s="8"/>
      <c r="C3" s="8"/>
      <c r="D3" s="8"/>
      <c r="E3" s="8"/>
      <c r="F3" s="315" t="s">
        <v>222</v>
      </c>
      <c r="G3" s="315" t="s">
        <v>223</v>
      </c>
      <c r="H3" s="315" t="s">
        <v>224</v>
      </c>
      <c r="I3" s="315" t="s">
        <v>225</v>
      </c>
      <c r="J3" s="337" t="s">
        <v>224</v>
      </c>
      <c r="K3" s="337" t="s">
        <v>225</v>
      </c>
      <c r="L3" s="9"/>
    </row>
    <row r="4">
      <c r="A4" s="8" t="s">
        <v>8</v>
      </c>
      <c r="B4" s="8"/>
      <c r="C4" s="8"/>
      <c r="D4" s="8"/>
      <c r="E4" s="8"/>
      <c r="F4" s="454" t="s">
        <v>260</v>
      </c>
      <c r="G4" s="454" t="s">
        <v>261</v>
      </c>
      <c r="H4" s="454" t="s">
        <v>278</v>
      </c>
      <c r="I4" s="454" t="s">
        <v>262</v>
      </c>
      <c r="J4" s="455" t="s">
        <v>263</v>
      </c>
      <c r="K4" s="455" t="s">
        <v>264</v>
      </c>
      <c r="L4" s="9"/>
    </row>
    <row r="5" ht="15" customHeight="true">
      <c r="A5" s="8" t="s">
        <v>5</v>
      </c>
      <c r="B5" s="446" t="s">
        <v>279</v>
      </c>
      <c r="C5" s="446"/>
      <c r="D5" s="446"/>
      <c r="E5" s="446"/>
      <c r="F5" s="449">
        <v>1</v>
      </c>
      <c r="G5" s="447">
        <v>1</v>
      </c>
      <c r="H5" s="447">
        <v>1</v>
      </c>
      <c r="I5" s="447">
        <v>1</v>
      </c>
      <c r="J5" s="448">
        <v>1</v>
      </c>
      <c r="K5" s="448">
        <v>1</v>
      </c>
      <c r="L5" s="9"/>
    </row>
    <row r="6">
      <c r="A6" s="456" t="s">
        <v>53</v>
      </c>
      <c r="B6" s="247" t="s">
        <v>270</v>
      </c>
      <c r="C6" s="247" t="s">
        <v>53</v>
      </c>
      <c r="D6" s="247"/>
      <c r="E6" s="247"/>
      <c r="F6" s="450">
        <f>Cons!C14</f>
        <v>0.12079371023451572</v>
      </c>
      <c r="G6" s="316">
        <f>Cons!D14</f>
        <v>4.2415793904524074E-2</v>
      </c>
      <c r="H6" s="316">
        <f>Cons!E14</f>
        <v>0.19462965861026471</v>
      </c>
      <c r="I6" s="316">
        <f>Cons!F14</f>
        <v>0.21593351890128706</v>
      </c>
      <c r="J6" s="316">
        <f>Cons!G14</f>
        <v>0.18892074881019635</v>
      </c>
      <c r="K6" s="316">
        <f>Cons!H14</f>
        <v>0.25517127421595392</v>
      </c>
      <c r="L6" s="242"/>
    </row>
    <row r="7">
      <c r="A7" s="90" t="s">
        <v>227</v>
      </c>
      <c r="B7" s="247" t="s">
        <v>270</v>
      </c>
      <c r="C7" s="247" t="s">
        <v>227</v>
      </c>
      <c r="D7" s="247"/>
      <c r="E7" s="247"/>
      <c r="F7" s="450">
        <f>Cons!C15</f>
        <v>8.3610584537755148E-2</v>
      </c>
      <c r="G7" s="316">
        <f>Cons!D15</f>
        <v>4.3408156664805068E-2</v>
      </c>
      <c r="H7" s="316">
        <f>Cons!E15</f>
        <v>9.5916827495144824E-2</v>
      </c>
      <c r="I7" s="316">
        <f>Cons!F15</f>
        <v>0.10555606283372089</v>
      </c>
      <c r="J7" s="316">
        <f>Cons!G15</f>
        <v>9.043483338215888E-2</v>
      </c>
      <c r="K7" s="316">
        <f>Cons!H15</f>
        <v>0.10023702611358462</v>
      </c>
      <c r="L7" s="242"/>
    </row>
    <row r="8">
      <c r="A8" s="90" t="s">
        <v>228</v>
      </c>
      <c r="B8" s="247" t="s">
        <v>270</v>
      </c>
      <c r="C8" s="247" t="s">
        <v>228</v>
      </c>
      <c r="D8" s="247"/>
      <c r="E8" s="247"/>
      <c r="F8" s="450">
        <f>Cons!C16</f>
        <v>4.0096853001184721E-2</v>
      </c>
      <c r="G8" s="316">
        <f>Cons!D16</f>
        <v>2.4443455081113341E-2</v>
      </c>
      <c r="H8" s="316">
        <f>Cons!E16</f>
        <v>4.932983018661459E-2</v>
      </c>
      <c r="I8" s="316">
        <f>Cons!F16</f>
        <v>5.9669868956309331E-2</v>
      </c>
      <c r="J8" s="316">
        <f>Cons!G16</f>
        <v>5.4356685330991299E-2</v>
      </c>
      <c r="K8" s="316">
        <f>Cons!H16</f>
        <v>6.2300707325195492E-2</v>
      </c>
      <c r="L8" s="242"/>
    </row>
    <row r="9">
      <c r="A9" s="90" t="s">
        <v>230</v>
      </c>
      <c r="B9" s="247" t="s">
        <v>270</v>
      </c>
      <c r="C9" s="247" t="s">
        <v>230</v>
      </c>
      <c r="D9" s="247"/>
      <c r="E9" s="247"/>
      <c r="F9" s="450">
        <f>Cons!C17</f>
        <v>1.9105061595308316E-2</v>
      </c>
      <c r="G9" s="316">
        <f>Cons!D17</f>
        <v>2.3052080442418733E-2</v>
      </c>
      <c r="H9" s="316">
        <f>Cons!E17</f>
        <v>4.9520909162855484E-3</v>
      </c>
      <c r="I9" s="316">
        <f>Cons!F17</f>
        <v>1.3589944102820618E-2</v>
      </c>
      <c r="J9" s="316">
        <f>Cons!G17</f>
        <v>2.8511464607947155E-3</v>
      </c>
      <c r="K9" s="316">
        <f>Cons!H17</f>
        <v>2.7085177061429667E-3</v>
      </c>
      <c r="L9" s="242"/>
    </row>
    <row r="10">
      <c r="A10" s="90" t="s">
        <v>18</v>
      </c>
      <c r="B10" s="247" t="s">
        <v>270</v>
      </c>
      <c r="C10" s="247" t="s">
        <v>18</v>
      </c>
      <c r="D10" s="247"/>
      <c r="E10" s="247"/>
      <c r="F10" s="450">
        <f>Cons!C18</f>
        <v>0.25699237158971638</v>
      </c>
      <c r="G10" s="316">
        <f>Cons!D18</f>
        <v>0.30317005939317654</v>
      </c>
      <c r="H10" s="316">
        <f>Cons!E18</f>
        <v>0.41522885801132103</v>
      </c>
      <c r="I10" s="316">
        <f>Cons!F18</f>
        <v>0.33049300775369</v>
      </c>
      <c r="J10" s="316">
        <f>Cons!G18</f>
        <v>0.33089097779614302</v>
      </c>
      <c r="K10" s="316">
        <f>Cons!H18</f>
        <v>0.34273694295748236</v>
      </c>
      <c r="L10" s="9"/>
    </row>
    <row r="11">
      <c r="A11" s="90" t="s">
        <v>229</v>
      </c>
      <c r="B11" s="247" t="s">
        <v>270</v>
      </c>
      <c r="C11" s="247" t="s">
        <v>229</v>
      </c>
      <c r="D11" s="247"/>
      <c r="E11" s="247"/>
      <c r="F11" s="450">
        <f>Cons!C19</f>
        <v>0.13007296263408813</v>
      </c>
      <c r="G11" s="316">
        <f>Cons!D19</f>
        <v>9.5156293001938466E-2</v>
      </c>
      <c r="H11" s="316">
        <f>Cons!E19</f>
        <v>8.1791704277047766E-2</v>
      </c>
      <c r="I11" s="316">
        <f>Cons!F19</f>
        <v>8.5052574379863105E-2</v>
      </c>
      <c r="J11" s="316">
        <f>Cons!G19</f>
        <v>0.10766130211829444</v>
      </c>
      <c r="K11" s="316">
        <f>Cons!H19</f>
        <v>0.11157531423868909</v>
      </c>
      <c r="L11" s="9"/>
    </row>
    <row r="12">
      <c r="A12" s="457" t="s">
        <v>231</v>
      </c>
      <c r="B12" s="247" t="s">
        <v>270</v>
      </c>
      <c r="C12" s="247" t="s">
        <v>231</v>
      </c>
      <c r="D12" s="247"/>
      <c r="E12" s="247"/>
      <c r="F12" s="451">
        <f>Cons!C20</f>
        <v>0.3493284564074316</v>
      </c>
      <c r="G12" s="316">
        <f>Cons!D20</f>
        <v>0.4683541615120238</v>
      </c>
      <c r="H12" s="316">
        <f>Cons!E20</f>
        <v>0.15815103050332152</v>
      </c>
      <c r="I12" s="316">
        <f>Cons!F20</f>
        <v>0.18970502307230896</v>
      </c>
      <c r="J12" s="316">
        <f>Cons!G20</f>
        <v>0.22488430610142129</v>
      </c>
      <c r="K12" s="316">
        <f>Cons!H20</f>
        <v>0.12527021744295153</v>
      </c>
      <c r="L12" s="9"/>
    </row>
    <row r="13">
      <c r="A13" s="452" t="s">
        <v>260</v>
      </c>
      <c r="B13" s="265" t="s">
        <v>271</v>
      </c>
      <c r="C13" s="266" t="s">
        <v>53</v>
      </c>
      <c r="D13" s="266"/>
      <c r="E13" s="267"/>
      <c r="F13" s="317">
        <f t="shared" ref="F13:K18" si="0">F6/10</f>
        <v>1.2079371023451572E-2</v>
      </c>
      <c r="G13" s="262">
        <f t="shared" si="0"/>
        <v>4.241579390452407E-3</v>
      </c>
      <c r="H13" s="262">
        <f t="shared" si="0"/>
        <v>1.9462965861026471E-2</v>
      </c>
      <c r="I13" s="262">
        <f t="shared" si="0"/>
        <v>2.1593351890128707E-2</v>
      </c>
      <c r="J13" s="262">
        <f t="shared" si="0"/>
        <v>1.8892074881019634E-2</v>
      </c>
      <c r="K13" s="262">
        <f t="shared" si="0"/>
        <v>2.5517127421595391E-2</v>
      </c>
      <c r="L13" s="255" t="s">
        <v>240</v>
      </c>
    </row>
    <row r="14">
      <c r="A14" s="452" t="s">
        <v>261</v>
      </c>
      <c r="B14" s="265" t="s">
        <v>271</v>
      </c>
      <c r="C14" s="268" t="s">
        <v>227</v>
      </c>
      <c r="D14" s="268"/>
      <c r="E14" s="269"/>
      <c r="F14" s="318">
        <f t="shared" si="0"/>
        <v>8.3610584537755148E-3</v>
      </c>
      <c r="G14" s="263">
        <f t="shared" si="0"/>
        <v>4.3408156664805067E-3</v>
      </c>
      <c r="H14" s="263">
        <f t="shared" si="0"/>
        <v>9.5916827495144824E-3</v>
      </c>
      <c r="I14" s="263">
        <f t="shared" si="0"/>
        <v>1.0555606283372088E-2</v>
      </c>
      <c r="J14" s="263">
        <f t="shared" si="0"/>
        <v>9.0434833382158873E-3</v>
      </c>
      <c r="K14" s="263">
        <f t="shared" si="0"/>
        <v>1.0023702611358463E-2</v>
      </c>
      <c r="L14" s="9"/>
    </row>
    <row r="15">
      <c r="A15" s="452" t="s">
        <v>278</v>
      </c>
      <c r="B15" s="265" t="s">
        <v>271</v>
      </c>
      <c r="C15" s="268" t="s">
        <v>228</v>
      </c>
      <c r="D15" s="268"/>
      <c r="E15" s="269"/>
      <c r="F15" s="318">
        <f t="shared" si="0"/>
        <v>4.0096853001184724E-3</v>
      </c>
      <c r="G15" s="263">
        <f t="shared" si="0"/>
        <v>2.4443455081113339E-3</v>
      </c>
      <c r="H15" s="263">
        <f t="shared" si="0"/>
        <v>4.9329830186614588E-3</v>
      </c>
      <c r="I15" s="263">
        <f t="shared" si="0"/>
        <v>5.9669868956309328E-3</v>
      </c>
      <c r="J15" s="263">
        <f t="shared" si="0"/>
        <v>5.4356685330991302E-3</v>
      </c>
      <c r="K15" s="263">
        <f t="shared" si="0"/>
        <v>6.2300707325195492E-3</v>
      </c>
      <c r="L15" s="9"/>
    </row>
    <row r="16">
      <c r="A16" s="452" t="s">
        <v>262</v>
      </c>
      <c r="B16" s="265" t="s">
        <v>271</v>
      </c>
      <c r="C16" s="268" t="s">
        <v>230</v>
      </c>
      <c r="D16" s="268"/>
      <c r="E16" s="269"/>
      <c r="F16" s="318">
        <f t="shared" si="0"/>
        <v>1.9105061595308317E-3</v>
      </c>
      <c r="G16" s="263">
        <f t="shared" si="0"/>
        <v>2.3052080442418732E-3</v>
      </c>
      <c r="H16" s="263">
        <f t="shared" si="0"/>
        <v>4.9520909162855482E-4</v>
      </c>
      <c r="I16" s="263">
        <f t="shared" si="0"/>
        <v>1.3589944102820619E-3</v>
      </c>
      <c r="J16" s="263">
        <f t="shared" si="0"/>
        <v>2.8511464607947155E-4</v>
      </c>
      <c r="K16" s="263">
        <f t="shared" si="0"/>
        <v>2.7085177061429667E-4</v>
      </c>
      <c r="L16" s="9"/>
    </row>
    <row r="17">
      <c r="A17" s="453" t="s">
        <v>263</v>
      </c>
      <c r="B17" s="265" t="s">
        <v>271</v>
      </c>
      <c r="C17" s="268" t="s">
        <v>18</v>
      </c>
      <c r="D17" s="268"/>
      <c r="E17" s="269"/>
      <c r="F17" s="318">
        <f t="shared" si="0"/>
        <v>2.5699237158971638E-2</v>
      </c>
      <c r="G17" s="263">
        <f t="shared" si="0"/>
        <v>3.0317005939317652E-2</v>
      </c>
      <c r="H17" s="263">
        <f t="shared" si="0"/>
        <v>4.1522885801132101E-2</v>
      </c>
      <c r="I17" s="263">
        <f t="shared" si="0"/>
        <v>3.3049300775369002E-2</v>
      </c>
      <c r="J17" s="263">
        <f t="shared" si="0"/>
        <v>3.3089097779614302E-2</v>
      </c>
      <c r="K17" s="263">
        <f t="shared" si="0"/>
        <v>3.4273694295748239E-2</v>
      </c>
      <c r="L17" s="9"/>
    </row>
    <row r="18">
      <c r="A18" s="453" t="s">
        <v>264</v>
      </c>
      <c r="B18" s="265" t="s">
        <v>271</v>
      </c>
      <c r="C18" s="268" t="s">
        <v>229</v>
      </c>
      <c r="D18" s="268"/>
      <c r="E18" s="269"/>
      <c r="F18" s="318">
        <f t="shared" si="0"/>
        <v>1.3007296263408814E-2</v>
      </c>
      <c r="G18" s="263">
        <f t="shared" si="0"/>
        <v>9.5156293001938466E-3</v>
      </c>
      <c r="H18" s="263">
        <f t="shared" si="0"/>
        <v>8.1791704277047773E-3</v>
      </c>
      <c r="I18" s="263">
        <f t="shared" si="0"/>
        <v>8.5052574379863109E-3</v>
      </c>
      <c r="J18" s="263">
        <f t="shared" si="0"/>
        <v>1.0766130211829445E-2</v>
      </c>
      <c r="K18" s="263">
        <f t="shared" si="0"/>
        <v>1.1157531423868909E-2</v>
      </c>
      <c r="L18" s="9"/>
    </row>
    <row r="19">
      <c r="A19" s="8" t="s">
        <v>80</v>
      </c>
      <c r="B19" s="265" t="s">
        <v>271</v>
      </c>
      <c r="C19" s="270" t="s">
        <v>231</v>
      </c>
      <c r="D19" s="270"/>
      <c r="E19" s="271"/>
      <c r="F19" s="319">
        <f t="shared" ref="F19:K19" si="1">F12/10</f>
        <v>3.4932845640743157E-2</v>
      </c>
      <c r="G19" s="264">
        <f t="shared" si="1"/>
        <v>4.6835416151202382E-2</v>
      </c>
      <c r="H19" s="264">
        <f t="shared" si="1"/>
        <v>1.5815103050332152E-2</v>
      </c>
      <c r="I19" s="264">
        <f t="shared" si="1"/>
        <v>1.8970502307230897E-2</v>
      </c>
      <c r="J19" s="264">
        <f t="shared" si="1"/>
        <v>2.2488430610142128E-2</v>
      </c>
      <c r="K19" s="264">
        <f t="shared" si="1"/>
        <v>1.2527021744295153E-2</v>
      </c>
      <c r="L19" s="9"/>
    </row>
    <row r="20">
      <c r="B20" s="272" t="s">
        <v>272</v>
      </c>
      <c r="C20" s="273" t="s">
        <v>53</v>
      </c>
      <c r="D20" s="273"/>
      <c r="E20" s="274"/>
      <c r="F20" s="320"/>
      <c r="G20" s="249"/>
      <c r="H20" s="249"/>
      <c r="I20" s="249"/>
      <c r="J20" s="249"/>
      <c r="K20" s="249"/>
      <c r="L20" s="9" t="s">
        <v>241</v>
      </c>
    </row>
    <row r="21">
      <c r="B21" s="272" t="s">
        <v>272</v>
      </c>
      <c r="C21" s="248" t="s">
        <v>227</v>
      </c>
      <c r="D21" s="248"/>
      <c r="E21" s="275"/>
      <c r="F21" s="321"/>
      <c r="G21" s="250"/>
      <c r="H21" s="250"/>
      <c r="I21" s="250"/>
      <c r="J21" s="250"/>
      <c r="K21" s="250"/>
      <c r="L21" s="9"/>
    </row>
    <row r="22" ht="15" customHeight="true">
      <c r="B22" s="272" t="s">
        <v>272</v>
      </c>
      <c r="C22" s="248" t="s">
        <v>228</v>
      </c>
      <c r="D22" s="248"/>
      <c r="E22" s="275"/>
      <c r="F22" s="322"/>
      <c r="G22" s="275"/>
      <c r="H22" s="275"/>
      <c r="I22" s="275"/>
      <c r="J22" s="252"/>
      <c r="K22" s="252"/>
      <c r="L22" s="9"/>
    </row>
    <row r="23">
      <c r="B23" s="272" t="s">
        <v>272</v>
      </c>
      <c r="C23" s="248" t="s">
        <v>230</v>
      </c>
      <c r="D23" s="248"/>
      <c r="E23" s="275"/>
      <c r="F23" s="323"/>
      <c r="G23" s="253"/>
      <c r="H23" s="253"/>
      <c r="I23" s="253"/>
      <c r="J23" s="253"/>
      <c r="K23" s="253"/>
      <c r="L23" s="242"/>
    </row>
    <row r="24">
      <c r="B24" s="272" t="s">
        <v>272</v>
      </c>
      <c r="C24" s="248" t="s">
        <v>18</v>
      </c>
      <c r="D24" s="248"/>
      <c r="E24" s="275"/>
      <c r="F24" s="323"/>
      <c r="G24" s="253"/>
      <c r="H24" s="253"/>
      <c r="I24" s="253"/>
      <c r="J24" s="253"/>
      <c r="K24" s="253"/>
      <c r="L24" s="242"/>
    </row>
    <row r="25">
      <c r="B25" s="272" t="s">
        <v>272</v>
      </c>
      <c r="C25" s="248" t="s">
        <v>229</v>
      </c>
      <c r="D25" s="248"/>
      <c r="E25" s="275"/>
      <c r="F25" s="323"/>
      <c r="G25" s="253"/>
      <c r="H25" s="253"/>
      <c r="I25" s="253"/>
      <c r="J25" s="253"/>
      <c r="K25" s="253"/>
      <c r="L25" s="242"/>
    </row>
    <row r="26" ht="15" customHeight="true">
      <c r="A26" s="8"/>
      <c r="B26" s="272" t="s">
        <v>272</v>
      </c>
      <c r="C26" s="276" t="s">
        <v>231</v>
      </c>
      <c r="D26" s="276"/>
      <c r="E26" s="277"/>
      <c r="F26" s="324"/>
      <c r="G26" s="254"/>
      <c r="H26" s="254"/>
      <c r="I26" s="254"/>
      <c r="J26" s="254"/>
      <c r="K26" s="254"/>
      <c r="L26" s="242"/>
    </row>
    <row r="27" ht="15" customHeight="true">
      <c r="A27" s="8"/>
      <c r="B27" s="251" t="s">
        <v>40</v>
      </c>
      <c r="C27" s="248"/>
      <c r="D27" s="248"/>
      <c r="E27" s="275"/>
      <c r="F27" s="324"/>
      <c r="G27" s="254"/>
      <c r="H27" s="254"/>
      <c r="I27" s="254"/>
      <c r="J27" s="254"/>
      <c r="K27" s="254"/>
      <c r="L27" s="418"/>
    </row>
    <row r="28" ht="15" customHeight="true">
      <c r="A28" s="8"/>
      <c r="B28" s="251" t="s">
        <v>258</v>
      </c>
      <c r="C28" s="248"/>
      <c r="D28" s="248"/>
      <c r="E28" s="275"/>
      <c r="F28" s="324"/>
      <c r="G28" s="254"/>
      <c r="H28" s="254"/>
      <c r="I28" s="254"/>
      <c r="J28" s="254"/>
      <c r="K28" s="254"/>
      <c r="L28" s="418"/>
    </row>
    <row r="29" ht="15" customHeight="true">
      <c r="A29" s="8"/>
      <c r="B29" s="251" t="s">
        <v>42</v>
      </c>
      <c r="C29" s="248"/>
      <c r="D29" s="248"/>
      <c r="E29" s="275"/>
      <c r="F29" s="324"/>
      <c r="G29" s="254"/>
      <c r="H29" s="254"/>
      <c r="I29" s="254"/>
      <c r="J29" s="254"/>
      <c r="K29" s="254"/>
      <c r="L29" s="418"/>
    </row>
    <row r="30" ht="15" customHeight="true">
      <c r="A30" s="8"/>
      <c r="B30" s="251" t="s">
        <v>257</v>
      </c>
      <c r="C30" s="248"/>
      <c r="D30" s="248"/>
      <c r="E30" s="275"/>
      <c r="F30" s="324"/>
      <c r="G30" s="254"/>
      <c r="H30" s="254"/>
      <c r="I30" s="254"/>
      <c r="J30" s="254"/>
      <c r="K30" s="254"/>
      <c r="L30" s="418"/>
    </row>
    <row r="31" ht="15" customHeight="true">
      <c r="A31" s="8"/>
      <c r="B31" s="251" t="s">
        <v>276</v>
      </c>
      <c r="C31" s="248"/>
      <c r="D31" s="248"/>
      <c r="E31" s="275"/>
      <c r="F31" s="324"/>
      <c r="G31" s="254"/>
      <c r="H31" s="254"/>
      <c r="I31" s="254"/>
      <c r="J31" s="254"/>
      <c r="K31" s="254"/>
      <c r="L31" s="418"/>
    </row>
    <row r="32" ht="15" customHeight="true">
      <c r="A32" s="8"/>
      <c r="B32" s="251" t="s">
        <v>277</v>
      </c>
      <c r="C32" s="248"/>
      <c r="D32" s="248"/>
      <c r="E32" s="275"/>
      <c r="F32" s="324"/>
      <c r="G32" s="254"/>
      <c r="H32" s="254"/>
      <c r="I32" s="254"/>
      <c r="J32" s="254"/>
      <c r="K32" s="254"/>
      <c r="L32" s="418"/>
    </row>
    <row r="33" ht="15" customHeight="true">
      <c r="A33" s="8"/>
      <c r="B33" s="284" t="s">
        <v>226</v>
      </c>
      <c r="C33" s="285" t="s">
        <v>221</v>
      </c>
      <c r="D33" s="285"/>
      <c r="E33" s="286"/>
      <c r="F33" s="357">
        <f>Fish!C3</f>
        <v>20994.603755950928</v>
      </c>
      <c r="G33" s="358">
        <f>Fish!D3</f>
        <v>61609.917491912842</v>
      </c>
      <c r="H33" s="358"/>
      <c r="I33" s="358"/>
      <c r="J33" s="358"/>
      <c r="K33" s="358"/>
      <c r="L33" s="243" t="s">
        <v>244</v>
      </c>
    </row>
    <row r="34">
      <c r="A34" s="8"/>
      <c r="B34" s="284" t="s">
        <v>275</v>
      </c>
      <c r="C34" s="285" t="s">
        <v>221</v>
      </c>
      <c r="D34" s="285" t="s">
        <v>53</v>
      </c>
      <c r="E34" s="286"/>
      <c r="F34" s="325"/>
      <c r="G34" s="325"/>
      <c r="H34" s="325"/>
      <c r="I34" s="325"/>
      <c r="J34" s="325"/>
      <c r="K34" s="325"/>
      <c r="L34" s="243" t="s">
        <v>245</v>
      </c>
    </row>
    <row r="35" s="8" customFormat="true">
      <c r="B35" s="287" t="s">
        <v>275</v>
      </c>
      <c r="C35" s="24" t="s">
        <v>221</v>
      </c>
      <c r="D35" s="24" t="s">
        <v>227</v>
      </c>
      <c r="E35" s="288"/>
      <c r="F35" s="325"/>
      <c r="G35" s="325"/>
      <c r="H35" s="325"/>
      <c r="I35" s="325"/>
      <c r="J35" s="325"/>
      <c r="K35" s="325"/>
      <c r="L35" s="243"/>
    </row>
    <row r="36">
      <c r="A36" s="8"/>
      <c r="B36" s="287" t="s">
        <v>275</v>
      </c>
      <c r="C36" s="24" t="s">
        <v>228</v>
      </c>
      <c r="D36" s="24" t="s">
        <v>228</v>
      </c>
      <c r="E36" s="288"/>
      <c r="F36" s="325"/>
      <c r="G36" s="325"/>
      <c r="H36" s="325"/>
      <c r="I36" s="325"/>
      <c r="J36" s="325"/>
      <c r="K36" s="325"/>
      <c r="L36" s="243"/>
    </row>
    <row r="37">
      <c r="A37" s="8"/>
      <c r="B37" s="287" t="s">
        <v>275</v>
      </c>
      <c r="C37" s="24" t="s">
        <v>228</v>
      </c>
      <c r="D37" s="24" t="s">
        <v>230</v>
      </c>
      <c r="E37" s="288"/>
      <c r="F37" s="325"/>
      <c r="G37" s="325"/>
      <c r="H37" s="325"/>
      <c r="I37" s="325"/>
      <c r="J37" s="325"/>
      <c r="K37" s="325"/>
      <c r="L37" s="243"/>
    </row>
    <row r="38" s="8" customFormat="true">
      <c r="B38" s="287" t="s">
        <v>275</v>
      </c>
      <c r="C38" s="24" t="s">
        <v>228</v>
      </c>
      <c r="D38" s="24" t="s">
        <v>18</v>
      </c>
      <c r="E38" s="288"/>
      <c r="F38" s="325"/>
      <c r="G38" s="325"/>
      <c r="H38" s="325"/>
      <c r="I38" s="325"/>
      <c r="J38" s="325"/>
      <c r="K38" s="325"/>
      <c r="L38" s="243"/>
    </row>
    <row r="39">
      <c r="A39" s="8"/>
      <c r="B39" s="287" t="s">
        <v>275</v>
      </c>
      <c r="C39" s="24" t="s">
        <v>228</v>
      </c>
      <c r="D39" s="24" t="s">
        <v>229</v>
      </c>
      <c r="E39" s="288"/>
      <c r="F39" s="325"/>
      <c r="G39" s="325"/>
      <c r="H39" s="325"/>
      <c r="I39" s="325"/>
      <c r="J39" s="325"/>
      <c r="K39" s="325"/>
      <c r="L39" s="243"/>
    </row>
    <row r="40">
      <c r="A40" s="8"/>
      <c r="B40" s="289" t="s">
        <v>275</v>
      </c>
      <c r="C40" s="290" t="s">
        <v>228</v>
      </c>
      <c r="D40" s="290" t="s">
        <v>231</v>
      </c>
      <c r="E40" s="291"/>
      <c r="F40" s="325"/>
      <c r="G40" s="325"/>
      <c r="H40" s="325"/>
      <c r="I40" s="325"/>
      <c r="J40" s="325"/>
      <c r="K40" s="325"/>
      <c r="L40" s="243"/>
    </row>
    <row r="41" s="8" customFormat="true">
      <c r="B41" s="278" t="s">
        <v>242</v>
      </c>
      <c r="C41" s="279" t="s">
        <v>221</v>
      </c>
      <c r="D41" s="279"/>
      <c r="E41" s="280" t="s">
        <v>6</v>
      </c>
      <c r="F41" s="326">
        <f>Fish!C10</f>
        <v>9.3833760785695802E-2</v>
      </c>
      <c r="G41" s="332">
        <f>Fish!F10</f>
        <v>0.13424410756190361</v>
      </c>
      <c r="H41" s="256"/>
      <c r="I41" s="256"/>
      <c r="J41" s="256"/>
      <c r="K41" s="256"/>
      <c r="L41" s="243" t="s">
        <v>246</v>
      </c>
    </row>
    <row r="42">
      <c r="A42" s="8"/>
      <c r="B42" s="278" t="s">
        <v>242</v>
      </c>
      <c r="C42" s="279" t="s">
        <v>221</v>
      </c>
      <c r="D42" s="279"/>
      <c r="E42" s="280" t="s">
        <v>7</v>
      </c>
      <c r="F42" s="327">
        <f>Fish!C11</f>
        <v>0.47889167678351263</v>
      </c>
      <c r="G42" s="333">
        <f>Fish!F11</f>
        <v>0.27044208434582906</v>
      </c>
      <c r="H42" s="257"/>
      <c r="I42" s="257"/>
      <c r="J42" s="257"/>
      <c r="K42" s="257"/>
      <c r="L42" s="243"/>
    </row>
    <row r="43">
      <c r="A43" s="8"/>
      <c r="B43" s="278" t="s">
        <v>242</v>
      </c>
      <c r="C43" s="279" t="s">
        <v>221</v>
      </c>
      <c r="D43" s="279"/>
      <c r="E43" s="280" t="s">
        <v>8</v>
      </c>
      <c r="F43" s="327">
        <f>Fish!C12</f>
        <v>1.7287341950583568E-2</v>
      </c>
      <c r="G43" s="333">
        <f>Fish!F12</f>
        <v>7.7140958733355081E-2</v>
      </c>
      <c r="H43" s="258"/>
      <c r="I43" s="258"/>
      <c r="J43" s="258"/>
      <c r="K43" s="258"/>
      <c r="L43" s="243"/>
    </row>
    <row r="44">
      <c r="A44" s="8"/>
      <c r="B44" s="281" t="s">
        <v>242</v>
      </c>
      <c r="C44" s="282" t="s">
        <v>221</v>
      </c>
      <c r="D44" s="282"/>
      <c r="E44" s="283" t="s">
        <v>5</v>
      </c>
      <c r="F44" s="328">
        <f>Fish!C13</f>
        <v>0.40998722048020841</v>
      </c>
      <c r="G44" s="334">
        <f>Fish!F13</f>
        <v>0.51817284935891017</v>
      </c>
      <c r="H44" s="259"/>
      <c r="I44" s="259"/>
      <c r="J44" s="259"/>
      <c r="K44" s="259"/>
      <c r="L44" s="8"/>
    </row>
    <row r="45">
      <c r="A45" s="8"/>
      <c r="B45" s="284" t="s">
        <v>243</v>
      </c>
      <c r="C45" s="285" t="s">
        <v>221</v>
      </c>
      <c r="D45" s="285"/>
      <c r="E45" s="286" t="s">
        <v>6</v>
      </c>
      <c r="F45" s="329">
        <f>Fish!D10</f>
        <v>7.1856867244095499E-2</v>
      </c>
      <c r="G45" s="335">
        <f>Fish!G10</f>
        <v>0.11418217520382318</v>
      </c>
      <c r="H45" s="260"/>
      <c r="I45" s="260"/>
      <c r="J45" s="260"/>
      <c r="K45" s="260"/>
      <c r="L45" s="8" t="s">
        <v>247</v>
      </c>
    </row>
    <row r="46">
      <c r="A46" s="8"/>
      <c r="B46" s="287" t="s">
        <v>243</v>
      </c>
      <c r="C46" s="24" t="s">
        <v>221</v>
      </c>
      <c r="D46" s="24"/>
      <c r="E46" s="288" t="s">
        <v>7</v>
      </c>
      <c r="F46" s="330">
        <f>Fish!D11</f>
        <v>5.5112282645096773E-2</v>
      </c>
      <c r="G46" s="336">
        <f>Fish!G11</f>
        <v>8.5461973648245634E-2</v>
      </c>
      <c r="H46" s="261"/>
      <c r="I46" s="261"/>
      <c r="J46" s="261"/>
      <c r="K46" s="261"/>
      <c r="L46" s="8"/>
    </row>
    <row r="47">
      <c r="A47" s="8"/>
      <c r="B47" s="287" t="s">
        <v>243</v>
      </c>
      <c r="C47" s="24" t="s">
        <v>221</v>
      </c>
      <c r="D47" s="24"/>
      <c r="E47" s="288" t="s">
        <v>8</v>
      </c>
      <c r="F47" s="330">
        <f>Fish!D12</f>
        <v>4.4576688459373466E-2</v>
      </c>
      <c r="G47" s="336">
        <f>Fish!G12</f>
        <v>0.10227471789339754</v>
      </c>
      <c r="H47" s="261"/>
      <c r="I47" s="261"/>
      <c r="J47" s="261"/>
      <c r="K47" s="261"/>
      <c r="L47" s="8"/>
    </row>
    <row r="48">
      <c r="A48" s="8"/>
      <c r="B48" s="287" t="s">
        <v>243</v>
      </c>
      <c r="C48" s="24" t="s">
        <v>221</v>
      </c>
      <c r="D48" s="24"/>
      <c r="E48" s="288" t="s">
        <v>5</v>
      </c>
      <c r="F48" s="330">
        <f>Fish!D13</f>
        <v>5.8684969644739675E-2</v>
      </c>
      <c r="G48" s="336">
        <f>Fish!G13</f>
        <v>8.4764499759859793E-2</v>
      </c>
      <c r="H48" s="261"/>
      <c r="I48" s="261"/>
      <c r="J48" s="261"/>
      <c r="K48" s="261"/>
      <c r="L48" s="8"/>
    </row>
    <row r="49">
      <c r="A49" s="8"/>
      <c r="B49" s="299" t="s">
        <v>273</v>
      </c>
      <c r="C49" s="300" t="s">
        <v>221</v>
      </c>
      <c r="D49" s="300"/>
      <c r="E49" s="301"/>
      <c r="F49" s="343">
        <f>Fish!C14</f>
        <v>2.1411559282179748</v>
      </c>
      <c r="G49" s="344">
        <f>Fish!F14</f>
        <v>1.9431455923076904</v>
      </c>
      <c r="H49" s="345"/>
      <c r="I49" s="345"/>
      <c r="J49" s="345"/>
      <c r="K49" s="345"/>
      <c r="L49" s="9" t="s">
        <v>248</v>
      </c>
    </row>
    <row r="50">
      <c r="A50" s="8"/>
      <c r="B50" s="302" t="s">
        <v>274</v>
      </c>
      <c r="C50" s="303" t="s">
        <v>221</v>
      </c>
      <c r="D50" s="303"/>
      <c r="E50" s="304"/>
      <c r="F50" s="346">
        <f>Fish!D14</f>
        <v>0.12779024981246509</v>
      </c>
      <c r="G50" s="347">
        <f>Fish!G14</f>
        <v>0.15944438644375586</v>
      </c>
      <c r="H50" s="348"/>
      <c r="I50" s="348"/>
      <c r="J50" s="348"/>
      <c r="K50" s="348"/>
      <c r="L50" s="9" t="s">
        <v>249</v>
      </c>
    </row>
    <row r="51">
      <c r="A51" s="8"/>
      <c r="B51" s="305" t="s">
        <v>226</v>
      </c>
      <c r="C51" s="306" t="s">
        <v>4</v>
      </c>
      <c r="D51" s="306"/>
      <c r="E51" s="306"/>
      <c r="F51" s="359"/>
      <c r="G51" s="360"/>
      <c r="H51" s="361">
        <f>Crop!E3</f>
        <v>397.23975270986557</v>
      </c>
      <c r="I51" s="361"/>
      <c r="J51" s="361">
        <f>Crop!G3</f>
        <v>997.74024230241776</v>
      </c>
      <c r="K51" s="360"/>
      <c r="L51" s="243" t="s">
        <v>244</v>
      </c>
    </row>
    <row r="52">
      <c r="A52" s="8"/>
      <c r="B52" s="305" t="s">
        <v>275</v>
      </c>
      <c r="C52" s="306" t="s">
        <v>53</v>
      </c>
      <c r="D52" s="306" t="s">
        <v>53</v>
      </c>
      <c r="E52" s="307"/>
      <c r="F52" s="314"/>
      <c r="G52" s="314"/>
      <c r="H52" s="314"/>
      <c r="I52" s="314"/>
      <c r="J52" s="314"/>
      <c r="K52" s="314"/>
      <c r="L52" s="243" t="s">
        <v>245</v>
      </c>
    </row>
    <row r="53">
      <c r="A53" s="8"/>
      <c r="B53" s="308" t="s">
        <v>275</v>
      </c>
      <c r="C53" s="309" t="s">
        <v>53</v>
      </c>
      <c r="D53" s="309" t="s">
        <v>227</v>
      </c>
      <c r="E53" s="310"/>
      <c r="F53" s="314"/>
      <c r="G53" s="314"/>
      <c r="H53" s="314"/>
      <c r="I53" s="314"/>
      <c r="J53" s="314"/>
      <c r="K53" s="314"/>
      <c r="L53" s="243"/>
    </row>
    <row r="54" ht="15" customHeight="true">
      <c r="A54" s="8"/>
      <c r="B54" s="308" t="s">
        <v>275</v>
      </c>
      <c r="C54" s="309" t="s">
        <v>53</v>
      </c>
      <c r="D54" s="309" t="s">
        <v>228</v>
      </c>
      <c r="E54" s="310"/>
      <c r="F54" s="314"/>
      <c r="G54" s="314"/>
      <c r="H54" s="314"/>
      <c r="I54" s="314"/>
      <c r="J54" s="314"/>
      <c r="K54" s="314"/>
      <c r="L54" s="243"/>
    </row>
    <row r="55">
      <c r="A55" s="8"/>
      <c r="B55" s="308" t="s">
        <v>275</v>
      </c>
      <c r="C55" s="309" t="s">
        <v>53</v>
      </c>
      <c r="D55" s="309" t="s">
        <v>230</v>
      </c>
      <c r="E55" s="310"/>
      <c r="F55" s="314"/>
      <c r="G55" s="314"/>
      <c r="H55" s="314"/>
      <c r="I55" s="314"/>
      <c r="J55" s="314"/>
      <c r="K55" s="314"/>
      <c r="L55" s="243"/>
    </row>
    <row r="56">
      <c r="A56" s="8"/>
      <c r="B56" s="308" t="s">
        <v>275</v>
      </c>
      <c r="C56" s="309" t="s">
        <v>53</v>
      </c>
      <c r="D56" s="309" t="s">
        <v>18</v>
      </c>
      <c r="E56" s="310"/>
      <c r="F56" s="314"/>
      <c r="G56" s="314"/>
      <c r="H56" s="314"/>
      <c r="I56" s="314"/>
      <c r="J56" s="314"/>
      <c r="K56" s="314"/>
      <c r="L56" s="243"/>
    </row>
    <row r="57">
      <c r="A57" s="8"/>
      <c r="B57" s="308" t="s">
        <v>275</v>
      </c>
      <c r="C57" s="309" t="s">
        <v>53</v>
      </c>
      <c r="D57" s="309" t="s">
        <v>229</v>
      </c>
      <c r="E57" s="310"/>
      <c r="F57" s="314"/>
      <c r="G57" s="314"/>
      <c r="H57" s="314"/>
      <c r="I57" s="314"/>
      <c r="J57" s="314"/>
      <c r="K57" s="314"/>
      <c r="L57" s="243"/>
    </row>
    <row r="58" ht="15" customHeight="true">
      <c r="A58" s="8"/>
      <c r="B58" s="311" t="s">
        <v>275</v>
      </c>
      <c r="C58" s="309" t="s">
        <v>53</v>
      </c>
      <c r="D58" s="312" t="s">
        <v>231</v>
      </c>
      <c r="E58" s="313"/>
      <c r="F58" s="314"/>
      <c r="G58" s="314"/>
      <c r="H58" s="314"/>
      <c r="I58" s="314"/>
      <c r="J58" s="314"/>
      <c r="K58" s="314"/>
      <c r="L58" s="243"/>
    </row>
    <row r="59">
      <c r="A59" s="8"/>
      <c r="B59" s="292" t="s">
        <v>242</v>
      </c>
      <c r="C59" s="293" t="s">
        <v>4</v>
      </c>
      <c r="D59" s="293"/>
      <c r="E59" s="293" t="s">
        <v>6</v>
      </c>
      <c r="F59" s="349"/>
      <c r="G59" s="349"/>
      <c r="H59" s="350">
        <f>Crop!C10</f>
        <v>9.2643213611260017E-2</v>
      </c>
      <c r="I59" s="349"/>
      <c r="J59" s="350">
        <f>Crop!F10</f>
        <v>0.16223868718421294</v>
      </c>
      <c r="K59" s="349"/>
      <c r="L59" s="243" t="s">
        <v>246</v>
      </c>
    </row>
    <row r="60" s="8" customFormat="true">
      <c r="B60" s="294" t="s">
        <v>242</v>
      </c>
      <c r="C60" s="295" t="s">
        <v>4</v>
      </c>
      <c r="D60" s="295"/>
      <c r="E60" s="295" t="s">
        <v>7</v>
      </c>
      <c r="F60" s="296"/>
      <c r="G60" s="296"/>
      <c r="H60" s="341">
        <f>Crop!C11</f>
        <v>0.27830693183202726</v>
      </c>
      <c r="I60" s="296"/>
      <c r="J60" s="341">
        <f>Crop!F11</f>
        <v>0.15896398846955861</v>
      </c>
      <c r="K60" s="339"/>
      <c r="L60" s="243"/>
    </row>
    <row r="61">
      <c r="A61" s="8"/>
      <c r="B61" s="294" t="s">
        <v>242</v>
      </c>
      <c r="C61" s="295" t="s">
        <v>4</v>
      </c>
      <c r="D61" s="295"/>
      <c r="E61" s="295" t="s">
        <v>8</v>
      </c>
      <c r="F61" s="340"/>
      <c r="G61" s="340"/>
      <c r="H61" s="341">
        <f>Crop!C12</f>
        <v>0.25137307817180243</v>
      </c>
      <c r="I61" s="340"/>
      <c r="J61" s="341">
        <f>Crop!F12</f>
        <v>0.30713199952522707</v>
      </c>
      <c r="K61" s="340"/>
      <c r="L61" s="243"/>
    </row>
    <row r="62">
      <c r="A62" s="8"/>
      <c r="B62" s="297" t="s">
        <v>242</v>
      </c>
      <c r="C62" s="298" t="s">
        <v>4</v>
      </c>
      <c r="D62" s="298"/>
      <c r="E62" s="298" t="s">
        <v>5</v>
      </c>
      <c r="F62" s="351"/>
      <c r="G62" s="351"/>
      <c r="H62" s="352">
        <f>Crop!C13</f>
        <v>0.37767677638492714</v>
      </c>
      <c r="I62" s="351"/>
      <c r="J62" s="352">
        <f>Crop!F13</f>
        <v>0.37166532482099512</v>
      </c>
      <c r="K62" s="351"/>
      <c r="L62" s="8"/>
    </row>
    <row r="63" s="8" customFormat="true">
      <c r="B63" s="308" t="s">
        <v>243</v>
      </c>
      <c r="C63" s="309" t="s">
        <v>4</v>
      </c>
      <c r="D63" s="309"/>
      <c r="E63" s="309" t="s">
        <v>6</v>
      </c>
      <c r="F63" s="314"/>
      <c r="G63" s="314"/>
      <c r="H63" s="342">
        <f>Crop!D10</f>
        <v>3.7292685924097735E-2</v>
      </c>
      <c r="I63" s="314"/>
      <c r="J63" s="342">
        <f>Crop!G10</f>
        <v>3.3425499045331958E-2</v>
      </c>
      <c r="K63" s="314"/>
      <c r="L63" s="8" t="s">
        <v>247</v>
      </c>
    </row>
    <row r="64">
      <c r="A64" s="8"/>
      <c r="B64" s="308" t="s">
        <v>243</v>
      </c>
      <c r="C64" s="309" t="s">
        <v>4</v>
      </c>
      <c r="D64" s="309"/>
      <c r="E64" s="309" t="s">
        <v>7</v>
      </c>
      <c r="F64" s="314"/>
      <c r="G64" s="314"/>
      <c r="H64" s="342">
        <f>Crop!D11</f>
        <v>0.1079912771058113</v>
      </c>
      <c r="I64" s="314"/>
      <c r="J64" s="342">
        <f>Crop!G11</f>
        <v>6.0608741297453417E-2</v>
      </c>
      <c r="K64" s="314"/>
      <c r="L64" s="8"/>
    </row>
    <row r="65">
      <c r="A65" s="8"/>
      <c r="B65" s="308" t="s">
        <v>243</v>
      </c>
      <c r="C65" s="309" t="s">
        <v>4</v>
      </c>
      <c r="D65" s="309"/>
      <c r="E65" s="309" t="s">
        <v>8</v>
      </c>
      <c r="F65" s="314"/>
      <c r="G65" s="314"/>
      <c r="H65" s="342">
        <f>Crop!D12</f>
        <v>6.1948403679739895E-2</v>
      </c>
      <c r="I65" s="314"/>
      <c r="J65" s="342">
        <f>Crop!G12</f>
        <v>7.1440792857827451E-2</v>
      </c>
      <c r="K65" s="314"/>
      <c r="L65" s="8"/>
    </row>
    <row r="66" s="8" customFormat="true">
      <c r="B66" s="308" t="s">
        <v>243</v>
      </c>
      <c r="C66" s="309" t="s">
        <v>4</v>
      </c>
      <c r="D66" s="309"/>
      <c r="E66" s="309" t="s">
        <v>5</v>
      </c>
      <c r="F66" s="314"/>
      <c r="G66" s="314"/>
      <c r="H66" s="342">
        <f>Crop!D13</f>
        <v>9.1084992860738762E-2</v>
      </c>
      <c r="I66" s="314"/>
      <c r="J66" s="342">
        <f>Crop!G13</f>
        <v>7.9389568793598014E-2</v>
      </c>
      <c r="K66" s="314"/>
    </row>
    <row r="67">
      <c r="A67" s="8"/>
      <c r="B67" s="292" t="s">
        <v>273</v>
      </c>
      <c r="C67" s="293" t="s">
        <v>4</v>
      </c>
      <c r="D67" s="293"/>
      <c r="E67" s="293"/>
      <c r="F67" s="353"/>
      <c r="G67" s="353"/>
      <c r="H67" s="354">
        <f>Crop!C14</f>
        <v>4.7389959018133823</v>
      </c>
      <c r="I67" s="353"/>
      <c r="J67" s="354">
        <f>Crop!F14</f>
        <v>3.5848711072710557</v>
      </c>
      <c r="K67" s="353"/>
      <c r="L67" s="9" t="s">
        <v>248</v>
      </c>
    </row>
    <row r="68">
      <c r="A68" s="8"/>
      <c r="B68" s="297" t="s">
        <v>274</v>
      </c>
      <c r="C68" s="298" t="s">
        <v>4</v>
      </c>
      <c r="D68" s="298"/>
      <c r="E68" s="298"/>
      <c r="F68" s="355"/>
      <c r="G68" s="355"/>
      <c r="H68" s="356">
        <f>Crop!D14</f>
        <v>0.98700664207862654</v>
      </c>
      <c r="I68" s="355"/>
      <c r="J68" s="356">
        <f>Crop!G14</f>
        <v>0.57577527108210558</v>
      </c>
      <c r="K68" s="355"/>
      <c r="L68" s="9" t="s">
        <v>249</v>
      </c>
    </row>
    <row r="69">
      <c r="A69" s="8"/>
      <c r="B69" s="362" t="s">
        <v>226</v>
      </c>
      <c r="C69" s="363" t="s">
        <v>251</v>
      </c>
      <c r="D69" s="363"/>
      <c r="E69" s="363"/>
      <c r="F69" s="368">
        <f>ProdSerRet!C3</f>
        <v>426.89999389648438</v>
      </c>
      <c r="G69" s="368">
        <f>ProdSerRet!D3</f>
        <v>6</v>
      </c>
      <c r="H69" s="368">
        <f>ProdSerRet!E3</f>
        <v>267</v>
      </c>
      <c r="I69" s="368">
        <f>ProdSerRet!F3</f>
        <v>1032.199951171875</v>
      </c>
      <c r="J69" s="368">
        <f>ProdSerRet!G3</f>
        <v>276.76654052734375</v>
      </c>
      <c r="K69" s="368">
        <f>ProdSerRet!H3</f>
        <v>285.79000854492188</v>
      </c>
      <c r="L69" s="8" t="s">
        <v>254</v>
      </c>
    </row>
    <row r="70" ht="15.75" customHeight="true">
      <c r="A70" s="8"/>
      <c r="B70" s="369" t="s">
        <v>275</v>
      </c>
      <c r="C70" s="370" t="s">
        <v>230</v>
      </c>
      <c r="D70" s="370" t="s">
        <v>53</v>
      </c>
      <c r="E70" s="371"/>
      <c r="F70" s="419"/>
      <c r="G70" s="419"/>
      <c r="H70" s="419"/>
      <c r="I70" s="419"/>
      <c r="J70" s="419"/>
      <c r="K70" s="419"/>
      <c r="L70" s="8"/>
    </row>
    <row r="71" ht="15" customHeight="true">
      <c r="A71" s="8"/>
      <c r="B71" s="372" t="s">
        <v>275</v>
      </c>
      <c r="C71" s="373" t="s">
        <v>230</v>
      </c>
      <c r="D71" s="373" t="s">
        <v>227</v>
      </c>
      <c r="E71" s="374"/>
      <c r="F71" s="419"/>
      <c r="G71" s="419"/>
      <c r="H71" s="419"/>
      <c r="I71" s="419"/>
      <c r="J71" s="419"/>
      <c r="K71" s="419"/>
      <c r="L71" s="8"/>
    </row>
    <row r="72" ht="15" customHeight="true">
      <c r="A72" s="8"/>
      <c r="B72" s="372" t="s">
        <v>275</v>
      </c>
      <c r="C72" s="373" t="s">
        <v>230</v>
      </c>
      <c r="D72" s="373" t="s">
        <v>228</v>
      </c>
      <c r="E72" s="374"/>
      <c r="F72" s="419"/>
      <c r="G72" s="419"/>
      <c r="H72" s="419"/>
      <c r="I72" s="419"/>
      <c r="J72" s="419"/>
      <c r="K72" s="419"/>
      <c r="L72" s="8"/>
    </row>
    <row r="73">
      <c r="A73" s="8"/>
      <c r="B73" s="372" t="s">
        <v>275</v>
      </c>
      <c r="C73" s="373" t="s">
        <v>230</v>
      </c>
      <c r="D73" s="373" t="s">
        <v>230</v>
      </c>
      <c r="E73" s="374"/>
      <c r="F73" s="419"/>
      <c r="G73" s="419"/>
      <c r="H73" s="419"/>
      <c r="I73" s="419"/>
      <c r="J73" s="419"/>
      <c r="K73" s="419"/>
      <c r="L73" s="8"/>
    </row>
    <row r="74">
      <c r="A74" s="8"/>
      <c r="B74" s="372" t="s">
        <v>275</v>
      </c>
      <c r="C74" s="373" t="s">
        <v>230</v>
      </c>
      <c r="D74" s="373" t="s">
        <v>18</v>
      </c>
      <c r="E74" s="374"/>
      <c r="F74" s="419">
        <f>ProdSerRet!C26</f>
        <v>0.15596275043697269</v>
      </c>
      <c r="G74" s="419">
        <f>F74</f>
        <v>0.15596275043697269</v>
      </c>
      <c r="H74" s="419">
        <f t="shared" ref="H74:K74" si="2">G74</f>
        <v>0.15596275043697269</v>
      </c>
      <c r="I74" s="419">
        <f t="shared" si="2"/>
        <v>0.15596275043697269</v>
      </c>
      <c r="J74" s="419">
        <f t="shared" si="2"/>
        <v>0.15596275043697269</v>
      </c>
      <c r="K74" s="419">
        <f t="shared" si="2"/>
        <v>0.15596275043697269</v>
      </c>
      <c r="L74" s="9"/>
    </row>
    <row r="75" s="8" customFormat="true">
      <c r="B75" s="372" t="s">
        <v>275</v>
      </c>
      <c r="C75" s="373" t="s">
        <v>230</v>
      </c>
      <c r="D75" s="373" t="s">
        <v>229</v>
      </c>
      <c r="E75" s="374"/>
      <c r="F75" s="419"/>
      <c r="G75" s="419"/>
      <c r="H75" s="419"/>
      <c r="I75" s="419"/>
      <c r="J75" s="419"/>
      <c r="K75" s="419"/>
      <c r="L75" s="9"/>
    </row>
    <row r="76">
      <c r="A76" s="8"/>
      <c r="B76" s="375" t="s">
        <v>275</v>
      </c>
      <c r="C76" s="376" t="s">
        <v>230</v>
      </c>
      <c r="D76" s="376" t="s">
        <v>231</v>
      </c>
      <c r="E76" s="377"/>
      <c r="F76" s="419">
        <f>ProdSerRet!D26</f>
        <v>0.16703006530556255</v>
      </c>
      <c r="G76" s="419">
        <f>F76</f>
        <v>0.16703006530556255</v>
      </c>
      <c r="H76" s="419">
        <f t="shared" ref="H76:K76" si="3">G76</f>
        <v>0.16703006530556255</v>
      </c>
      <c r="I76" s="419">
        <f t="shared" si="3"/>
        <v>0.16703006530556255</v>
      </c>
      <c r="J76" s="419">
        <f t="shared" si="3"/>
        <v>0.16703006530556255</v>
      </c>
      <c r="K76" s="419">
        <f t="shared" si="3"/>
        <v>0.16703006530556255</v>
      </c>
      <c r="L76" s="9"/>
    </row>
    <row r="77">
      <c r="A77" s="8"/>
      <c r="B77" s="362" t="s">
        <v>242</v>
      </c>
      <c r="C77" s="363" t="s">
        <v>230</v>
      </c>
      <c r="D77" s="363"/>
      <c r="E77" s="363" t="s">
        <v>6</v>
      </c>
      <c r="F77" s="420">
        <f>ProdSerRet!C10</f>
        <v>0.41996457183493163</v>
      </c>
      <c r="G77" s="420">
        <f>F77</f>
        <v>0.41996457183493163</v>
      </c>
      <c r="H77" s="420">
        <f t="shared" ref="H77:K77" si="4">G77</f>
        <v>0.41996457183493163</v>
      </c>
      <c r="I77" s="420">
        <f t="shared" si="4"/>
        <v>0.41996457183493163</v>
      </c>
      <c r="J77" s="420">
        <f t="shared" si="4"/>
        <v>0.41996457183493163</v>
      </c>
      <c r="K77" s="420">
        <f t="shared" si="4"/>
        <v>0.41996457183493163</v>
      </c>
      <c r="L77" s="9"/>
    </row>
    <row r="78">
      <c r="A78" s="8"/>
      <c r="B78" s="364" t="s">
        <v>242</v>
      </c>
      <c r="C78" s="365" t="s">
        <v>230</v>
      </c>
      <c r="D78" s="365"/>
      <c r="E78" s="365" t="s">
        <v>7</v>
      </c>
      <c r="F78" s="421"/>
      <c r="G78" s="421"/>
      <c r="H78" s="422"/>
      <c r="I78" s="421"/>
      <c r="J78" s="422"/>
      <c r="K78" s="421"/>
      <c r="L78" s="9"/>
    </row>
    <row r="79" s="8" customFormat="true">
      <c r="B79" s="364" t="s">
        <v>242</v>
      </c>
      <c r="C79" s="365" t="s">
        <v>230</v>
      </c>
      <c r="D79" s="365"/>
      <c r="E79" s="365" t="s">
        <v>8</v>
      </c>
      <c r="F79" s="421">
        <f>1-F77</f>
        <v>0.58003542816506837</v>
      </c>
      <c r="G79" s="421">
        <f t="shared" ref="G79:K79" si="5">1-G77</f>
        <v>0.58003542816506837</v>
      </c>
      <c r="H79" s="421">
        <f t="shared" si="5"/>
        <v>0.58003542816506837</v>
      </c>
      <c r="I79" s="421">
        <f t="shared" si="5"/>
        <v>0.58003542816506837</v>
      </c>
      <c r="J79" s="421">
        <f t="shared" si="5"/>
        <v>0.58003542816506837</v>
      </c>
      <c r="K79" s="421">
        <f t="shared" si="5"/>
        <v>0.58003542816506837</v>
      </c>
      <c r="L79" s="242"/>
    </row>
    <row r="80" s="8" customFormat="true">
      <c r="B80" s="366" t="s">
        <v>242</v>
      </c>
      <c r="C80" s="367" t="s">
        <v>230</v>
      </c>
      <c r="D80" s="367"/>
      <c r="E80" s="367" t="s">
        <v>5</v>
      </c>
      <c r="F80" s="423"/>
      <c r="G80" s="423"/>
      <c r="H80" s="424"/>
      <c r="I80" s="423"/>
      <c r="J80" s="424"/>
      <c r="K80" s="423"/>
      <c r="L80" s="242"/>
    </row>
    <row r="81" s="8" customFormat="true">
      <c r="B81" s="372" t="s">
        <v>243</v>
      </c>
      <c r="C81" s="373" t="s">
        <v>230</v>
      </c>
      <c r="D81" s="373"/>
      <c r="E81" s="373" t="s">
        <v>6</v>
      </c>
      <c r="F81" s="419">
        <f>ProdSerRet!D10</f>
        <v>0.4455317604991556</v>
      </c>
      <c r="G81" s="419">
        <f>F81</f>
        <v>0.4455317604991556</v>
      </c>
      <c r="H81" s="419">
        <f t="shared" ref="H81" si="6">G81</f>
        <v>0.4455317604991556</v>
      </c>
      <c r="I81" s="419">
        <f t="shared" ref="I81" si="7">H81</f>
        <v>0.4455317604991556</v>
      </c>
      <c r="J81" s="419">
        <f t="shared" ref="J81" si="8">I81</f>
        <v>0.4455317604991556</v>
      </c>
      <c r="K81" s="419">
        <f t="shared" ref="K81" si="9">J81</f>
        <v>0.4455317604991556</v>
      </c>
      <c r="L81" s="242"/>
    </row>
    <row r="82" s="8" customFormat="true">
      <c r="B82" s="372" t="s">
        <v>243</v>
      </c>
      <c r="C82" s="373" t="s">
        <v>230</v>
      </c>
      <c r="D82" s="373"/>
      <c r="E82" s="373" t="s">
        <v>7</v>
      </c>
      <c r="F82" s="419"/>
      <c r="G82" s="419"/>
      <c r="H82" s="425"/>
      <c r="I82" s="419"/>
      <c r="J82" s="425"/>
      <c r="K82" s="419"/>
      <c r="L82" s="242"/>
    </row>
    <row r="83" s="8" customFormat="true">
      <c r="B83" s="372" t="s">
        <v>243</v>
      </c>
      <c r="C83" s="373" t="s">
        <v>230</v>
      </c>
      <c r="D83" s="373"/>
      <c r="E83" s="373" t="s">
        <v>8</v>
      </c>
      <c r="F83" s="419"/>
      <c r="G83" s="419"/>
      <c r="H83" s="425"/>
      <c r="I83" s="419"/>
      <c r="J83" s="425"/>
      <c r="K83" s="419"/>
      <c r="L83" s="9"/>
    </row>
    <row r="84" s="8" customFormat="true">
      <c r="B84" s="372" t="s">
        <v>243</v>
      </c>
      <c r="C84" s="373" t="s">
        <v>230</v>
      </c>
      <c r="D84" s="373"/>
      <c r="E84" s="373" t="s">
        <v>5</v>
      </c>
      <c r="F84" s="419"/>
      <c r="G84" s="419"/>
      <c r="H84" s="425"/>
      <c r="I84" s="419"/>
      <c r="J84" s="425"/>
      <c r="K84" s="419"/>
      <c r="L84" s="9"/>
    </row>
    <row r="85" s="8" customFormat="true">
      <c r="B85" s="362" t="s">
        <v>273</v>
      </c>
      <c r="C85" s="363" t="s">
        <v>230</v>
      </c>
      <c r="D85" s="363"/>
      <c r="E85" s="363"/>
      <c r="F85" s="426"/>
      <c r="G85" s="426"/>
      <c r="H85" s="426"/>
      <c r="I85" s="426"/>
      <c r="J85" s="426"/>
      <c r="K85" s="426"/>
      <c r="L85" s="9"/>
    </row>
    <row r="86" s="8" customFormat="true">
      <c r="B86" s="366" t="s">
        <v>274</v>
      </c>
      <c r="C86" s="367" t="s">
        <v>230</v>
      </c>
      <c r="D86" s="367"/>
      <c r="E86" s="367"/>
      <c r="F86" s="427"/>
      <c r="G86" s="427"/>
      <c r="H86" s="428"/>
      <c r="I86" s="427"/>
      <c r="J86" s="428"/>
      <c r="K86" s="427"/>
      <c r="L86" s="9"/>
    </row>
    <row r="87" s="8" customFormat="true">
      <c r="B87" s="387" t="s">
        <v>226</v>
      </c>
      <c r="C87" s="388" t="s">
        <v>229</v>
      </c>
      <c r="D87" s="388"/>
      <c r="E87" s="388"/>
      <c r="F87" s="389">
        <f>ProdSerRet!C4</f>
        <v>448</v>
      </c>
      <c r="G87" s="389">
        <f>ProdSerRet!D4</f>
        <v>426</v>
      </c>
      <c r="H87" s="389">
        <f>ProdSerRet!E4</f>
        <v>152.46000671386719</v>
      </c>
      <c r="I87" s="389">
        <f>ProdSerRet!F4</f>
        <v>588.8499755859375</v>
      </c>
      <c r="J87" s="389">
        <f>ProdSerRet!G4</f>
        <v>853.26654052734375</v>
      </c>
      <c r="K87" s="389">
        <f>ProdSerRet!H4</f>
        <v>278.489990234375</v>
      </c>
      <c r="L87" s="8" t="s">
        <v>254</v>
      </c>
    </row>
    <row r="88" s="8" customFormat="true">
      <c r="B88" s="378" t="s">
        <v>275</v>
      </c>
      <c r="C88" s="379" t="s">
        <v>229</v>
      </c>
      <c r="D88" s="379" t="s">
        <v>53</v>
      </c>
      <c r="E88" s="380"/>
      <c r="F88" s="429"/>
      <c r="G88" s="429"/>
      <c r="H88" s="429"/>
      <c r="I88" s="429"/>
      <c r="J88" s="429"/>
      <c r="K88" s="429"/>
      <c r="L88" s="9"/>
    </row>
    <row r="89" s="8" customFormat="true">
      <c r="B89" s="381" t="s">
        <v>275</v>
      </c>
      <c r="C89" s="382" t="s">
        <v>229</v>
      </c>
      <c r="D89" s="382" t="s">
        <v>227</v>
      </c>
      <c r="E89" s="383"/>
      <c r="F89" s="429"/>
      <c r="G89" s="429"/>
      <c r="H89" s="429"/>
      <c r="I89" s="429"/>
      <c r="J89" s="429"/>
      <c r="K89" s="429"/>
      <c r="L89" s="9"/>
    </row>
    <row r="90" s="8" customFormat="true">
      <c r="B90" s="381" t="s">
        <v>275</v>
      </c>
      <c r="C90" s="382" t="s">
        <v>229</v>
      </c>
      <c r="D90" s="382" t="s">
        <v>228</v>
      </c>
      <c r="E90" s="383"/>
      <c r="F90" s="429"/>
      <c r="G90" s="429"/>
      <c r="H90" s="429"/>
      <c r="I90" s="429"/>
      <c r="J90" s="429"/>
      <c r="K90" s="429"/>
      <c r="L90" s="9"/>
    </row>
    <row r="91" s="8" customFormat="true">
      <c r="B91" s="381" t="s">
        <v>275</v>
      </c>
      <c r="C91" s="382" t="s">
        <v>229</v>
      </c>
      <c r="D91" s="382" t="s">
        <v>230</v>
      </c>
      <c r="E91" s="383"/>
      <c r="F91" s="429"/>
      <c r="G91" s="429"/>
      <c r="H91" s="429"/>
      <c r="I91" s="429"/>
      <c r="J91" s="429"/>
      <c r="K91" s="429"/>
      <c r="L91" s="9"/>
    </row>
    <row r="92" s="8" customFormat="true">
      <c r="B92" s="381" t="s">
        <v>275</v>
      </c>
      <c r="C92" s="382" t="s">
        <v>229</v>
      </c>
      <c r="D92" s="382" t="s">
        <v>18</v>
      </c>
      <c r="E92" s="383"/>
      <c r="F92" s="429">
        <f>ProdSerRet!C27</f>
        <v>0.25083635683412664</v>
      </c>
      <c r="G92" s="429">
        <f>F92</f>
        <v>0.25083635683412664</v>
      </c>
      <c r="H92" s="429">
        <f t="shared" ref="H92:K92" si="10">G92</f>
        <v>0.25083635683412664</v>
      </c>
      <c r="I92" s="429">
        <f t="shared" si="10"/>
        <v>0.25083635683412664</v>
      </c>
      <c r="J92" s="429">
        <f t="shared" si="10"/>
        <v>0.25083635683412664</v>
      </c>
      <c r="K92" s="429">
        <f t="shared" si="10"/>
        <v>0.25083635683412664</v>
      </c>
      <c r="L92" s="9"/>
    </row>
    <row r="93" s="8" customFormat="true">
      <c r="B93" s="381" t="s">
        <v>275</v>
      </c>
      <c r="C93" s="382" t="s">
        <v>229</v>
      </c>
      <c r="D93" s="382" t="s">
        <v>229</v>
      </c>
      <c r="E93" s="383"/>
      <c r="F93" s="429"/>
      <c r="G93" s="429"/>
      <c r="H93" s="429"/>
      <c r="I93" s="429"/>
      <c r="J93" s="429"/>
      <c r="K93" s="429"/>
      <c r="L93" s="9"/>
    </row>
    <row r="94">
      <c r="A94" s="8"/>
      <c r="B94" s="384" t="s">
        <v>275</v>
      </c>
      <c r="C94" s="385" t="s">
        <v>229</v>
      </c>
      <c r="D94" s="385" t="s">
        <v>231</v>
      </c>
      <c r="E94" s="386"/>
      <c r="F94" s="429">
        <f>ProdSerRet!D27</f>
        <v>0.15456692781533504</v>
      </c>
      <c r="G94" s="429">
        <f>F94</f>
        <v>0.15456692781533504</v>
      </c>
      <c r="H94" s="429">
        <f t="shared" ref="H94:K94" si="11">G94</f>
        <v>0.15456692781533504</v>
      </c>
      <c r="I94" s="429">
        <f t="shared" si="11"/>
        <v>0.15456692781533504</v>
      </c>
      <c r="J94" s="429">
        <f t="shared" si="11"/>
        <v>0.15456692781533504</v>
      </c>
      <c r="K94" s="429">
        <f t="shared" si="11"/>
        <v>0.15456692781533504</v>
      </c>
      <c r="L94" s="9"/>
    </row>
    <row r="95">
      <c r="A95" s="8"/>
      <c r="B95" s="387" t="s">
        <v>242</v>
      </c>
      <c r="C95" s="388" t="s">
        <v>229</v>
      </c>
      <c r="D95" s="388"/>
      <c r="E95" s="388" t="s">
        <v>6</v>
      </c>
      <c r="F95" s="430">
        <f>ProdSerRet!F10</f>
        <v>0.41139039453927051</v>
      </c>
      <c r="G95" s="430">
        <f>F95</f>
        <v>0.41139039453927051</v>
      </c>
      <c r="H95" s="431">
        <f t="shared" ref="H95:K95" si="12">G95</f>
        <v>0.41139039453927051</v>
      </c>
      <c r="I95" s="430">
        <f t="shared" si="12"/>
        <v>0.41139039453927051</v>
      </c>
      <c r="J95" s="431">
        <f t="shared" si="12"/>
        <v>0.41139039453927051</v>
      </c>
      <c r="K95" s="430">
        <f t="shared" si="12"/>
        <v>0.41139039453927051</v>
      </c>
      <c r="L95" s="9"/>
    </row>
    <row r="96">
      <c r="A96" s="8"/>
      <c r="B96" s="390" t="s">
        <v>242</v>
      </c>
      <c r="C96" s="391" t="s">
        <v>229</v>
      </c>
      <c r="D96" s="391"/>
      <c r="E96" s="391" t="s">
        <v>7</v>
      </c>
      <c r="F96" s="432"/>
      <c r="G96" s="432"/>
      <c r="H96" s="433"/>
      <c r="I96" s="432"/>
      <c r="J96" s="433"/>
      <c r="K96" s="432"/>
      <c r="L96" s="9"/>
    </row>
    <row r="97" s="8" customFormat="true">
      <c r="B97" s="390" t="s">
        <v>242</v>
      </c>
      <c r="C97" s="391" t="s">
        <v>229</v>
      </c>
      <c r="D97" s="391"/>
      <c r="E97" s="391" t="s">
        <v>8</v>
      </c>
      <c r="F97" s="432">
        <f>1-F95</f>
        <v>0.58860960546072949</v>
      </c>
      <c r="G97" s="432">
        <f>F97</f>
        <v>0.58860960546072949</v>
      </c>
      <c r="H97" s="433">
        <f>G97</f>
        <v>0.58860960546072949</v>
      </c>
      <c r="I97" s="432">
        <f t="shared" ref="I97:K97" si="13">H97</f>
        <v>0.58860960546072949</v>
      </c>
      <c r="J97" s="433">
        <f t="shared" si="13"/>
        <v>0.58860960546072949</v>
      </c>
      <c r="K97" s="432">
        <f t="shared" si="13"/>
        <v>0.58860960546072949</v>
      </c>
      <c r="L97" s="9"/>
    </row>
    <row r="98">
      <c r="A98" s="8"/>
      <c r="B98" s="392" t="s">
        <v>242</v>
      </c>
      <c r="C98" s="393" t="s">
        <v>229</v>
      </c>
      <c r="D98" s="393"/>
      <c r="E98" s="393" t="s">
        <v>5</v>
      </c>
      <c r="F98" s="434"/>
      <c r="G98" s="434"/>
      <c r="H98" s="435"/>
      <c r="I98" s="434"/>
      <c r="J98" s="435"/>
      <c r="K98" s="434"/>
      <c r="L98" s="9"/>
    </row>
    <row r="99">
      <c r="A99" s="8"/>
      <c r="B99" s="381" t="s">
        <v>243</v>
      </c>
      <c r="C99" s="382" t="s">
        <v>229</v>
      </c>
      <c r="D99" s="382"/>
      <c r="E99" s="382" t="s">
        <v>6</v>
      </c>
      <c r="F99" s="429">
        <f>ProdSerRet!G10</f>
        <v>0.26973411122814583</v>
      </c>
      <c r="G99" s="429">
        <f>F99</f>
        <v>0.26973411122814583</v>
      </c>
      <c r="H99" s="429">
        <f t="shared" ref="H99:K99" si="14">G99</f>
        <v>0.26973411122814583</v>
      </c>
      <c r="I99" s="429">
        <f t="shared" si="14"/>
        <v>0.26973411122814583</v>
      </c>
      <c r="J99" s="429">
        <f t="shared" si="14"/>
        <v>0.26973411122814583</v>
      </c>
      <c r="K99" s="429">
        <f t="shared" si="14"/>
        <v>0.26973411122814583</v>
      </c>
      <c r="L99" s="9"/>
    </row>
    <row r="100">
      <c r="A100" s="8"/>
      <c r="B100" s="381" t="s">
        <v>243</v>
      </c>
      <c r="C100" s="382" t="s">
        <v>229</v>
      </c>
      <c r="D100" s="382"/>
      <c r="E100" s="382" t="s">
        <v>7</v>
      </c>
      <c r="F100" s="429"/>
      <c r="G100" s="429"/>
      <c r="H100" s="436"/>
      <c r="I100" s="429"/>
      <c r="J100" s="436"/>
      <c r="K100" s="429"/>
      <c r="L100" s="9"/>
    </row>
    <row r="101">
      <c r="A101" s="8"/>
      <c r="B101" s="381" t="s">
        <v>243</v>
      </c>
      <c r="C101" s="382" t="s">
        <v>229</v>
      </c>
      <c r="D101" s="382"/>
      <c r="E101" s="382" t="s">
        <v>8</v>
      </c>
      <c r="F101" s="429"/>
      <c r="G101" s="429"/>
      <c r="H101" s="436"/>
      <c r="I101" s="429"/>
      <c r="J101" s="436"/>
      <c r="K101" s="429"/>
      <c r="L101" s="9"/>
    </row>
    <row r="102">
      <c r="A102" s="8"/>
      <c r="B102" s="381" t="s">
        <v>243</v>
      </c>
      <c r="C102" s="382" t="s">
        <v>229</v>
      </c>
      <c r="D102" s="382"/>
      <c r="E102" s="382" t="s">
        <v>5</v>
      </c>
      <c r="F102" s="429"/>
      <c r="G102" s="429"/>
      <c r="H102" s="436"/>
      <c r="I102" s="429"/>
      <c r="J102" s="436"/>
      <c r="K102" s="429"/>
      <c r="L102" s="9"/>
    </row>
    <row r="103">
      <c r="A103" s="8"/>
      <c r="B103" s="387" t="s">
        <v>273</v>
      </c>
      <c r="C103" s="388" t="s">
        <v>229</v>
      </c>
      <c r="D103" s="388"/>
      <c r="E103" s="388"/>
      <c r="F103" s="394"/>
      <c r="G103" s="394"/>
      <c r="H103" s="395"/>
      <c r="I103" s="394"/>
      <c r="J103" s="395"/>
      <c r="K103" s="394"/>
      <c r="L103" s="9"/>
    </row>
    <row r="104" ht="15" customHeight="true">
      <c r="A104" s="8"/>
      <c r="B104" s="392" t="s">
        <v>274</v>
      </c>
      <c r="C104" s="393" t="s">
        <v>229</v>
      </c>
      <c r="D104" s="393"/>
      <c r="E104" s="393"/>
      <c r="F104" s="396"/>
      <c r="G104" s="396"/>
      <c r="H104" s="397"/>
      <c r="I104" s="396"/>
      <c r="J104" s="397"/>
      <c r="K104" s="396"/>
      <c r="L104" s="9"/>
    </row>
    <row r="105">
      <c r="A105" s="8"/>
      <c r="B105" s="398" t="s">
        <v>226</v>
      </c>
      <c r="C105" s="399" t="s">
        <v>18</v>
      </c>
      <c r="D105" s="399"/>
      <c r="E105" s="399"/>
      <c r="F105" s="400">
        <f>ProdSerRet!C5</f>
        <v>11361.66015625</v>
      </c>
      <c r="G105" s="400">
        <f>ProdSerRet!D5</f>
        <v>911.635986328125</v>
      </c>
      <c r="H105" s="400">
        <f>ProdSerRet!E5</f>
        <v>1602.260009765625</v>
      </c>
      <c r="I105" s="400">
        <f>ProdSerRet!F5</f>
        <v>4521.72998046875</v>
      </c>
      <c r="J105" s="400">
        <f>ProdSerRet!G5</f>
        <v>7168.7666015625</v>
      </c>
      <c r="K105" s="400">
        <f>ProdSerRet!H5</f>
        <v>1858.489990234375</v>
      </c>
      <c r="L105" s="8" t="s">
        <v>254</v>
      </c>
    </row>
    <row r="106">
      <c r="A106" s="8"/>
      <c r="B106" s="409" t="s">
        <v>275</v>
      </c>
      <c r="C106" s="410" t="s">
        <v>18</v>
      </c>
      <c r="D106" s="410" t="s">
        <v>53</v>
      </c>
      <c r="E106" s="411"/>
      <c r="F106" s="437"/>
      <c r="G106" s="437"/>
      <c r="H106" s="437"/>
      <c r="I106" s="437"/>
      <c r="J106" s="437"/>
      <c r="K106" s="437"/>
      <c r="L106" s="9"/>
    </row>
    <row r="107">
      <c r="A107" s="8"/>
      <c r="B107" s="412" t="s">
        <v>275</v>
      </c>
      <c r="C107" s="413" t="s">
        <v>18</v>
      </c>
      <c r="D107" s="413" t="s">
        <v>227</v>
      </c>
      <c r="E107" s="414"/>
      <c r="F107" s="437"/>
      <c r="G107" s="437"/>
      <c r="H107" s="437"/>
      <c r="I107" s="437"/>
      <c r="J107" s="437"/>
      <c r="K107" s="437"/>
      <c r="L107" s="9"/>
    </row>
    <row r="108">
      <c r="A108" s="8"/>
      <c r="B108" s="412" t="s">
        <v>275</v>
      </c>
      <c r="C108" s="413" t="s">
        <v>18</v>
      </c>
      <c r="D108" s="413" t="s">
        <v>228</v>
      </c>
      <c r="E108" s="414"/>
      <c r="F108" s="437"/>
      <c r="G108" s="437"/>
      <c r="H108" s="437"/>
      <c r="I108" s="437"/>
      <c r="J108" s="437"/>
      <c r="K108" s="437"/>
      <c r="L108" s="9"/>
    </row>
    <row r="109">
      <c r="A109" s="8"/>
      <c r="B109" s="412" t="s">
        <v>275</v>
      </c>
      <c r="C109" s="413" t="s">
        <v>18</v>
      </c>
      <c r="D109" s="413" t="s">
        <v>230</v>
      </c>
      <c r="E109" s="414"/>
      <c r="F109" s="437"/>
      <c r="G109" s="437"/>
      <c r="H109" s="437"/>
      <c r="I109" s="437"/>
      <c r="J109" s="437"/>
      <c r="K109" s="437"/>
      <c r="L109" s="9"/>
    </row>
    <row r="110" ht="15" customHeight="true">
      <c r="A110" s="8"/>
      <c r="B110" s="412" t="s">
        <v>275</v>
      </c>
      <c r="C110" s="413" t="s">
        <v>18</v>
      </c>
      <c r="D110" s="413" t="s">
        <v>18</v>
      </c>
      <c r="E110" s="414"/>
      <c r="F110" s="437">
        <f>ProdSerRet!C28</f>
        <v>0.46614772249200193</v>
      </c>
      <c r="G110" s="437">
        <f>F110</f>
        <v>0.46614772249200193</v>
      </c>
      <c r="H110" s="437">
        <f t="shared" ref="H110:K112" si="15">G110</f>
        <v>0.46614772249200193</v>
      </c>
      <c r="I110" s="437">
        <f t="shared" si="15"/>
        <v>0.46614772249200193</v>
      </c>
      <c r="J110" s="437">
        <f t="shared" si="15"/>
        <v>0.46614772249200193</v>
      </c>
      <c r="K110" s="437">
        <f t="shared" si="15"/>
        <v>0.46614772249200193</v>
      </c>
      <c r="L110" s="9"/>
    </row>
    <row r="111">
      <c r="A111" s="8"/>
      <c r="B111" s="412" t="s">
        <v>275</v>
      </c>
      <c r="C111" s="413" t="s">
        <v>18</v>
      </c>
      <c r="D111" s="413" t="s">
        <v>229</v>
      </c>
      <c r="E111" s="414"/>
      <c r="F111" s="437"/>
      <c r="G111" s="437"/>
      <c r="H111" s="437"/>
      <c r="I111" s="437"/>
      <c r="J111" s="437"/>
      <c r="K111" s="437"/>
      <c r="L111" s="244"/>
    </row>
    <row r="112">
      <c r="A112" s="8"/>
      <c r="B112" s="415" t="s">
        <v>275</v>
      </c>
      <c r="C112" s="416" t="s">
        <v>18</v>
      </c>
      <c r="D112" s="416" t="s">
        <v>231</v>
      </c>
      <c r="E112" s="417"/>
      <c r="F112" s="437">
        <f>ProdSerRet!D28</f>
        <v>0.57864852666805811</v>
      </c>
      <c r="G112" s="437">
        <f>F112</f>
        <v>0.57864852666805811</v>
      </c>
      <c r="H112" s="437">
        <f t="shared" si="15"/>
        <v>0.57864852666805811</v>
      </c>
      <c r="I112" s="437">
        <f t="shared" si="15"/>
        <v>0.57864852666805811</v>
      </c>
      <c r="J112" s="437">
        <f t="shared" si="15"/>
        <v>0.57864852666805811</v>
      </c>
      <c r="K112" s="437">
        <f t="shared" si="15"/>
        <v>0.57864852666805811</v>
      </c>
      <c r="L112" s="9"/>
    </row>
    <row r="113">
      <c r="A113" s="8"/>
      <c r="B113" s="398" t="s">
        <v>242</v>
      </c>
      <c r="C113" s="399" t="s">
        <v>18</v>
      </c>
      <c r="D113" s="399"/>
      <c r="E113" s="399" t="s">
        <v>6</v>
      </c>
      <c r="F113" s="438">
        <f>ProdSerRet!I10</f>
        <v>0.41457017440794203</v>
      </c>
      <c r="G113" s="438">
        <f>F113</f>
        <v>0.41457017440794203</v>
      </c>
      <c r="H113" s="439">
        <f t="shared" ref="H113:K113" si="16">G113</f>
        <v>0.41457017440794203</v>
      </c>
      <c r="I113" s="438">
        <f t="shared" si="16"/>
        <v>0.41457017440794203</v>
      </c>
      <c r="J113" s="439">
        <f t="shared" si="16"/>
        <v>0.41457017440794203</v>
      </c>
      <c r="K113" s="438">
        <f t="shared" si="16"/>
        <v>0.41457017440794203</v>
      </c>
      <c r="L113" s="9"/>
    </row>
    <row r="114">
      <c r="A114" s="8"/>
      <c r="B114" s="401" t="s">
        <v>242</v>
      </c>
      <c r="C114" s="402" t="s">
        <v>18</v>
      </c>
      <c r="D114" s="402"/>
      <c r="E114" s="402" t="s">
        <v>7</v>
      </c>
      <c r="F114" s="440"/>
      <c r="G114" s="440"/>
      <c r="H114" s="441"/>
      <c r="I114" s="440"/>
      <c r="J114" s="441"/>
      <c r="K114" s="440"/>
      <c r="L114" s="9"/>
    </row>
    <row r="115">
      <c r="A115" s="8"/>
      <c r="B115" s="401" t="s">
        <v>242</v>
      </c>
      <c r="C115" s="402" t="s">
        <v>18</v>
      </c>
      <c r="D115" s="402"/>
      <c r="E115" s="402" t="s">
        <v>8</v>
      </c>
      <c r="F115" s="440">
        <f>1-F113</f>
        <v>0.58542982559205803</v>
      </c>
      <c r="G115" s="440">
        <f>F115</f>
        <v>0.58542982559205803</v>
      </c>
      <c r="H115" s="441">
        <f t="shared" ref="H115:K115" si="17">G115</f>
        <v>0.58542982559205803</v>
      </c>
      <c r="I115" s="440">
        <f t="shared" si="17"/>
        <v>0.58542982559205803</v>
      </c>
      <c r="J115" s="441">
        <f t="shared" si="17"/>
        <v>0.58542982559205803</v>
      </c>
      <c r="K115" s="440">
        <f t="shared" si="17"/>
        <v>0.58542982559205803</v>
      </c>
      <c r="L115" s="9"/>
    </row>
    <row r="116">
      <c r="A116" s="8"/>
      <c r="B116" s="403" t="s">
        <v>242</v>
      </c>
      <c r="C116" s="404" t="s">
        <v>18</v>
      </c>
      <c r="D116" s="404"/>
      <c r="E116" s="404" t="s">
        <v>5</v>
      </c>
      <c r="F116" s="442"/>
      <c r="G116" s="442"/>
      <c r="H116" s="443"/>
      <c r="I116" s="442"/>
      <c r="J116" s="443"/>
      <c r="K116" s="442"/>
      <c r="L116" s="9"/>
    </row>
    <row r="117">
      <c r="B117" s="412" t="s">
        <v>243</v>
      </c>
      <c r="C117" s="413" t="s">
        <v>18</v>
      </c>
      <c r="D117" s="413"/>
      <c r="E117" s="413" t="s">
        <v>6</v>
      </c>
      <c r="F117" s="437">
        <f>ProdSerRet!J10</f>
        <v>0.20939799735988696</v>
      </c>
      <c r="G117" s="437">
        <f>F117</f>
        <v>0.20939799735988696</v>
      </c>
      <c r="H117" s="437">
        <f t="shared" ref="H117:K117" si="18">G117</f>
        <v>0.20939799735988696</v>
      </c>
      <c r="I117" s="437">
        <f t="shared" si="18"/>
        <v>0.20939799735988696</v>
      </c>
      <c r="J117" s="437">
        <f t="shared" si="18"/>
        <v>0.20939799735988696</v>
      </c>
      <c r="K117" s="437">
        <f t="shared" si="18"/>
        <v>0.20939799735988696</v>
      </c>
      <c r="L117" s="445"/>
    </row>
    <row r="118">
      <c r="B118" s="412" t="s">
        <v>243</v>
      </c>
      <c r="C118" s="413" t="s">
        <v>18</v>
      </c>
      <c r="D118" s="413"/>
      <c r="E118" s="413" t="s">
        <v>7</v>
      </c>
      <c r="F118" s="437"/>
      <c r="G118" s="437"/>
      <c r="H118" s="444"/>
      <c r="I118" s="437"/>
      <c r="J118" s="444"/>
      <c r="K118" s="437"/>
      <c r="L118" s="445"/>
    </row>
    <row r="119">
      <c r="B119" s="412" t="s">
        <v>243</v>
      </c>
      <c r="C119" s="413" t="s">
        <v>18</v>
      </c>
      <c r="D119" s="413"/>
      <c r="E119" s="413" t="s">
        <v>8</v>
      </c>
      <c r="F119" s="437"/>
      <c r="G119" s="437"/>
      <c r="H119" s="444"/>
      <c r="I119" s="437"/>
      <c r="J119" s="444"/>
      <c r="K119" s="437"/>
      <c r="L119" s="9"/>
    </row>
    <row r="120">
      <c r="B120" s="412" t="s">
        <v>243</v>
      </c>
      <c r="C120" s="413" t="s">
        <v>18</v>
      </c>
      <c r="D120" s="413"/>
      <c r="E120" s="413" t="s">
        <v>5</v>
      </c>
      <c r="F120" s="437"/>
      <c r="G120" s="437"/>
      <c r="H120" s="444"/>
      <c r="I120" s="437"/>
      <c r="J120" s="444"/>
      <c r="K120" s="437"/>
      <c r="L120" s="255"/>
    </row>
    <row r="121">
      <c r="B121" s="398" t="s">
        <v>273</v>
      </c>
      <c r="C121" s="399" t="s">
        <v>18</v>
      </c>
      <c r="D121" s="399"/>
      <c r="E121" s="399"/>
      <c r="F121" s="405"/>
      <c r="G121" s="405"/>
      <c r="H121" s="406"/>
      <c r="I121" s="405"/>
      <c r="J121" s="406"/>
      <c r="K121" s="405"/>
      <c r="L121" s="9"/>
    </row>
    <row r="122">
      <c r="B122" s="403" t="s">
        <v>274</v>
      </c>
      <c r="C122" s="404" t="s">
        <v>18</v>
      </c>
      <c r="D122" s="404"/>
      <c r="E122" s="404"/>
      <c r="F122" s="407"/>
      <c r="G122" s="407"/>
      <c r="H122" s="408"/>
      <c r="I122" s="407"/>
      <c r="J122" s="408"/>
      <c r="K122" s="407"/>
      <c r="L122" s="255"/>
    </row>
    <row r="123">
      <c r="B123" s="8" t="s">
        <v>34</v>
      </c>
      <c r="C123" s="8"/>
      <c r="D123" s="8" t="s">
        <v>63</v>
      </c>
      <c r="E123" s="8"/>
      <c r="L123" s="9"/>
    </row>
    <row r="124">
      <c r="B124" s="8" t="s">
        <v>34</v>
      </c>
      <c r="C124" s="8"/>
      <c r="D124" s="8" t="s">
        <v>36</v>
      </c>
      <c r="E124" s="8"/>
      <c r="L124" s="9"/>
    </row>
    <row r="125">
      <c r="B125" s="8" t="s">
        <v>34</v>
      </c>
      <c r="C125" s="8"/>
      <c r="D125" s="8" t="s">
        <v>24</v>
      </c>
      <c r="E125" s="8"/>
    </row>
    <row r="126">
      <c r="B126" s="24" t="s">
        <v>281</v>
      </c>
      <c r="C126" s="7"/>
      <c r="D126" s="7"/>
      <c r="E126" s="7"/>
      <c r="F126" s="288">
        <v>568</v>
      </c>
      <c r="G126" s="288">
        <v>144</v>
      </c>
      <c r="H126" s="288">
        <v>320</v>
      </c>
      <c r="I126" s="288">
        <v>849</v>
      </c>
      <c r="J126" s="288">
        <v>577</v>
      </c>
      <c r="K126" s="288">
        <v>450</v>
      </c>
      <c r="L126" s="5" t="s">
        <v>280</v>
      </c>
    </row>
    <row r="127">
      <c r="B127" s="8" t="s">
        <v>37</v>
      </c>
      <c r="C127" s="8"/>
      <c r="D127" s="8" t="s">
        <v>35</v>
      </c>
      <c r="E127" s="8"/>
    </row>
    <row r="128">
      <c r="B128" s="8" t="s">
        <v>38</v>
      </c>
      <c r="C128" s="8"/>
      <c r="D128" s="8" t="s">
        <v>35</v>
      </c>
      <c r="E128" s="8"/>
    </row>
    <row r="129">
      <c r="B129" s="8" t="s">
        <v>39</v>
      </c>
      <c r="C129" s="8"/>
      <c r="D129" s="8" t="s">
        <v>35</v>
      </c>
      <c r="E129" s="8"/>
    </row>
    <row r="130">
      <c r="B130" s="8" t="s">
        <v>46</v>
      </c>
      <c r="C130" s="8"/>
      <c r="D130" s="8"/>
      <c r="E130" s="8"/>
    </row>
    <row r="131">
      <c r="B131" s="8" t="s">
        <v>47</v>
      </c>
      <c r="C131" s="8"/>
      <c r="D131" s="8"/>
      <c r="E131" s="8"/>
    </row>
    <row r="132">
      <c r="B132" s="8" t="s">
        <v>48</v>
      </c>
      <c r="C132" s="8"/>
      <c r="D132" s="8"/>
      <c r="E132" s="8"/>
    </row>
    <row r="133">
      <c r="B133" s="8" t="s">
        <v>49</v>
      </c>
      <c r="C133" s="8"/>
      <c r="D133" s="8"/>
      <c r="E133" s="8"/>
    </row>
    <row r="134">
      <c r="B134" s="8" t="s">
        <v>50</v>
      </c>
      <c r="C134" s="8"/>
      <c r="D134" s="8"/>
      <c r="E134" s="8"/>
    </row>
    <row r="135">
      <c r="B135" s="8" t="s">
        <v>161</v>
      </c>
      <c r="C135" s="8"/>
      <c r="D135" s="8"/>
      <c r="E135" s="8"/>
    </row>
    <row r="136" ht="14.25" customHeight="true">
      <c r="B136" s="90" t="s">
        <v>88</v>
      </c>
      <c r="C136" s="90"/>
      <c r="D136" s="90"/>
      <c r="E136" s="90"/>
    </row>
    <row r="137">
      <c r="B137" s="90" t="s">
        <v>89</v>
      </c>
      <c r="C137" s="90"/>
      <c r="D137" s="90"/>
      <c r="E137" s="90"/>
    </row>
    <row r="138">
      <c r="B138" s="90" t="s">
        <v>90</v>
      </c>
      <c r="C138" s="90"/>
      <c r="D138" s="90"/>
      <c r="E138" s="90"/>
      <c r="F138" s="458">
        <f>Cons!C10</f>
        <v>10856.43761441065</v>
      </c>
      <c r="G138" s="458">
        <f>Cons!D10</f>
        <v>8944.8348692712316</v>
      </c>
      <c r="H138" s="458">
        <f>Cons!E10</f>
        <v>4639.9591336259618</v>
      </c>
      <c r="I138" s="458">
        <f>Cons!F10</f>
        <v>10465.431689676247</v>
      </c>
      <c r="J138" s="458">
        <f>Cons!G10</f>
        <v>9013.3949423579033</v>
      </c>
      <c r="K138" s="458">
        <f>Cons!H10</f>
        <v>4882.7445115986047</v>
      </c>
    </row>
    <row r="139">
      <c r="B139" s="100" t="s">
        <v>91</v>
      </c>
      <c r="C139" s="90" t="s">
        <v>18</v>
      </c>
      <c r="D139" s="90"/>
      <c r="E139" s="90"/>
    </row>
    <row r="140">
      <c r="B140" s="100" t="s">
        <v>92</v>
      </c>
      <c r="C140" s="90" t="s">
        <v>18</v>
      </c>
      <c r="D140" s="90"/>
      <c r="E140" s="90"/>
    </row>
    <row r="141">
      <c r="B141" s="100" t="s">
        <v>91</v>
      </c>
      <c r="C141" s="90" t="s">
        <v>51</v>
      </c>
      <c r="D141" s="90"/>
      <c r="E141" s="90"/>
    </row>
    <row r="142">
      <c r="B142" s="100" t="s">
        <v>92</v>
      </c>
      <c r="C142" s="90" t="s">
        <v>51</v>
      </c>
      <c r="D142" s="90"/>
      <c r="E142" s="90"/>
    </row>
    <row r="143">
      <c r="B143" t="s">
        <v>148</v>
      </c>
      <c r="C143" t="s">
        <v>51</v>
      </c>
      <c r="D143" s="90"/>
      <c r="E143" s="90"/>
    </row>
    <row r="144">
      <c r="B144" t="s">
        <v>149</v>
      </c>
      <c r="C144" t="s">
        <v>51</v>
      </c>
      <c r="D144" s="90"/>
      <c r="E144" s="90"/>
    </row>
    <row r="145">
      <c r="B145" s="101" t="s">
        <v>93</v>
      </c>
      <c r="C145" s="8" t="s">
        <v>18</v>
      </c>
      <c r="D145" s="8" t="s">
        <v>18</v>
      </c>
      <c r="E145" s="90"/>
    </row>
    <row r="146">
      <c r="B146" s="101" t="s">
        <v>93</v>
      </c>
      <c r="C146" s="8" t="s">
        <v>18</v>
      </c>
      <c r="D146" s="8" t="s">
        <v>51</v>
      </c>
      <c r="E146" s="90"/>
    </row>
    <row r="147">
      <c r="B147" s="101" t="s">
        <v>93</v>
      </c>
      <c r="C147" s="8" t="s">
        <v>18</v>
      </c>
      <c r="D147" s="8" t="s">
        <v>53</v>
      </c>
      <c r="E147" s="90"/>
    </row>
    <row r="148">
      <c r="B148" s="101" t="s">
        <v>93</v>
      </c>
      <c r="C148" s="8" t="s">
        <v>18</v>
      </c>
      <c r="D148" s="8" t="s">
        <v>54</v>
      </c>
      <c r="E148" s="90"/>
    </row>
    <row r="149">
      <c r="B149" s="101" t="s">
        <v>93</v>
      </c>
      <c r="C149" s="8" t="s">
        <v>51</v>
      </c>
      <c r="D149" s="8" t="s">
        <v>18</v>
      </c>
      <c r="E149" s="90"/>
    </row>
    <row r="150">
      <c r="B150" s="101" t="s">
        <v>93</v>
      </c>
      <c r="C150" s="8" t="s">
        <v>51</v>
      </c>
      <c r="D150" s="8" t="s">
        <v>51</v>
      </c>
      <c r="E150" s="8"/>
    </row>
    <row r="151">
      <c r="B151" s="101" t="s">
        <v>93</v>
      </c>
      <c r="C151" s="8" t="s">
        <v>51</v>
      </c>
      <c r="D151" s="8" t="s">
        <v>53</v>
      </c>
      <c r="E151" s="8"/>
    </row>
    <row r="152">
      <c r="B152" s="101" t="s">
        <v>93</v>
      </c>
      <c r="C152" s="8" t="s">
        <v>51</v>
      </c>
      <c r="D152" s="8" t="s">
        <v>54</v>
      </c>
      <c r="E152" s="8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3"/>
  <sheetViews>
    <sheetView workbookViewId="0">
      <selection activeCell="Q3" sqref="Q3"/>
    </sheetView>
  </sheetViews>
  <sheetFormatPr defaultRowHeight="15"/>
  <cols>
    <col min="2" max="2" width="15.42578125" bestFit="true" customWidth="true"/>
    <col min="6" max="6" width="9.42578125" bestFit="true" customWidth="true"/>
    <col min="7" max="7" width="9.5703125" bestFit="true" customWidth="true"/>
    <col min="8" max="8" width="9.42578125" bestFit="true" customWidth="true"/>
    <col min="9" max="9" width="10.5703125" bestFit="true" customWidth="true"/>
    <col min="10" max="11" width="9.5703125" bestFit="true" customWidth="true"/>
    <col min="12" max="12" width="14.7109375" customWidth="true"/>
    <col min="16" max="16" width="10.7109375" customWidth="true"/>
  </cols>
  <sheetData>
    <row r="1">
      <c r="A1" s="8" t="s">
        <v>79</v>
      </c>
      <c r="B1" s="8" t="s">
        <v>0</v>
      </c>
      <c r="C1" s="8" t="s">
        <v>1</v>
      </c>
      <c r="D1" s="8"/>
      <c r="E1" s="8" t="s">
        <v>2</v>
      </c>
      <c r="F1" s="459" t="s">
        <v>3</v>
      </c>
      <c r="G1" s="459"/>
      <c r="H1" s="459"/>
      <c r="I1" s="459"/>
      <c r="J1" s="460" t="s">
        <v>87</v>
      </c>
      <c r="K1" s="460"/>
      <c r="L1" s="157" t="s">
        <v>158</v>
      </c>
      <c r="M1" s="157">
        <v>1000000</v>
      </c>
    </row>
    <row r="2" ht="15" customHeight="true">
      <c r="A2" s="8"/>
      <c r="B2" s="8"/>
      <c r="C2" s="8"/>
      <c r="D2" s="8"/>
      <c r="E2" s="8"/>
      <c r="F2" s="461" t="s">
        <v>95</v>
      </c>
      <c r="G2" s="461"/>
      <c r="H2" s="461" t="s">
        <v>96</v>
      </c>
      <c r="I2" s="461"/>
      <c r="J2" s="9" t="s">
        <v>95</v>
      </c>
      <c r="K2" s="9" t="s">
        <v>96</v>
      </c>
      <c r="M2" s="462" t="s">
        <v>168</v>
      </c>
      <c r="N2" s="462"/>
      <c r="O2" s="462"/>
      <c r="P2" s="462"/>
      <c r="Q2" t="s">
        <v>146</v>
      </c>
    </row>
    <row r="3" ht="15.75" thickBot="true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ht="15" customHeight="true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ht="15.75" thickBot="true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ht="15.75" thickBot="true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ht="15.75" thickBot="true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ht="15.75" thickBot="true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ht="15.75" thickBot="true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ht="15" customHeight="true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ht="15.75" thickBot="true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ht="15" customHeight="true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ht="15.75" thickBot="true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ht="15.75" thickBot="true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ht="15.75" thickBot="true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ht="15.75" thickBot="true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ht="15" customHeight="true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ht="15.75" thickBot="true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ht="15" customHeight="true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ht="15.75" thickBot="true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ht="15.75" thickBot="true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ht="15.75" customHeight="true" thickBot="true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ht="15.75" thickBot="true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ht="15" customHeight="true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ht="15.75" thickBot="true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ht="15.75" thickBot="true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ht="15.75" thickBot="true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ht="15.75" thickBot="true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ht="15" customHeight="true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ht="15" customHeight="true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ht="15.75" thickBot="true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ht="15" customHeight="true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ht="15.75" thickBot="true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C3" sqref="C3"/>
    </sheetView>
  </sheetViews>
  <sheetFormatPr defaultRowHeight="15"/>
  <cols>
    <col min="3" max="8" width="13.28515625" customWidth="true"/>
  </cols>
  <sheetData>
    <row r="1">
      <c r="C1" s="237" t="s">
        <v>208</v>
      </c>
      <c r="D1" s="237"/>
      <c r="E1" s="237"/>
      <c r="F1" s="237"/>
    </row>
    <row r="2">
      <c r="C2" t="s">
        <v>192</v>
      </c>
      <c r="D2" t="s">
        <v>194</v>
      </c>
    </row>
    <row r="3">
      <c r="B3" t="s">
        <v>209</v>
      </c>
      <c r="C3" s="238">
        <v>20994.603755950928</v>
      </c>
      <c r="D3" s="238">
        <v>61609.917491912842</v>
      </c>
    </row>
    <row r="7">
      <c r="C7" s="237" t="s">
        <v>207</v>
      </c>
      <c r="D7" s="237"/>
      <c r="E7" s="237"/>
      <c r="F7" s="237"/>
    </row>
    <row r="8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selection activeCell="B5" sqref="B5"/>
    </sheetView>
  </sheetViews>
  <sheetFormatPr defaultColWidth="9.140625" defaultRowHeight="15"/>
  <cols>
    <col min="1" max="1" width="20" style="11" customWidth="true"/>
    <col min="2" max="2" width="10" style="11" customWidth="true"/>
    <col min="3" max="3" width="16" style="11" customWidth="true"/>
    <col min="4" max="4" width="15.28515625" style="11" customWidth="true"/>
    <col min="5" max="5" width="14.5703125" style="11" customWidth="true"/>
    <col min="6" max="6" width="14.85546875" style="11" customWidth="true"/>
    <col min="7" max="7" width="14.28515625" style="11" customWidth="true"/>
    <col min="8" max="8" width="9.140625" style="11" customWidth="true"/>
    <col min="9" max="9" width="10" style="11" customWidth="true"/>
    <col min="10" max="10" width="7.85546875" style="11" customWidth="true"/>
    <col min="11" max="11" width="11.5703125" style="11" customWidth="true"/>
    <col min="12" max="12" width="6.85546875" style="11" customWidth="true"/>
    <col min="13" max="13" width="10.7109375" style="11" customWidth="true"/>
    <col min="14" max="14" width="10" style="11" customWidth="true"/>
    <col min="15" max="15" width="7.85546875" style="11" customWidth="true"/>
    <col min="16" max="16" width="12.5703125" style="11" customWidth="true"/>
    <col min="17" max="17" width="9.140625" style="11" customWidth="true"/>
    <col min="18" max="18" width="11" style="11" customWidth="true"/>
    <col min="19" max="19" width="9.42578125" style="11" customWidth="true"/>
    <col min="20" max="20" width="10" style="11" customWidth="true"/>
    <col min="21" max="21" width="12.5703125" style="11" customWidth="true"/>
    <col min="22" max="22" width="8.7109375" style="11" customWidth="true"/>
    <col min="23" max="25" width="9.140625" style="11"/>
    <col min="26" max="26" width="15.28515625" style="11" customWidth="true"/>
    <col min="27" max="16384" width="9.140625" style="11"/>
  </cols>
  <sheetData>
    <row r="1">
      <c r="B1" s="237" t="s">
        <v>208</v>
      </c>
      <c r="C1" s="237"/>
      <c r="D1" s="237"/>
      <c r="E1" s="237"/>
      <c r="F1" s="237"/>
    </row>
    <row r="2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>
      <c r="B7" s="237" t="s">
        <v>207</v>
      </c>
      <c r="C7" s="237"/>
      <c r="D7" s="237"/>
      <c r="E7" s="237"/>
      <c r="F7" s="237"/>
    </row>
    <row r="8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>
      <c r="K15" s="240"/>
    </row>
    <row r="19" ht="17.25" customHeight="true"/>
    <row r="20" ht="18.75" customHeight="true" thickBot="true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="35" customFormat="true" ht="18.75" customHeight="true">
      <c r="A21" s="34"/>
      <c r="B21" s="463" t="s">
        <v>114</v>
      </c>
      <c r="C21" s="464"/>
      <c r="D21" s="464"/>
      <c r="E21" s="464"/>
      <c r="F21" s="465"/>
      <c r="G21" s="463" t="s">
        <v>115</v>
      </c>
      <c r="H21" s="464"/>
      <c r="I21" s="464"/>
      <c r="J21" s="464"/>
      <c r="K21" s="465"/>
      <c r="L21" s="463" t="s">
        <v>116</v>
      </c>
      <c r="M21" s="464"/>
      <c r="N21" s="464"/>
      <c r="O21" s="464"/>
      <c r="P21" s="465"/>
      <c r="Q21" s="463" t="s">
        <v>117</v>
      </c>
      <c r="R21" s="464"/>
      <c r="S21" s="464"/>
      <c r="T21" s="464"/>
      <c r="U21" s="465"/>
      <c r="V21" s="463" t="s">
        <v>118</v>
      </c>
      <c r="W21" s="464"/>
      <c r="X21" s="464"/>
      <c r="Y21" s="464"/>
      <c r="Z21" s="465"/>
      <c r="AA21" s="463" t="s">
        <v>119</v>
      </c>
      <c r="AB21" s="464"/>
      <c r="AC21" s="464"/>
      <c r="AD21" s="464"/>
      <c r="AE21" s="465"/>
    </row>
    <row r="22" s="42" customFormat="true" ht="18.75" customHeight="true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="42" customFormat="true" ht="18.75" customHeight="true" thickBot="true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ht="18.75" customHeight="true"/>
    <row r="25" ht="18.75" customHeight="true"/>
    <row r="26" ht="18.75" customHeight="true"/>
    <row r="27" ht="18.75" customHeight="true"/>
    <row r="28" ht="18.75" customHeight="true"/>
    <row r="29" ht="18.75" customHeight="true"/>
    <row r="30" ht="18.75" customHeight="true"/>
    <row r="31" ht="18.75" customHeight="true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K28"/>
  <sheetViews>
    <sheetView tabSelected="true" topLeftCell="A7" workbookViewId="0">
      <selection activeCell="C23" sqref="C23"/>
    </sheetView>
  </sheetViews>
  <sheetFormatPr defaultRowHeight="15"/>
  <cols>
    <col min="1" max="1" width="19" customWidth="true"/>
    <col min="2" max="2" width="15.85546875" customWidth="true"/>
    <col min="3" max="3" width="19.28515625" customWidth="true"/>
    <col min="4" max="4" width="16.7109375" customWidth="true"/>
  </cols>
  <sheetData>
    <row r="2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>
      <c r="B3" t="s">
        <v>252</v>
      </c>
      <c r="C3" s="241">
        <v>426.89999389648437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>
      <c r="B5" t="s">
        <v>253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ht="30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0.41457017440794192</v>
      </c>
      <c r="J10" s="232">
        <v>0.20939799735988693</v>
      </c>
      <c r="K10" s="231">
        <v>0.06637572111282744</v>
      </c>
    </row>
    <row r="11">
      <c r="B11" t="s">
        <v>191</v>
      </c>
      <c r="C11" s="214">
        <v>3.1134075856895715</v>
      </c>
      <c r="D11" s="214">
        <v>0.81933700390892095</v>
      </c>
      <c r="E11" s="234">
        <v>0.062801789420989101</v>
      </c>
      <c r="F11" s="235">
        <v>3.5289531599374384</v>
      </c>
      <c r="G11" s="235">
        <v>0.72779529261145504</v>
      </c>
      <c r="H11" s="234">
        <v>0.016740167648320745</v>
      </c>
      <c r="I11" s="214">
        <v>3.5346311552490763</v>
      </c>
      <c r="J11" s="214">
        <v>0.35872622652278674</v>
      </c>
      <c r="K11" s="234">
        <v>6.0673880015572905e-008</v>
      </c>
    </row>
    <row r="12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ht="30">
      <c r="C20" s="35" t="s">
        <v>259</v>
      </c>
      <c r="D20" s="35" t="s">
        <v>205</v>
      </c>
    </row>
    <row r="21">
      <c r="B21" t="s">
        <v>201</v>
      </c>
      <c r="C21">
        <v>0.24052656491465391</v>
      </c>
      <c r="D21">
        <v>0.51713244742479325</v>
      </c>
    </row>
    <row r="22">
      <c r="B22" t="s">
        <v>203</v>
      </c>
      <c r="C22">
        <v>0.35770878057305439</v>
      </c>
      <c r="D22">
        <v>0.38126708309476026</v>
      </c>
    </row>
    <row r="23">
      <c r="B23" t="s">
        <v>204</v>
      </c>
      <c r="C23">
        <v>0.67806753432247002</v>
      </c>
      <c r="D23">
        <v>0.55383863325815852</v>
      </c>
    </row>
    <row r="25" ht="45">
      <c r="C25" s="42" t="s">
        <v>255</v>
      </c>
      <c r="D25" s="35" t="s">
        <v>256</v>
      </c>
    </row>
    <row r="26">
      <c r="B26" t="s">
        <v>201</v>
      </c>
      <c r="C26" s="157">
        <f>C21*(1-D21)</f>
        <v>0.15596275043697269</v>
      </c>
      <c r="D26">
        <f>C21*D21</f>
        <v>0.16703006530556255</v>
      </c>
    </row>
    <row r="27">
      <c r="B27" t="s">
        <v>203</v>
      </c>
      <c r="C27" s="157">
        <f t="shared" ref="C27:C28" si="0">C22*(1-D22)</f>
        <v>0.25083635683412664</v>
      </c>
      <c r="D27">
        <f t="shared" ref="D27:D28" si="1">C22*D22</f>
        <v>0.15456692781533504</v>
      </c>
    </row>
    <row r="28">
      <c r="B28" t="s">
        <v>204</v>
      </c>
      <c r="C28" s="157">
        <f>C23*(1-D23)</f>
        <v>0.46614772249200193</v>
      </c>
      <c r="D28">
        <f t="shared" si="1"/>
        <v>0.57864852666805811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10" sqref="C10"/>
    </sheetView>
  </sheetViews>
  <sheetFormatPr defaultRowHeight="15"/>
  <cols>
    <col min="2" max="2" width="26" customWidth="true"/>
    <col min="3" max="5" width="10.5703125" customWidth="true"/>
    <col min="6" max="8" width="13.7109375" customWidth="true"/>
  </cols>
  <sheetData>
    <row r="1">
      <c r="B1" s="157" t="s">
        <v>218</v>
      </c>
      <c r="C1" s="157"/>
      <c r="D1" s="157"/>
      <c r="E1" s="157"/>
      <c r="F1" s="157"/>
      <c r="G1" s="157"/>
      <c r="H1" s="157"/>
    </row>
    <row r="2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>
      <c r="A3" t="s">
        <v>53</v>
      </c>
      <c r="B3" t="s">
        <v>232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>
      <c r="A4" t="s">
        <v>227</v>
      </c>
      <c r="B4" t="s">
        <v>233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>
      <c r="A5" t="s">
        <v>228</v>
      </c>
      <c r="B5" t="s">
        <v>234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>
      <c r="A6" t="s">
        <v>230</v>
      </c>
      <c r="B6" t="s">
        <v>235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>
      <c r="A7" t="s">
        <v>18</v>
      </c>
      <c r="B7" t="s">
        <v>236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>
      <c r="A8" t="s">
        <v>229</v>
      </c>
      <c r="B8" t="s">
        <v>237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>
      <c r="A9" t="s">
        <v>231</v>
      </c>
      <c r="B9" t="s">
        <v>238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>
      <c r="B12" s="157" t="s">
        <v>239</v>
      </c>
    </row>
    <row r="13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>
      <c r="A14" t="s">
        <v>53</v>
      </c>
      <c r="B14" t="s">
        <v>232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>
      <c r="A15" t="s">
        <v>227</v>
      </c>
      <c r="B15" t="s">
        <v>233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>
      <c r="A16" t="s">
        <v>228</v>
      </c>
      <c r="B16" t="s">
        <v>234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>
      <c r="A17" t="s">
        <v>230</v>
      </c>
      <c r="B17" t="s">
        <v>235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>
      <c r="A18" t="s">
        <v>18</v>
      </c>
      <c r="B18" t="s">
        <v>236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>
      <c r="A19" t="s">
        <v>229</v>
      </c>
      <c r="B19" t="s">
        <v>237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>
      <c r="A20" t="s">
        <v>231</v>
      </c>
      <c r="B20" t="s">
        <v>238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8:AE11"/>
  <sheetViews>
    <sheetView workbookViewId="0">
      <selection activeCell="R19" sqref="R19"/>
    </sheetView>
  </sheetViews>
  <sheetFormatPr defaultRowHeight="15"/>
  <cols>
    <col min="1" max="1" width="14.7109375" customWidth="true"/>
    <col min="2" max="2" width="7.42578125" customWidth="true"/>
    <col min="3" max="3" width="9.7109375" customWidth="true"/>
    <col min="4" max="4" width="11.7109375" customWidth="true"/>
    <col min="5" max="5" width="8.42578125" customWidth="true"/>
    <col min="6" max="6" width="11.7109375" customWidth="true"/>
    <col min="7" max="7" width="7.42578125" customWidth="true"/>
    <col min="8" max="8" width="12.42578125" customWidth="true"/>
    <col min="9" max="9" width="12.140625" customWidth="true"/>
    <col min="10" max="10" width="9.140625" customWidth="true"/>
    <col min="11" max="11" width="7.140625" customWidth="true"/>
    <col min="12" max="12" width="10.7109375" customWidth="true"/>
  </cols>
  <sheetData>
    <row r="8" s="11" customFormat="true" ht="18.75" customHeight="true" thickBot="true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="35" customFormat="true" ht="18.75" customHeight="true">
      <c r="A9" s="34"/>
      <c r="B9" s="463" t="s">
        <v>114</v>
      </c>
      <c r="C9" s="464"/>
      <c r="D9" s="464"/>
      <c r="E9" s="464"/>
      <c r="F9" s="465"/>
      <c r="G9" s="463" t="s">
        <v>115</v>
      </c>
      <c r="H9" s="464"/>
      <c r="I9" s="464"/>
      <c r="J9" s="464"/>
      <c r="K9" s="465"/>
      <c r="L9" s="463" t="s">
        <v>116</v>
      </c>
      <c r="M9" s="464"/>
      <c r="N9" s="464"/>
      <c r="O9" s="464"/>
      <c r="P9" s="465"/>
      <c r="Q9" s="463" t="s">
        <v>117</v>
      </c>
      <c r="R9" s="464"/>
      <c r="S9" s="464"/>
      <c r="T9" s="464"/>
      <c r="U9" s="465"/>
      <c r="V9" s="463" t="s">
        <v>118</v>
      </c>
      <c r="W9" s="464"/>
      <c r="X9" s="464"/>
      <c r="Y9" s="464"/>
      <c r="Z9" s="465"/>
      <c r="AA9" s="463" t="s">
        <v>119</v>
      </c>
      <c r="AB9" s="464"/>
      <c r="AC9" s="464"/>
      <c r="AD9" s="464"/>
      <c r="AE9" s="465"/>
    </row>
    <row r="10" s="42" customFormat="true" ht="18.75" customHeight="true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="51" customFormat="true" ht="30" customHeight="true" thickBot="true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selection activeCell="N11" sqref="N11"/>
    </sheetView>
  </sheetViews>
  <sheetFormatPr defaultRowHeight="15"/>
  <sheetData>
    <row r="2">
      <c r="B2" s="466" t="s">
        <v>143</v>
      </c>
      <c r="C2" s="466"/>
      <c r="D2" s="466"/>
      <c r="E2" s="466"/>
      <c r="F2" s="466"/>
      <c r="G2" s="466"/>
      <c r="H2" s="466"/>
      <c r="I2" s="466"/>
      <c r="J2" s="466"/>
      <c r="K2" s="466"/>
    </row>
    <row r="3">
      <c r="A3" s="466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>
      <c r="A4" s="466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>
      <c r="A5" s="466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>
      <c r="A6" s="466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>
      <c r="A9" s="466">
        <v>1</v>
      </c>
      <c r="B9" s="467" t="s">
        <v>144</v>
      </c>
      <c r="C9" s="468"/>
      <c r="D9" s="468"/>
      <c r="E9" s="468"/>
      <c r="F9" s="468"/>
      <c r="G9" s="468"/>
      <c r="H9" s="468"/>
      <c r="I9" s="468"/>
      <c r="J9" s="468"/>
      <c r="K9" s="468"/>
    </row>
    <row r="10">
      <c r="A10" s="466"/>
      <c r="B10" s="468"/>
      <c r="C10" s="468"/>
      <c r="D10" s="468"/>
      <c r="E10" s="468"/>
      <c r="F10" s="468"/>
      <c r="G10" s="468"/>
      <c r="H10" s="468"/>
      <c r="I10" s="468"/>
      <c r="J10" s="468"/>
      <c r="K10" s="468"/>
    </row>
    <row r="11">
      <c r="A11" s="466"/>
      <c r="B11" s="468"/>
      <c r="C11" s="468"/>
      <c r="D11" s="468"/>
      <c r="E11" s="468"/>
      <c r="F11" s="468"/>
      <c r="G11" s="468"/>
      <c r="H11" s="468"/>
      <c r="I11" s="468"/>
      <c r="J11" s="468"/>
      <c r="K11" s="468"/>
    </row>
    <row r="12">
      <c r="A12" s="466"/>
      <c r="B12" s="468"/>
      <c r="C12" s="468"/>
      <c r="D12" s="468"/>
      <c r="E12" s="468"/>
      <c r="F12" s="468"/>
      <c r="G12" s="468"/>
      <c r="H12" s="468"/>
      <c r="I12" s="468"/>
      <c r="J12" s="468"/>
      <c r="K12" s="468"/>
    </row>
    <row r="13">
      <c r="A13" s="466"/>
      <c r="B13" s="468"/>
      <c r="C13" s="468"/>
      <c r="D13" s="468"/>
      <c r="E13" s="468"/>
      <c r="F13" s="468"/>
      <c r="G13" s="468"/>
      <c r="H13" s="468"/>
      <c r="I13" s="468"/>
      <c r="J13" s="468"/>
      <c r="K13" s="468"/>
    </row>
    <row r="14">
      <c r="A14" s="466"/>
      <c r="B14" s="468"/>
      <c r="C14" s="468"/>
      <c r="D14" s="468"/>
      <c r="E14" s="468"/>
      <c r="F14" s="468"/>
      <c r="G14" s="468"/>
      <c r="H14" s="468"/>
      <c r="I14" s="468"/>
      <c r="J14" s="468"/>
      <c r="K14" s="468"/>
    </row>
    <row r="15">
      <c r="A15" s="466">
        <v>2</v>
      </c>
      <c r="B15" s="467" t="s">
        <v>145</v>
      </c>
      <c r="C15" s="468"/>
      <c r="D15" s="468"/>
      <c r="E15" s="468"/>
      <c r="F15" s="468"/>
      <c r="G15" s="468"/>
      <c r="H15" s="468"/>
      <c r="I15" s="468"/>
      <c r="J15" s="468"/>
      <c r="K15" s="468"/>
    </row>
    <row r="16">
      <c r="A16" s="466"/>
      <c r="B16" s="468"/>
      <c r="C16" s="468"/>
      <c r="D16" s="468"/>
      <c r="E16" s="468"/>
      <c r="F16" s="468"/>
      <c r="G16" s="468"/>
      <c r="H16" s="468"/>
      <c r="I16" s="468"/>
      <c r="J16" s="468"/>
      <c r="K16" s="468"/>
    </row>
    <row r="17">
      <c r="A17" s="466"/>
      <c r="B17" s="468"/>
      <c r="C17" s="468"/>
      <c r="D17" s="468"/>
      <c r="E17" s="468"/>
      <c r="F17" s="468"/>
      <c r="G17" s="468"/>
      <c r="H17" s="468"/>
      <c r="I17" s="468"/>
      <c r="J17" s="468"/>
      <c r="K17" s="468"/>
    </row>
    <row r="18">
      <c r="A18" s="466"/>
      <c r="B18" s="468"/>
      <c r="C18" s="468"/>
      <c r="D18" s="468"/>
      <c r="E18" s="468"/>
      <c r="F18" s="468"/>
      <c r="G18" s="468"/>
      <c r="H18" s="468"/>
      <c r="I18" s="468"/>
      <c r="J18" s="468"/>
      <c r="K18" s="468"/>
    </row>
    <row r="19">
      <c r="A19" s="466"/>
      <c r="B19" s="468"/>
      <c r="C19" s="468"/>
      <c r="D19" s="468"/>
      <c r="E19" s="468"/>
      <c r="F19" s="468"/>
      <c r="G19" s="468"/>
      <c r="H19" s="468"/>
      <c r="I19" s="468"/>
      <c r="J19" s="468"/>
      <c r="K19" s="468"/>
    </row>
    <row r="20">
      <c r="A20" s="466"/>
      <c r="B20" s="468"/>
      <c r="C20" s="468"/>
      <c r="D20" s="468"/>
      <c r="E20" s="468"/>
      <c r="F20" s="468"/>
      <c r="G20" s="468"/>
      <c r="H20" s="468"/>
      <c r="I20" s="468"/>
      <c r="J20" s="468"/>
      <c r="K20" s="468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2016-12-20T20:55:07Z</dcterms:modified>
</cp:coreProperties>
</file>