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Docs\random_work\OilPalmLEWIE\OilPalmLEWIE\"/>
    </mc:Choice>
  </mc:AlternateContent>
  <bookViews>
    <workbookView xWindow="0" yWindow="0" windowWidth="22580" windowHeight="11190" tabRatio="675" activeTab="1"/>
  </bookViews>
  <sheets>
    <sheet name="index" sheetId="3" r:id="rId1"/>
    <sheet name="table" sheetId="2" r:id="rId2"/>
    <sheet name="graphs" sheetId="4" r:id="rId3"/>
    <sheet name="QPtab" sheetId="11" r:id="rId4"/>
    <sheet name="QPgraphs" sheetId="13" r:id="rId5"/>
    <sheet name="FDtab" sheetId="14" r:id="rId6"/>
    <sheet name="FDgraphs" sheetId="12" r:id="rId7"/>
    <sheet name="input_pars" sheetId="5" r:id="rId8"/>
    <sheet name="input_tables" sheetId="7" r:id="rId9"/>
    <sheet name="Sheet3" sheetId="8" r:id="rId10"/>
    <sheet name="LongTab" sheetId="10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7" l="1"/>
  <c r="M42" i="7"/>
  <c r="N42" i="7"/>
  <c r="O42" i="7"/>
  <c r="P42" i="7"/>
  <c r="Q42" i="7"/>
  <c r="B121" i="13" l="1"/>
  <c r="C121" i="13"/>
  <c r="D121" i="13"/>
  <c r="E121" i="13"/>
  <c r="F121" i="13"/>
  <c r="G121" i="13"/>
  <c r="H121" i="13"/>
  <c r="I121" i="13"/>
  <c r="J121" i="13"/>
  <c r="B122" i="13"/>
  <c r="C122" i="13"/>
  <c r="D122" i="13"/>
  <c r="E122" i="13"/>
  <c r="F122" i="13"/>
  <c r="G122" i="13"/>
  <c r="H122" i="13"/>
  <c r="Q61" i="13" s="1"/>
  <c r="I122" i="13"/>
  <c r="J122" i="13"/>
  <c r="B123" i="13"/>
  <c r="C123" i="13"/>
  <c r="D123" i="13"/>
  <c r="E123" i="13"/>
  <c r="F123" i="13"/>
  <c r="G123" i="13"/>
  <c r="H123" i="13"/>
  <c r="I123" i="13"/>
  <c r="R61" i="13" s="1"/>
  <c r="J123" i="13"/>
  <c r="B124" i="13"/>
  <c r="C124" i="13"/>
  <c r="D124" i="13"/>
  <c r="E124" i="13"/>
  <c r="F124" i="13"/>
  <c r="G124" i="13"/>
  <c r="H124" i="13"/>
  <c r="I124" i="13"/>
  <c r="J124" i="13"/>
  <c r="B125" i="13"/>
  <c r="C125" i="13"/>
  <c r="D125" i="13"/>
  <c r="E125" i="13"/>
  <c r="F125" i="13"/>
  <c r="G125" i="13"/>
  <c r="P61" i="13" s="1"/>
  <c r="P62" i="13" s="1"/>
  <c r="H125" i="13"/>
  <c r="I125" i="13"/>
  <c r="J125" i="13"/>
  <c r="B126" i="13"/>
  <c r="C126" i="13"/>
  <c r="D126" i="13"/>
  <c r="E126" i="13"/>
  <c r="F126" i="13"/>
  <c r="G126" i="13"/>
  <c r="H126" i="13"/>
  <c r="I126" i="13"/>
  <c r="J126" i="13"/>
  <c r="B127" i="13"/>
  <c r="C127" i="13"/>
  <c r="D127" i="13"/>
  <c r="E127" i="13"/>
  <c r="N60" i="13" s="1"/>
  <c r="N62" i="13" s="1"/>
  <c r="F127" i="13"/>
  <c r="G127" i="13"/>
  <c r="H127" i="13"/>
  <c r="Q60" i="13" s="1"/>
  <c r="I127" i="13"/>
  <c r="J127" i="13"/>
  <c r="B128" i="13"/>
  <c r="C128" i="13"/>
  <c r="D128" i="13"/>
  <c r="E128" i="13"/>
  <c r="F128" i="13"/>
  <c r="O60" i="13" s="1"/>
  <c r="O62" i="13" s="1"/>
  <c r="G128" i="13"/>
  <c r="H128" i="13"/>
  <c r="I128" i="13"/>
  <c r="R60" i="13" s="1"/>
  <c r="R62" i="13" s="1"/>
  <c r="J128" i="13"/>
  <c r="B129" i="13"/>
  <c r="C129" i="13"/>
  <c r="D129" i="13"/>
  <c r="E129" i="13"/>
  <c r="F129" i="13"/>
  <c r="G129" i="13"/>
  <c r="H129" i="13"/>
  <c r="I129" i="13"/>
  <c r="J129" i="13"/>
  <c r="B130" i="13"/>
  <c r="C130" i="13"/>
  <c r="D130" i="13"/>
  <c r="E130" i="13"/>
  <c r="F130" i="13"/>
  <c r="G130" i="13"/>
  <c r="H130" i="13"/>
  <c r="I130" i="13"/>
  <c r="J130" i="13"/>
  <c r="B131" i="13"/>
  <c r="C131" i="13"/>
  <c r="D131" i="13"/>
  <c r="E131" i="13"/>
  <c r="F131" i="13"/>
  <c r="G131" i="13"/>
  <c r="H131" i="13"/>
  <c r="I131" i="13"/>
  <c r="J131" i="13"/>
  <c r="B132" i="13"/>
  <c r="C132" i="13"/>
  <c r="D132" i="13"/>
  <c r="E132" i="13"/>
  <c r="F132" i="13"/>
  <c r="G132" i="13"/>
  <c r="H132" i="13"/>
  <c r="I132" i="13"/>
  <c r="J132" i="13"/>
  <c r="B133" i="13"/>
  <c r="C133" i="13"/>
  <c r="D133" i="13"/>
  <c r="E133" i="13"/>
  <c r="F133" i="13"/>
  <c r="G133" i="13"/>
  <c r="H133" i="13"/>
  <c r="I133" i="13"/>
  <c r="J133" i="13"/>
  <c r="B134" i="13"/>
  <c r="C134" i="13"/>
  <c r="D134" i="13"/>
  <c r="E134" i="13"/>
  <c r="F134" i="13"/>
  <c r="G134" i="13"/>
  <c r="H134" i="13"/>
  <c r="I134" i="13"/>
  <c r="J134" i="13"/>
  <c r="B135" i="13"/>
  <c r="C135" i="13"/>
  <c r="D135" i="13"/>
  <c r="E135" i="13"/>
  <c r="F135" i="13"/>
  <c r="G135" i="13"/>
  <c r="H135" i="13"/>
  <c r="I135" i="13"/>
  <c r="J135" i="13"/>
  <c r="B136" i="13"/>
  <c r="C136" i="13"/>
  <c r="D136" i="13"/>
  <c r="E136" i="13"/>
  <c r="F136" i="13"/>
  <c r="G136" i="13"/>
  <c r="H136" i="13"/>
  <c r="I136" i="13"/>
  <c r="J136" i="13"/>
  <c r="B137" i="13"/>
  <c r="C137" i="13"/>
  <c r="D137" i="13"/>
  <c r="E137" i="13"/>
  <c r="F137" i="13"/>
  <c r="G137" i="13"/>
  <c r="H137" i="13"/>
  <c r="I137" i="13"/>
  <c r="J137" i="13"/>
  <c r="B138" i="13"/>
  <c r="C138" i="13"/>
  <c r="D138" i="13"/>
  <c r="E138" i="13"/>
  <c r="F138" i="13"/>
  <c r="G138" i="13"/>
  <c r="H138" i="13"/>
  <c r="I138" i="13"/>
  <c r="J138" i="13"/>
  <c r="B139" i="13"/>
  <c r="C139" i="13"/>
  <c r="D139" i="13"/>
  <c r="E139" i="13"/>
  <c r="F139" i="13"/>
  <c r="G139" i="13"/>
  <c r="H139" i="13"/>
  <c r="I139" i="13"/>
  <c r="J139" i="13"/>
  <c r="B140" i="13"/>
  <c r="C140" i="13"/>
  <c r="D140" i="13"/>
  <c r="E140" i="13"/>
  <c r="F140" i="13"/>
  <c r="G140" i="13"/>
  <c r="H140" i="13"/>
  <c r="I140" i="13"/>
  <c r="J140" i="13"/>
  <c r="B141" i="13"/>
  <c r="C141" i="13"/>
  <c r="D141" i="13"/>
  <c r="E141" i="13"/>
  <c r="F141" i="13"/>
  <c r="G141" i="13"/>
  <c r="H141" i="13"/>
  <c r="I141" i="13"/>
  <c r="J141" i="13"/>
  <c r="B142" i="13"/>
  <c r="C142" i="13"/>
  <c r="D142" i="13"/>
  <c r="E142" i="13"/>
  <c r="F142" i="13"/>
  <c r="G142" i="13"/>
  <c r="H142" i="13"/>
  <c r="I142" i="13"/>
  <c r="J142" i="13"/>
  <c r="B143" i="13"/>
  <c r="C143" i="13"/>
  <c r="D143" i="13"/>
  <c r="E143" i="13"/>
  <c r="F143" i="13"/>
  <c r="G143" i="13"/>
  <c r="H143" i="13"/>
  <c r="I143" i="13"/>
  <c r="J143" i="13"/>
  <c r="B144" i="13"/>
  <c r="C144" i="13"/>
  <c r="D144" i="13"/>
  <c r="E144" i="13"/>
  <c r="F144" i="13"/>
  <c r="G144" i="13"/>
  <c r="H144" i="13"/>
  <c r="I144" i="13"/>
  <c r="J144" i="13"/>
  <c r="B145" i="13"/>
  <c r="C145" i="13"/>
  <c r="D145" i="13"/>
  <c r="E145" i="13"/>
  <c r="F145" i="13"/>
  <c r="G145" i="13"/>
  <c r="H145" i="13"/>
  <c r="I145" i="13"/>
  <c r="J145" i="13"/>
  <c r="B146" i="13"/>
  <c r="C146" i="13"/>
  <c r="D146" i="13"/>
  <c r="E146" i="13"/>
  <c r="F146" i="13"/>
  <c r="G146" i="13"/>
  <c r="H146" i="13"/>
  <c r="I146" i="13"/>
  <c r="J146" i="13"/>
  <c r="B147" i="13"/>
  <c r="C147" i="13"/>
  <c r="D147" i="13"/>
  <c r="E147" i="13"/>
  <c r="F147" i="13"/>
  <c r="G147" i="13"/>
  <c r="H147" i="13"/>
  <c r="I147" i="13"/>
  <c r="J147" i="13"/>
  <c r="B148" i="13"/>
  <c r="C148" i="13"/>
  <c r="D148" i="13"/>
  <c r="E148" i="13"/>
  <c r="F148" i="13"/>
  <c r="G148" i="13"/>
  <c r="H148" i="13"/>
  <c r="I148" i="13"/>
  <c r="J148" i="13"/>
  <c r="B149" i="13"/>
  <c r="C149" i="13"/>
  <c r="D149" i="13"/>
  <c r="E149" i="13"/>
  <c r="F149" i="13"/>
  <c r="G149" i="13"/>
  <c r="H149" i="13"/>
  <c r="I149" i="13"/>
  <c r="J149" i="13"/>
  <c r="B150" i="13"/>
  <c r="C150" i="13"/>
  <c r="D150" i="13"/>
  <c r="E150" i="13"/>
  <c r="F150" i="13"/>
  <c r="G150" i="13"/>
  <c r="H150" i="13"/>
  <c r="I150" i="13"/>
  <c r="J150" i="13"/>
  <c r="B151" i="13"/>
  <c r="C151" i="13"/>
  <c r="D151" i="13"/>
  <c r="E151" i="13"/>
  <c r="F151" i="13"/>
  <c r="G151" i="13"/>
  <c r="H151" i="13"/>
  <c r="I151" i="13"/>
  <c r="J151" i="13"/>
  <c r="B152" i="13"/>
  <c r="C152" i="13"/>
  <c r="D152" i="13"/>
  <c r="E152" i="13"/>
  <c r="F152" i="13"/>
  <c r="G152" i="13"/>
  <c r="H152" i="13"/>
  <c r="I152" i="13"/>
  <c r="J152" i="13"/>
  <c r="B153" i="13"/>
  <c r="C153" i="13"/>
  <c r="D153" i="13"/>
  <c r="E153" i="13"/>
  <c r="F153" i="13"/>
  <c r="G153" i="13"/>
  <c r="H153" i="13"/>
  <c r="I153" i="13"/>
  <c r="J153" i="13"/>
  <c r="B154" i="13"/>
  <c r="C154" i="13"/>
  <c r="D154" i="13"/>
  <c r="E154" i="13"/>
  <c r="F154" i="13"/>
  <c r="G154" i="13"/>
  <c r="H154" i="13"/>
  <c r="I154" i="13"/>
  <c r="J154" i="13"/>
  <c r="B155" i="13"/>
  <c r="C155" i="13"/>
  <c r="D155" i="13"/>
  <c r="E155" i="13"/>
  <c r="F155" i="13"/>
  <c r="G155" i="13"/>
  <c r="H155" i="13"/>
  <c r="I155" i="13"/>
  <c r="J155" i="13"/>
  <c r="B156" i="13"/>
  <c r="C156" i="13"/>
  <c r="D156" i="13"/>
  <c r="E156" i="13"/>
  <c r="F156" i="13"/>
  <c r="G156" i="13"/>
  <c r="H156" i="13"/>
  <c r="I156" i="13"/>
  <c r="J156" i="13"/>
  <c r="B157" i="13"/>
  <c r="C157" i="13"/>
  <c r="D157" i="13"/>
  <c r="E157" i="13"/>
  <c r="F157" i="13"/>
  <c r="G157" i="13"/>
  <c r="H157" i="13"/>
  <c r="I157" i="13"/>
  <c r="J157" i="13"/>
  <c r="B158" i="13"/>
  <c r="C158" i="13"/>
  <c r="D158" i="13"/>
  <c r="E158" i="13"/>
  <c r="F158" i="13"/>
  <c r="G158" i="13"/>
  <c r="H158" i="13"/>
  <c r="I158" i="13"/>
  <c r="J158" i="13"/>
  <c r="B159" i="13"/>
  <c r="C159" i="13"/>
  <c r="D159" i="13"/>
  <c r="E159" i="13"/>
  <c r="F159" i="13"/>
  <c r="G159" i="13"/>
  <c r="H159" i="13"/>
  <c r="I159" i="13"/>
  <c r="J159" i="13"/>
  <c r="B160" i="13"/>
  <c r="C160" i="13"/>
  <c r="D160" i="13"/>
  <c r="E160" i="13"/>
  <c r="F160" i="13"/>
  <c r="G160" i="13"/>
  <c r="H160" i="13"/>
  <c r="I160" i="13"/>
  <c r="J160" i="13"/>
  <c r="B161" i="13"/>
  <c r="C161" i="13"/>
  <c r="D161" i="13"/>
  <c r="E161" i="13"/>
  <c r="F161" i="13"/>
  <c r="G161" i="13"/>
  <c r="H161" i="13"/>
  <c r="I161" i="13"/>
  <c r="J161" i="13"/>
  <c r="B162" i="13"/>
  <c r="C162" i="13"/>
  <c r="D162" i="13"/>
  <c r="E162" i="13"/>
  <c r="F162" i="13"/>
  <c r="G162" i="13"/>
  <c r="H162" i="13"/>
  <c r="I162" i="13"/>
  <c r="J162" i="13"/>
  <c r="B163" i="13"/>
  <c r="C163" i="13"/>
  <c r="D163" i="13"/>
  <c r="E163" i="13"/>
  <c r="F163" i="13"/>
  <c r="G163" i="13"/>
  <c r="H163" i="13"/>
  <c r="I163" i="13"/>
  <c r="J163" i="13"/>
  <c r="B164" i="13"/>
  <c r="C164" i="13"/>
  <c r="D164" i="13"/>
  <c r="E164" i="13"/>
  <c r="F164" i="13"/>
  <c r="G164" i="13"/>
  <c r="H164" i="13"/>
  <c r="I164" i="13"/>
  <c r="J164" i="13"/>
  <c r="B165" i="13"/>
  <c r="C165" i="13"/>
  <c r="D165" i="13"/>
  <c r="E165" i="13"/>
  <c r="F165" i="13"/>
  <c r="G165" i="13"/>
  <c r="H165" i="13"/>
  <c r="I165" i="13"/>
  <c r="J165" i="13"/>
  <c r="B166" i="13"/>
  <c r="C166" i="13"/>
  <c r="D166" i="13"/>
  <c r="E166" i="13"/>
  <c r="F166" i="13"/>
  <c r="G166" i="13"/>
  <c r="H166" i="13"/>
  <c r="I166" i="13"/>
  <c r="J166" i="13"/>
  <c r="B167" i="13"/>
  <c r="C167" i="13"/>
  <c r="D167" i="13"/>
  <c r="E167" i="13"/>
  <c r="F167" i="13"/>
  <c r="G167" i="13"/>
  <c r="H167" i="13"/>
  <c r="I167" i="13"/>
  <c r="J167" i="13"/>
  <c r="B168" i="13"/>
  <c r="C168" i="13"/>
  <c r="D168" i="13"/>
  <c r="E168" i="13"/>
  <c r="F168" i="13"/>
  <c r="G168" i="13"/>
  <c r="H168" i="13"/>
  <c r="I168" i="13"/>
  <c r="J168" i="13"/>
  <c r="B169" i="13"/>
  <c r="C169" i="13"/>
  <c r="D169" i="13"/>
  <c r="E169" i="13"/>
  <c r="F169" i="13"/>
  <c r="G169" i="13"/>
  <c r="H169" i="13"/>
  <c r="I169" i="13"/>
  <c r="J169" i="13"/>
  <c r="B170" i="13"/>
  <c r="C170" i="13"/>
  <c r="D170" i="13"/>
  <c r="E170" i="13"/>
  <c r="F170" i="13"/>
  <c r="G170" i="13"/>
  <c r="H170" i="13"/>
  <c r="I170" i="13"/>
  <c r="J170" i="13"/>
  <c r="B171" i="13"/>
  <c r="C171" i="13"/>
  <c r="D171" i="13"/>
  <c r="E171" i="13"/>
  <c r="F171" i="13"/>
  <c r="G171" i="13"/>
  <c r="H171" i="13"/>
  <c r="I171" i="13"/>
  <c r="J171" i="13"/>
  <c r="B172" i="13"/>
  <c r="C172" i="13"/>
  <c r="D172" i="13"/>
  <c r="E172" i="13"/>
  <c r="F172" i="13"/>
  <c r="G172" i="13"/>
  <c r="H172" i="13"/>
  <c r="I172" i="13"/>
  <c r="J172" i="13"/>
  <c r="B173" i="13"/>
  <c r="C173" i="13"/>
  <c r="D173" i="13"/>
  <c r="E173" i="13"/>
  <c r="F173" i="13"/>
  <c r="G173" i="13"/>
  <c r="H173" i="13"/>
  <c r="I173" i="13"/>
  <c r="J173" i="13"/>
  <c r="B174" i="13"/>
  <c r="C174" i="13"/>
  <c r="D174" i="13"/>
  <c r="E174" i="13"/>
  <c r="F174" i="13"/>
  <c r="G174" i="13"/>
  <c r="H174" i="13"/>
  <c r="I174" i="13"/>
  <c r="J174" i="13"/>
  <c r="B175" i="13"/>
  <c r="C175" i="13"/>
  <c r="D175" i="13"/>
  <c r="E175" i="13"/>
  <c r="F175" i="13"/>
  <c r="G175" i="13"/>
  <c r="H175" i="13"/>
  <c r="I175" i="13"/>
  <c r="J175" i="13"/>
  <c r="B176" i="13"/>
  <c r="C176" i="13"/>
  <c r="D176" i="13"/>
  <c r="E176" i="13"/>
  <c r="F176" i="13"/>
  <c r="G176" i="13"/>
  <c r="H176" i="13"/>
  <c r="I176" i="13"/>
  <c r="J176" i="13"/>
  <c r="B177" i="13"/>
  <c r="C177" i="13"/>
  <c r="D177" i="13"/>
  <c r="E177" i="13"/>
  <c r="F177" i="13"/>
  <c r="G177" i="13"/>
  <c r="H177" i="13"/>
  <c r="I177" i="13"/>
  <c r="J177" i="13"/>
  <c r="B178" i="13"/>
  <c r="C178" i="13"/>
  <c r="D178" i="13"/>
  <c r="E178" i="13"/>
  <c r="F178" i="13"/>
  <c r="G178" i="13"/>
  <c r="H178" i="13"/>
  <c r="I178" i="13"/>
  <c r="J178" i="13"/>
  <c r="B179" i="13"/>
  <c r="C179" i="13"/>
  <c r="D179" i="13"/>
  <c r="E179" i="13"/>
  <c r="F179" i="13"/>
  <c r="G179" i="13"/>
  <c r="H179" i="13"/>
  <c r="I179" i="13"/>
  <c r="J179" i="13"/>
  <c r="B180" i="13"/>
  <c r="C180" i="13"/>
  <c r="D180" i="13"/>
  <c r="E180" i="13"/>
  <c r="F180" i="13"/>
  <c r="G180" i="13"/>
  <c r="H180" i="13"/>
  <c r="I180" i="13"/>
  <c r="J180" i="13"/>
  <c r="B181" i="13"/>
  <c r="C181" i="13"/>
  <c r="D181" i="13"/>
  <c r="E181" i="13"/>
  <c r="F181" i="13"/>
  <c r="G181" i="13"/>
  <c r="H181" i="13"/>
  <c r="I181" i="13"/>
  <c r="J181" i="13"/>
  <c r="B182" i="13"/>
  <c r="C182" i="13"/>
  <c r="D182" i="13"/>
  <c r="E182" i="13"/>
  <c r="F182" i="13"/>
  <c r="G182" i="13"/>
  <c r="H182" i="13"/>
  <c r="I182" i="13"/>
  <c r="J182" i="13"/>
  <c r="B183" i="13"/>
  <c r="C183" i="13"/>
  <c r="D183" i="13"/>
  <c r="E183" i="13"/>
  <c r="F183" i="13"/>
  <c r="G183" i="13"/>
  <c r="H183" i="13"/>
  <c r="I183" i="13"/>
  <c r="J183" i="13"/>
  <c r="B184" i="13"/>
  <c r="C184" i="13"/>
  <c r="D184" i="13"/>
  <c r="E184" i="13"/>
  <c r="F184" i="13"/>
  <c r="G184" i="13"/>
  <c r="H184" i="13"/>
  <c r="I184" i="13"/>
  <c r="J184" i="13"/>
  <c r="B185" i="13"/>
  <c r="C185" i="13"/>
  <c r="D185" i="13"/>
  <c r="E185" i="13"/>
  <c r="F185" i="13"/>
  <c r="G185" i="13"/>
  <c r="H185" i="13"/>
  <c r="I185" i="13"/>
  <c r="J185" i="13"/>
  <c r="B186" i="13"/>
  <c r="C186" i="13"/>
  <c r="D186" i="13"/>
  <c r="E186" i="13"/>
  <c r="F186" i="13"/>
  <c r="G186" i="13"/>
  <c r="H186" i="13"/>
  <c r="I186" i="13"/>
  <c r="J186" i="13"/>
  <c r="B187" i="13"/>
  <c r="C187" i="13"/>
  <c r="D187" i="13"/>
  <c r="E187" i="13"/>
  <c r="F187" i="13"/>
  <c r="G187" i="13"/>
  <c r="H187" i="13"/>
  <c r="I187" i="13"/>
  <c r="J187" i="13"/>
  <c r="B188" i="13"/>
  <c r="C188" i="13"/>
  <c r="D188" i="13"/>
  <c r="E188" i="13"/>
  <c r="F188" i="13"/>
  <c r="G188" i="13"/>
  <c r="H188" i="13"/>
  <c r="I188" i="13"/>
  <c r="J188" i="13"/>
  <c r="B189" i="13"/>
  <c r="C189" i="13"/>
  <c r="D189" i="13"/>
  <c r="E189" i="13"/>
  <c r="F189" i="13"/>
  <c r="G189" i="13"/>
  <c r="H189" i="13"/>
  <c r="I189" i="13"/>
  <c r="J189" i="13"/>
  <c r="B190" i="13"/>
  <c r="C190" i="13"/>
  <c r="D190" i="13"/>
  <c r="E190" i="13"/>
  <c r="F190" i="13"/>
  <c r="G190" i="13"/>
  <c r="H190" i="13"/>
  <c r="I190" i="13"/>
  <c r="J190" i="13"/>
  <c r="B191" i="13"/>
  <c r="C191" i="13"/>
  <c r="D191" i="13"/>
  <c r="E191" i="13"/>
  <c r="F191" i="13"/>
  <c r="G191" i="13"/>
  <c r="H191" i="13"/>
  <c r="I191" i="13"/>
  <c r="J191" i="13"/>
  <c r="B192" i="13"/>
  <c r="C192" i="13"/>
  <c r="D192" i="13"/>
  <c r="E192" i="13"/>
  <c r="F192" i="13"/>
  <c r="G192" i="13"/>
  <c r="H192" i="13"/>
  <c r="I192" i="13"/>
  <c r="J192" i="13"/>
  <c r="B193" i="13"/>
  <c r="C193" i="13"/>
  <c r="D193" i="13"/>
  <c r="E193" i="13"/>
  <c r="F193" i="13"/>
  <c r="G193" i="13"/>
  <c r="H193" i="13"/>
  <c r="I193" i="13"/>
  <c r="J193" i="13"/>
  <c r="B194" i="13"/>
  <c r="C194" i="13"/>
  <c r="D194" i="13"/>
  <c r="E194" i="13"/>
  <c r="F194" i="13"/>
  <c r="G194" i="13"/>
  <c r="H194" i="13"/>
  <c r="I194" i="13"/>
  <c r="J194" i="13"/>
  <c r="B195" i="13"/>
  <c r="C195" i="13"/>
  <c r="D195" i="13"/>
  <c r="E195" i="13"/>
  <c r="F195" i="13"/>
  <c r="G195" i="13"/>
  <c r="H195" i="13"/>
  <c r="I195" i="13"/>
  <c r="J195" i="13"/>
  <c r="B196" i="13"/>
  <c r="C196" i="13"/>
  <c r="D196" i="13"/>
  <c r="E196" i="13"/>
  <c r="F196" i="13"/>
  <c r="G196" i="13"/>
  <c r="H196" i="13"/>
  <c r="I196" i="13"/>
  <c r="J196" i="13"/>
  <c r="B197" i="13"/>
  <c r="C197" i="13"/>
  <c r="D197" i="13"/>
  <c r="E197" i="13"/>
  <c r="F197" i="13"/>
  <c r="G197" i="13"/>
  <c r="H197" i="13"/>
  <c r="I197" i="13"/>
  <c r="J197" i="13"/>
  <c r="B198" i="13"/>
  <c r="C198" i="13"/>
  <c r="D198" i="13"/>
  <c r="E198" i="13"/>
  <c r="F198" i="13"/>
  <c r="G198" i="13"/>
  <c r="H198" i="13"/>
  <c r="I198" i="13"/>
  <c r="J198" i="13"/>
  <c r="B199" i="13"/>
  <c r="C199" i="13"/>
  <c r="D199" i="13"/>
  <c r="E199" i="13"/>
  <c r="F199" i="13"/>
  <c r="G199" i="13"/>
  <c r="H199" i="13"/>
  <c r="I199" i="13"/>
  <c r="J199" i="13"/>
  <c r="B200" i="13"/>
  <c r="C200" i="13"/>
  <c r="D200" i="13"/>
  <c r="E200" i="13"/>
  <c r="F200" i="13"/>
  <c r="G200" i="13"/>
  <c r="H200" i="13"/>
  <c r="I200" i="13"/>
  <c r="J200" i="13"/>
  <c r="B201" i="13"/>
  <c r="C201" i="13"/>
  <c r="D201" i="13"/>
  <c r="E201" i="13"/>
  <c r="F201" i="13"/>
  <c r="G201" i="13"/>
  <c r="H201" i="13"/>
  <c r="I201" i="13"/>
  <c r="J201" i="13"/>
  <c r="B202" i="13"/>
  <c r="C202" i="13"/>
  <c r="D202" i="13"/>
  <c r="E202" i="13"/>
  <c r="F202" i="13"/>
  <c r="G202" i="13"/>
  <c r="H202" i="13"/>
  <c r="I202" i="13"/>
  <c r="J202" i="13"/>
  <c r="B203" i="13"/>
  <c r="C203" i="13"/>
  <c r="D203" i="13"/>
  <c r="E203" i="13"/>
  <c r="F203" i="13"/>
  <c r="G203" i="13"/>
  <c r="H203" i="13"/>
  <c r="I203" i="13"/>
  <c r="J203" i="13"/>
  <c r="B204" i="13"/>
  <c r="C204" i="13"/>
  <c r="D204" i="13"/>
  <c r="E204" i="13"/>
  <c r="F204" i="13"/>
  <c r="G204" i="13"/>
  <c r="H204" i="13"/>
  <c r="I204" i="13"/>
  <c r="J204" i="13"/>
  <c r="B205" i="13"/>
  <c r="C205" i="13"/>
  <c r="D205" i="13"/>
  <c r="E205" i="13"/>
  <c r="F205" i="13"/>
  <c r="G205" i="13"/>
  <c r="H205" i="13"/>
  <c r="I205" i="13"/>
  <c r="J205" i="13"/>
  <c r="B206" i="13"/>
  <c r="C206" i="13"/>
  <c r="D206" i="13"/>
  <c r="E206" i="13"/>
  <c r="F206" i="13"/>
  <c r="G206" i="13"/>
  <c r="H206" i="13"/>
  <c r="I206" i="13"/>
  <c r="J206" i="13"/>
  <c r="B207" i="13"/>
  <c r="C207" i="13"/>
  <c r="D207" i="13"/>
  <c r="E207" i="13"/>
  <c r="F207" i="13"/>
  <c r="G207" i="13"/>
  <c r="H207" i="13"/>
  <c r="I207" i="13"/>
  <c r="J207" i="13"/>
  <c r="B208" i="13"/>
  <c r="C208" i="13"/>
  <c r="D208" i="13"/>
  <c r="E208" i="13"/>
  <c r="F208" i="13"/>
  <c r="G208" i="13"/>
  <c r="H208" i="13"/>
  <c r="I208" i="13"/>
  <c r="J208" i="13"/>
  <c r="B209" i="13"/>
  <c r="C209" i="13"/>
  <c r="D209" i="13"/>
  <c r="E209" i="13"/>
  <c r="F209" i="13"/>
  <c r="G209" i="13"/>
  <c r="H209" i="13"/>
  <c r="I209" i="13"/>
  <c r="J209" i="13"/>
  <c r="B115" i="13"/>
  <c r="C115" i="13"/>
  <c r="D115" i="13"/>
  <c r="E115" i="13"/>
  <c r="F115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J116" i="13"/>
  <c r="J117" i="13"/>
  <c r="J118" i="13"/>
  <c r="J119" i="13"/>
  <c r="J120" i="13"/>
  <c r="M29" i="13"/>
  <c r="N29" i="13"/>
  <c r="O29" i="13"/>
  <c r="P29" i="13"/>
  <c r="Q29" i="13"/>
  <c r="R29" i="13"/>
  <c r="S29" i="13"/>
  <c r="M30" i="13"/>
  <c r="N30" i="13"/>
  <c r="O30" i="13"/>
  <c r="P30" i="13"/>
  <c r="Q30" i="13"/>
  <c r="R30" i="13"/>
  <c r="S30" i="13"/>
  <c r="M31" i="13"/>
  <c r="N31" i="13"/>
  <c r="O31" i="13"/>
  <c r="P31" i="13"/>
  <c r="Q31" i="13"/>
  <c r="R31" i="13"/>
  <c r="S31" i="13"/>
  <c r="M32" i="13"/>
  <c r="N32" i="13"/>
  <c r="O32" i="13"/>
  <c r="P32" i="13"/>
  <c r="Q32" i="13"/>
  <c r="R32" i="13"/>
  <c r="S32" i="13"/>
  <c r="M33" i="13"/>
  <c r="N33" i="13"/>
  <c r="O33" i="13"/>
  <c r="P33" i="13"/>
  <c r="Q33" i="13"/>
  <c r="R33" i="13"/>
  <c r="S33" i="13"/>
  <c r="M34" i="13"/>
  <c r="N34" i="13"/>
  <c r="O34" i="13"/>
  <c r="P34" i="13"/>
  <c r="Q34" i="13"/>
  <c r="R34" i="13"/>
  <c r="S34" i="13"/>
  <c r="M35" i="13"/>
  <c r="N35" i="13"/>
  <c r="O35" i="13"/>
  <c r="P35" i="13"/>
  <c r="Q35" i="13"/>
  <c r="R35" i="13"/>
  <c r="S35" i="13"/>
  <c r="M36" i="13"/>
  <c r="N36" i="13"/>
  <c r="O36" i="13"/>
  <c r="P36" i="13"/>
  <c r="Q36" i="13"/>
  <c r="R36" i="13"/>
  <c r="S36" i="13"/>
  <c r="M37" i="13"/>
  <c r="N37" i="13"/>
  <c r="O37" i="13"/>
  <c r="P37" i="13"/>
  <c r="Q37" i="13"/>
  <c r="R37" i="13"/>
  <c r="S37" i="13"/>
  <c r="M38" i="13"/>
  <c r="N38" i="13"/>
  <c r="O38" i="13"/>
  <c r="P38" i="13"/>
  <c r="Q38" i="13"/>
  <c r="R38" i="13"/>
  <c r="S38" i="13"/>
  <c r="M39" i="13"/>
  <c r="N39" i="13"/>
  <c r="O39" i="13"/>
  <c r="P39" i="13"/>
  <c r="Q39" i="13"/>
  <c r="R39" i="13"/>
  <c r="S39" i="13"/>
  <c r="M40" i="13"/>
  <c r="N40" i="13"/>
  <c r="O40" i="13"/>
  <c r="P40" i="13"/>
  <c r="Q40" i="13"/>
  <c r="R40" i="13"/>
  <c r="S40" i="13"/>
  <c r="S28" i="13"/>
  <c r="N28" i="13"/>
  <c r="O28" i="13"/>
  <c r="P28" i="13"/>
  <c r="Q28" i="13"/>
  <c r="R28" i="13"/>
  <c r="M28" i="13"/>
  <c r="Q62" i="13" l="1"/>
  <c r="P69" i="12"/>
  <c r="P70" i="12"/>
  <c r="P71" i="12"/>
  <c r="P72" i="12"/>
  <c r="P73" i="12"/>
  <c r="P74" i="12"/>
  <c r="P75" i="12"/>
  <c r="P76" i="12"/>
  <c r="P67" i="12"/>
  <c r="P68" i="12"/>
  <c r="P60" i="12"/>
  <c r="P52" i="12"/>
  <c r="N65" i="12" l="1"/>
  <c r="O65" i="12"/>
  <c r="P65" i="12"/>
  <c r="N66" i="12"/>
  <c r="O66" i="12"/>
  <c r="P66" i="12"/>
  <c r="O1" i="12"/>
  <c r="N45" i="12"/>
  <c r="O45" i="12"/>
  <c r="P45" i="12"/>
  <c r="N46" i="12"/>
  <c r="O46" i="12"/>
  <c r="P46" i="12"/>
  <c r="N47" i="12"/>
  <c r="O47" i="12"/>
  <c r="P47" i="12"/>
  <c r="N48" i="12"/>
  <c r="O48" i="12"/>
  <c r="P48" i="12"/>
  <c r="N49" i="12"/>
  <c r="O49" i="12"/>
  <c r="P49" i="12"/>
  <c r="N50" i="12"/>
  <c r="O50" i="12"/>
  <c r="P50" i="12"/>
  <c r="N53" i="12"/>
  <c r="O53" i="12"/>
  <c r="P53" i="12"/>
  <c r="N54" i="12"/>
  <c r="O54" i="12"/>
  <c r="P54" i="12"/>
  <c r="N55" i="12"/>
  <c r="O55" i="12"/>
  <c r="P55" i="12"/>
  <c r="N56" i="12"/>
  <c r="O56" i="12"/>
  <c r="P56" i="12"/>
  <c r="N57" i="12"/>
  <c r="O57" i="12"/>
  <c r="P57" i="12"/>
  <c r="N58" i="12"/>
  <c r="O58" i="12"/>
  <c r="P58" i="12"/>
  <c r="N61" i="12"/>
  <c r="O61" i="12"/>
  <c r="P61" i="12"/>
  <c r="N62" i="12"/>
  <c r="O62" i="12"/>
  <c r="P62" i="12"/>
  <c r="N63" i="12"/>
  <c r="O63" i="12"/>
  <c r="P63" i="12"/>
  <c r="N64" i="12"/>
  <c r="O64" i="12"/>
  <c r="P64" i="12"/>
  <c r="O44" i="12"/>
  <c r="P44" i="12"/>
  <c r="N44" i="12"/>
  <c r="C140" i="12" l="1"/>
  <c r="D140" i="12"/>
  <c r="E140" i="12"/>
  <c r="F140" i="12"/>
  <c r="G140" i="12"/>
  <c r="H140" i="12"/>
  <c r="I140" i="12"/>
  <c r="J140" i="12"/>
  <c r="K140" i="12"/>
  <c r="L140" i="12"/>
  <c r="C141" i="12"/>
  <c r="D141" i="12"/>
  <c r="E141" i="12"/>
  <c r="F141" i="12"/>
  <c r="G141" i="12"/>
  <c r="H141" i="12"/>
  <c r="I141" i="12"/>
  <c r="J141" i="12"/>
  <c r="K141" i="12"/>
  <c r="L141" i="12"/>
  <c r="C142" i="12"/>
  <c r="D142" i="12"/>
  <c r="E142" i="12"/>
  <c r="F142" i="12"/>
  <c r="G142" i="12"/>
  <c r="H142" i="12"/>
  <c r="I142" i="12"/>
  <c r="J142" i="12"/>
  <c r="K142" i="12"/>
  <c r="L142" i="12"/>
  <c r="C143" i="12"/>
  <c r="D143" i="12"/>
  <c r="E143" i="12"/>
  <c r="F143" i="12"/>
  <c r="G143" i="12"/>
  <c r="H143" i="12"/>
  <c r="I143" i="12"/>
  <c r="J143" i="12"/>
  <c r="K143" i="12"/>
  <c r="L143" i="12"/>
  <c r="C144" i="12"/>
  <c r="D144" i="12"/>
  <c r="E144" i="12"/>
  <c r="F144" i="12"/>
  <c r="G144" i="12"/>
  <c r="H144" i="12"/>
  <c r="I144" i="12"/>
  <c r="J144" i="12"/>
  <c r="K144" i="12"/>
  <c r="L144" i="12"/>
  <c r="C145" i="12"/>
  <c r="D145" i="12"/>
  <c r="E145" i="12"/>
  <c r="F145" i="12"/>
  <c r="G145" i="12"/>
  <c r="H145" i="12"/>
  <c r="I145" i="12"/>
  <c r="J145" i="12"/>
  <c r="K145" i="12"/>
  <c r="L145" i="12"/>
  <c r="C146" i="12"/>
  <c r="D146" i="12"/>
  <c r="E146" i="12"/>
  <c r="F146" i="12"/>
  <c r="G146" i="12"/>
  <c r="H146" i="12"/>
  <c r="I146" i="12"/>
  <c r="J146" i="12"/>
  <c r="K146" i="12"/>
  <c r="L146" i="12"/>
  <c r="C147" i="12"/>
  <c r="D147" i="12"/>
  <c r="E147" i="12"/>
  <c r="F147" i="12"/>
  <c r="G147" i="12"/>
  <c r="H147" i="12"/>
  <c r="I147" i="12"/>
  <c r="J147" i="12"/>
  <c r="K147" i="12"/>
  <c r="L147" i="12"/>
  <c r="C148" i="12"/>
  <c r="D148" i="12"/>
  <c r="E148" i="12"/>
  <c r="F148" i="12"/>
  <c r="G148" i="12"/>
  <c r="H148" i="12"/>
  <c r="I148" i="12"/>
  <c r="J148" i="12"/>
  <c r="K148" i="12"/>
  <c r="L148" i="12"/>
  <c r="C149" i="12"/>
  <c r="D149" i="12"/>
  <c r="E149" i="12"/>
  <c r="F149" i="12"/>
  <c r="G149" i="12"/>
  <c r="H149" i="12"/>
  <c r="I149" i="12"/>
  <c r="J149" i="12"/>
  <c r="K149" i="12"/>
  <c r="L149" i="12"/>
  <c r="C150" i="12"/>
  <c r="D150" i="12"/>
  <c r="E150" i="12"/>
  <c r="F150" i="12"/>
  <c r="G150" i="12"/>
  <c r="H150" i="12"/>
  <c r="I150" i="12"/>
  <c r="J150" i="12"/>
  <c r="K150" i="12"/>
  <c r="L150" i="12"/>
  <c r="C151" i="12"/>
  <c r="D151" i="12"/>
  <c r="E151" i="12"/>
  <c r="F151" i="12"/>
  <c r="G151" i="12"/>
  <c r="H151" i="12"/>
  <c r="I151" i="12"/>
  <c r="J151" i="12"/>
  <c r="K151" i="12"/>
  <c r="L151" i="12"/>
  <c r="C152" i="12"/>
  <c r="D152" i="12"/>
  <c r="E152" i="12"/>
  <c r="F152" i="12"/>
  <c r="G152" i="12"/>
  <c r="H152" i="12"/>
  <c r="I152" i="12"/>
  <c r="J152" i="12"/>
  <c r="T32" i="12" s="1"/>
  <c r="K152" i="12"/>
  <c r="L152" i="12"/>
  <c r="C153" i="12"/>
  <c r="D153" i="12"/>
  <c r="E153" i="12"/>
  <c r="F153" i="12"/>
  <c r="G153" i="12"/>
  <c r="H153" i="12"/>
  <c r="I153" i="12"/>
  <c r="J153" i="12"/>
  <c r="T33" i="12" s="1"/>
  <c r="K153" i="12"/>
  <c r="L153" i="12"/>
  <c r="C154" i="12"/>
  <c r="D154" i="12"/>
  <c r="E154" i="12"/>
  <c r="F154" i="12"/>
  <c r="G154" i="12"/>
  <c r="H154" i="12"/>
  <c r="I154" i="12"/>
  <c r="J154" i="12"/>
  <c r="T34" i="12" s="1"/>
  <c r="K154" i="12"/>
  <c r="L154" i="12"/>
  <c r="C155" i="12"/>
  <c r="D155" i="12"/>
  <c r="E155" i="12"/>
  <c r="F155" i="12"/>
  <c r="G155" i="12"/>
  <c r="H155" i="12"/>
  <c r="I155" i="12"/>
  <c r="J155" i="12"/>
  <c r="T35" i="12" s="1"/>
  <c r="K155" i="12"/>
  <c r="L155" i="12"/>
  <c r="C156" i="12"/>
  <c r="D156" i="12"/>
  <c r="E156" i="12"/>
  <c r="F156" i="12"/>
  <c r="G156" i="12"/>
  <c r="Q8" i="12" s="1"/>
  <c r="H156" i="12"/>
  <c r="R8" i="12" s="1"/>
  <c r="I156" i="12"/>
  <c r="S8" i="12" s="1"/>
  <c r="J156" i="12"/>
  <c r="T8" i="12" s="1"/>
  <c r="K156" i="12"/>
  <c r="U8" i="12" s="1"/>
  <c r="L156" i="12"/>
  <c r="C157" i="12"/>
  <c r="D157" i="12"/>
  <c r="E157" i="12"/>
  <c r="F157" i="12"/>
  <c r="G157" i="12"/>
  <c r="Q9" i="12" s="1"/>
  <c r="H157" i="12"/>
  <c r="R9" i="12" s="1"/>
  <c r="I157" i="12"/>
  <c r="S9" i="12" s="1"/>
  <c r="J157" i="12"/>
  <c r="T9" i="12" s="1"/>
  <c r="K157" i="12"/>
  <c r="U9" i="12" s="1"/>
  <c r="L157" i="12"/>
  <c r="C158" i="12"/>
  <c r="D158" i="12"/>
  <c r="E158" i="12"/>
  <c r="F158" i="12"/>
  <c r="G158" i="12"/>
  <c r="Q10" i="12" s="1"/>
  <c r="H158" i="12"/>
  <c r="R10" i="12" s="1"/>
  <c r="I158" i="12"/>
  <c r="S10" i="12" s="1"/>
  <c r="J158" i="12"/>
  <c r="T10" i="12" s="1"/>
  <c r="K158" i="12"/>
  <c r="U10" i="12" s="1"/>
  <c r="L158" i="12"/>
  <c r="C159" i="12"/>
  <c r="D159" i="12"/>
  <c r="E159" i="12"/>
  <c r="F159" i="12"/>
  <c r="G159" i="12"/>
  <c r="Q11" i="12" s="1"/>
  <c r="H159" i="12"/>
  <c r="R11" i="12" s="1"/>
  <c r="I159" i="12"/>
  <c r="S11" i="12" s="1"/>
  <c r="J159" i="12"/>
  <c r="T11" i="12" s="1"/>
  <c r="K159" i="12"/>
  <c r="U11" i="12" s="1"/>
  <c r="L159" i="12"/>
  <c r="C160" i="12"/>
  <c r="D160" i="12"/>
  <c r="E160" i="12"/>
  <c r="F160" i="12"/>
  <c r="G160" i="12"/>
  <c r="H160" i="12"/>
  <c r="I160" i="12"/>
  <c r="J160" i="12"/>
  <c r="K160" i="12"/>
  <c r="L160" i="12"/>
  <c r="C161" i="12"/>
  <c r="D161" i="12"/>
  <c r="E161" i="12"/>
  <c r="F161" i="12"/>
  <c r="G161" i="12"/>
  <c r="H161" i="12"/>
  <c r="I161" i="12"/>
  <c r="J161" i="12"/>
  <c r="K161" i="12"/>
  <c r="L161" i="12"/>
  <c r="C162" i="12"/>
  <c r="D162" i="12"/>
  <c r="E162" i="12"/>
  <c r="F162" i="12"/>
  <c r="G162" i="12"/>
  <c r="H162" i="12"/>
  <c r="I162" i="12"/>
  <c r="J162" i="12"/>
  <c r="K162" i="12"/>
  <c r="L162" i="12"/>
  <c r="C163" i="12"/>
  <c r="D163" i="12"/>
  <c r="E163" i="12"/>
  <c r="F163" i="12"/>
  <c r="G163" i="12"/>
  <c r="H163" i="12"/>
  <c r="I163" i="12"/>
  <c r="J163" i="12"/>
  <c r="K163" i="12"/>
  <c r="L163" i="12"/>
  <c r="C164" i="12"/>
  <c r="D164" i="12"/>
  <c r="E164" i="12"/>
  <c r="F164" i="12"/>
  <c r="G164" i="12"/>
  <c r="H164" i="12"/>
  <c r="I164" i="12"/>
  <c r="J164" i="12"/>
  <c r="K164" i="12"/>
  <c r="L164" i="12"/>
  <c r="C165" i="12"/>
  <c r="D165" i="12"/>
  <c r="E165" i="12"/>
  <c r="F165" i="12"/>
  <c r="G165" i="12"/>
  <c r="H165" i="12"/>
  <c r="I165" i="12"/>
  <c r="J165" i="12"/>
  <c r="K165" i="12"/>
  <c r="L165" i="12"/>
  <c r="C166" i="12"/>
  <c r="D166" i="12"/>
  <c r="E166" i="12"/>
  <c r="F166" i="12"/>
  <c r="G166" i="12"/>
  <c r="H166" i="12"/>
  <c r="I166" i="12"/>
  <c r="J166" i="12"/>
  <c r="K166" i="12"/>
  <c r="L166" i="12"/>
  <c r="C167" i="12"/>
  <c r="D167" i="12"/>
  <c r="E167" i="12"/>
  <c r="F167" i="12"/>
  <c r="G167" i="12"/>
  <c r="H167" i="12"/>
  <c r="I167" i="12"/>
  <c r="J167" i="12"/>
  <c r="K167" i="12"/>
  <c r="L167" i="12"/>
  <c r="C168" i="12"/>
  <c r="D168" i="12"/>
  <c r="E168" i="12"/>
  <c r="F168" i="12"/>
  <c r="G168" i="12"/>
  <c r="H168" i="12"/>
  <c r="I168" i="12"/>
  <c r="J168" i="12"/>
  <c r="K168" i="12"/>
  <c r="L168" i="12"/>
  <c r="C169" i="12"/>
  <c r="D169" i="12"/>
  <c r="E169" i="12"/>
  <c r="F169" i="12"/>
  <c r="G169" i="12"/>
  <c r="H169" i="12"/>
  <c r="I169" i="12"/>
  <c r="J169" i="12"/>
  <c r="K169" i="12"/>
  <c r="L169" i="12"/>
  <c r="C170" i="12"/>
  <c r="D170" i="12"/>
  <c r="E170" i="12"/>
  <c r="F170" i="12"/>
  <c r="G170" i="12"/>
  <c r="H170" i="12"/>
  <c r="I170" i="12"/>
  <c r="J170" i="12"/>
  <c r="K170" i="12"/>
  <c r="L170" i="12"/>
  <c r="C171" i="12"/>
  <c r="D171" i="12"/>
  <c r="E171" i="12"/>
  <c r="F171" i="12"/>
  <c r="G171" i="12"/>
  <c r="H171" i="12"/>
  <c r="I171" i="12"/>
  <c r="J171" i="12"/>
  <c r="K171" i="12"/>
  <c r="L171" i="12"/>
  <c r="C172" i="12"/>
  <c r="D172" i="12"/>
  <c r="E172" i="12"/>
  <c r="F172" i="12"/>
  <c r="G172" i="12"/>
  <c r="H172" i="12"/>
  <c r="I172" i="12"/>
  <c r="J172" i="12"/>
  <c r="K172" i="12"/>
  <c r="U32" i="12" s="1"/>
  <c r="L172" i="12"/>
  <c r="C173" i="12"/>
  <c r="D173" i="12"/>
  <c r="E173" i="12"/>
  <c r="F173" i="12"/>
  <c r="G173" i="12"/>
  <c r="H173" i="12"/>
  <c r="I173" i="12"/>
  <c r="J173" i="12"/>
  <c r="K173" i="12"/>
  <c r="U33" i="12" s="1"/>
  <c r="L173" i="12"/>
  <c r="C174" i="12"/>
  <c r="D174" i="12"/>
  <c r="E174" i="12"/>
  <c r="F174" i="12"/>
  <c r="G174" i="12"/>
  <c r="H174" i="12"/>
  <c r="I174" i="12"/>
  <c r="J174" i="12"/>
  <c r="K174" i="12"/>
  <c r="U34" i="12" s="1"/>
  <c r="L174" i="12"/>
  <c r="C175" i="12"/>
  <c r="D175" i="12"/>
  <c r="E175" i="12"/>
  <c r="F175" i="12"/>
  <c r="G175" i="12"/>
  <c r="H175" i="12"/>
  <c r="I175" i="12"/>
  <c r="J175" i="12"/>
  <c r="K175" i="12"/>
  <c r="U35" i="12" s="1"/>
  <c r="L175" i="12"/>
  <c r="C176" i="12"/>
  <c r="D176" i="12"/>
  <c r="E176" i="12"/>
  <c r="F176" i="12"/>
  <c r="G176" i="12"/>
  <c r="Q16" i="12" s="1"/>
  <c r="H176" i="12"/>
  <c r="R16" i="12" s="1"/>
  <c r="I176" i="12"/>
  <c r="S16" i="12" s="1"/>
  <c r="J176" i="12"/>
  <c r="T16" i="12" s="1"/>
  <c r="K176" i="12"/>
  <c r="U16" i="12" s="1"/>
  <c r="L176" i="12"/>
  <c r="C177" i="12"/>
  <c r="D177" i="12"/>
  <c r="E177" i="12"/>
  <c r="F177" i="12"/>
  <c r="G177" i="12"/>
  <c r="Q17" i="12" s="1"/>
  <c r="H177" i="12"/>
  <c r="R17" i="12" s="1"/>
  <c r="I177" i="12"/>
  <c r="S17" i="12" s="1"/>
  <c r="J177" i="12"/>
  <c r="T17" i="12" s="1"/>
  <c r="K177" i="12"/>
  <c r="U17" i="12" s="1"/>
  <c r="L177" i="12"/>
  <c r="C178" i="12"/>
  <c r="D178" i="12"/>
  <c r="E178" i="12"/>
  <c r="F178" i="12"/>
  <c r="G178" i="12"/>
  <c r="Q18" i="12" s="1"/>
  <c r="H178" i="12"/>
  <c r="R18" i="12" s="1"/>
  <c r="I178" i="12"/>
  <c r="S18" i="12" s="1"/>
  <c r="J178" i="12"/>
  <c r="T18" i="12" s="1"/>
  <c r="K178" i="12"/>
  <c r="U18" i="12" s="1"/>
  <c r="L178" i="12"/>
  <c r="C179" i="12"/>
  <c r="D179" i="12"/>
  <c r="E179" i="12"/>
  <c r="F179" i="12"/>
  <c r="G179" i="12"/>
  <c r="Q19" i="12" s="1"/>
  <c r="H179" i="12"/>
  <c r="R19" i="12" s="1"/>
  <c r="I179" i="12"/>
  <c r="S19" i="12" s="1"/>
  <c r="J179" i="12"/>
  <c r="T19" i="12" s="1"/>
  <c r="K179" i="12"/>
  <c r="U19" i="12" s="1"/>
  <c r="L179" i="12"/>
  <c r="C180" i="12"/>
  <c r="D180" i="12"/>
  <c r="E180" i="12"/>
  <c r="F180" i="12"/>
  <c r="G180" i="12"/>
  <c r="H180" i="12"/>
  <c r="I180" i="12"/>
  <c r="J180" i="12"/>
  <c r="K180" i="12"/>
  <c r="L180" i="12"/>
  <c r="C181" i="12"/>
  <c r="D181" i="12"/>
  <c r="E181" i="12"/>
  <c r="F181" i="12"/>
  <c r="G181" i="12"/>
  <c r="H181" i="12"/>
  <c r="I181" i="12"/>
  <c r="J181" i="12"/>
  <c r="K181" i="12"/>
  <c r="L181" i="12"/>
  <c r="C182" i="12"/>
  <c r="D182" i="12"/>
  <c r="E182" i="12"/>
  <c r="F182" i="12"/>
  <c r="G182" i="12"/>
  <c r="H182" i="12"/>
  <c r="I182" i="12"/>
  <c r="J182" i="12"/>
  <c r="K182" i="12"/>
  <c r="L182" i="12"/>
  <c r="C183" i="12"/>
  <c r="D183" i="12"/>
  <c r="E183" i="12"/>
  <c r="F183" i="12"/>
  <c r="G183" i="12"/>
  <c r="H183" i="12"/>
  <c r="I183" i="12"/>
  <c r="J183" i="12"/>
  <c r="K183" i="12"/>
  <c r="L183" i="12"/>
  <c r="C184" i="12"/>
  <c r="D184" i="12"/>
  <c r="E184" i="12"/>
  <c r="F184" i="12"/>
  <c r="G184" i="12"/>
  <c r="H184" i="12"/>
  <c r="I184" i="12"/>
  <c r="J184" i="12"/>
  <c r="K184" i="12"/>
  <c r="L184" i="12"/>
  <c r="C185" i="12"/>
  <c r="D185" i="12"/>
  <c r="E185" i="12"/>
  <c r="F185" i="12"/>
  <c r="G185" i="12"/>
  <c r="H185" i="12"/>
  <c r="I185" i="12"/>
  <c r="J185" i="12"/>
  <c r="K185" i="12"/>
  <c r="L185" i="12"/>
  <c r="C186" i="12"/>
  <c r="D186" i="12"/>
  <c r="E186" i="12"/>
  <c r="F186" i="12"/>
  <c r="G186" i="12"/>
  <c r="H186" i="12"/>
  <c r="I186" i="12"/>
  <c r="J186" i="12"/>
  <c r="K186" i="12"/>
  <c r="L186" i="12"/>
  <c r="C187" i="12"/>
  <c r="D187" i="12"/>
  <c r="E187" i="12"/>
  <c r="F187" i="12"/>
  <c r="G187" i="12"/>
  <c r="H187" i="12"/>
  <c r="I187" i="12"/>
  <c r="J187" i="12"/>
  <c r="K187" i="12"/>
  <c r="L187" i="12"/>
  <c r="C188" i="12"/>
  <c r="D188" i="12"/>
  <c r="E188" i="12"/>
  <c r="F188" i="12"/>
  <c r="G188" i="12"/>
  <c r="H188" i="12"/>
  <c r="I188" i="12"/>
  <c r="J188" i="12"/>
  <c r="K188" i="12"/>
  <c r="L188" i="12"/>
  <c r="C189" i="12"/>
  <c r="D189" i="12"/>
  <c r="E189" i="12"/>
  <c r="F189" i="12"/>
  <c r="G189" i="12"/>
  <c r="H189" i="12"/>
  <c r="I189" i="12"/>
  <c r="J189" i="12"/>
  <c r="K189" i="12"/>
  <c r="L189" i="12"/>
  <c r="C190" i="12"/>
  <c r="D190" i="12"/>
  <c r="E190" i="12"/>
  <c r="F190" i="12"/>
  <c r="G190" i="12"/>
  <c r="H190" i="12"/>
  <c r="I190" i="12"/>
  <c r="J190" i="12"/>
  <c r="K190" i="12"/>
  <c r="L190" i="12"/>
  <c r="C191" i="12"/>
  <c r="D191" i="12"/>
  <c r="E191" i="12"/>
  <c r="F191" i="12"/>
  <c r="G191" i="12"/>
  <c r="H191" i="12"/>
  <c r="I191" i="12"/>
  <c r="J191" i="12"/>
  <c r="K191" i="12"/>
  <c r="L191" i="12"/>
  <c r="C192" i="12"/>
  <c r="D192" i="12"/>
  <c r="E192" i="12"/>
  <c r="F192" i="12"/>
  <c r="G192" i="12"/>
  <c r="H192" i="12"/>
  <c r="I192" i="12"/>
  <c r="J192" i="12"/>
  <c r="K192" i="12"/>
  <c r="L192" i="12"/>
  <c r="C193" i="12"/>
  <c r="D193" i="12"/>
  <c r="E193" i="12"/>
  <c r="F193" i="12"/>
  <c r="G193" i="12"/>
  <c r="H193" i="12"/>
  <c r="I193" i="12"/>
  <c r="J193" i="12"/>
  <c r="K193" i="12"/>
  <c r="L193" i="12"/>
  <c r="C194" i="12"/>
  <c r="D194" i="12"/>
  <c r="E194" i="12"/>
  <c r="F194" i="12"/>
  <c r="G194" i="12"/>
  <c r="H194" i="12"/>
  <c r="I194" i="12"/>
  <c r="J194" i="12"/>
  <c r="K194" i="12"/>
  <c r="L194" i="12"/>
  <c r="C195" i="12"/>
  <c r="D195" i="12"/>
  <c r="E195" i="12"/>
  <c r="F195" i="12"/>
  <c r="G195" i="12"/>
  <c r="H195" i="12"/>
  <c r="I195" i="12"/>
  <c r="J195" i="12"/>
  <c r="K195" i="12"/>
  <c r="L195" i="12"/>
  <c r="C196" i="12"/>
  <c r="D196" i="12"/>
  <c r="E196" i="12"/>
  <c r="F196" i="12"/>
  <c r="G196" i="12"/>
  <c r="H196" i="12"/>
  <c r="I196" i="12"/>
  <c r="J196" i="12"/>
  <c r="K196" i="12"/>
  <c r="L196" i="12"/>
  <c r="C197" i="12"/>
  <c r="D197" i="12"/>
  <c r="E197" i="12"/>
  <c r="F197" i="12"/>
  <c r="G197" i="12"/>
  <c r="H197" i="12"/>
  <c r="I197" i="12"/>
  <c r="J197" i="12"/>
  <c r="K197" i="12"/>
  <c r="L197" i="12"/>
  <c r="C198" i="12"/>
  <c r="D198" i="12"/>
  <c r="E198" i="12"/>
  <c r="F198" i="12"/>
  <c r="G198" i="12"/>
  <c r="H198" i="12"/>
  <c r="I198" i="12"/>
  <c r="J198" i="12"/>
  <c r="K198" i="12"/>
  <c r="L198" i="12"/>
  <c r="C199" i="12"/>
  <c r="D199" i="12"/>
  <c r="E199" i="12"/>
  <c r="F199" i="12"/>
  <c r="G199" i="12"/>
  <c r="H199" i="12"/>
  <c r="I199" i="12"/>
  <c r="J199" i="12"/>
  <c r="K199" i="12"/>
  <c r="L199" i="12"/>
  <c r="C200" i="12"/>
  <c r="D200" i="12"/>
  <c r="E200" i="12"/>
  <c r="F200" i="12"/>
  <c r="G200" i="12"/>
  <c r="H200" i="12"/>
  <c r="I200" i="12"/>
  <c r="J200" i="12"/>
  <c r="K200" i="12"/>
  <c r="L200" i="12"/>
  <c r="C201" i="12"/>
  <c r="D201" i="12"/>
  <c r="E201" i="12"/>
  <c r="F201" i="12"/>
  <c r="G201" i="12"/>
  <c r="H201" i="12"/>
  <c r="I201" i="12"/>
  <c r="J201" i="12"/>
  <c r="K201" i="12"/>
  <c r="L201" i="12"/>
  <c r="C202" i="12"/>
  <c r="D202" i="12"/>
  <c r="E202" i="12"/>
  <c r="F202" i="12"/>
  <c r="G202" i="12"/>
  <c r="H202" i="12"/>
  <c r="I202" i="12"/>
  <c r="J202" i="12"/>
  <c r="K202" i="12"/>
  <c r="L202" i="12"/>
  <c r="C203" i="12"/>
  <c r="D203" i="12"/>
  <c r="E203" i="12"/>
  <c r="F203" i="12"/>
  <c r="G203" i="12"/>
  <c r="H203" i="12"/>
  <c r="I203" i="12"/>
  <c r="J203" i="12"/>
  <c r="K203" i="12"/>
  <c r="L203" i="12"/>
  <c r="C204" i="12"/>
  <c r="D204" i="12"/>
  <c r="E204" i="12"/>
  <c r="F204" i="12"/>
  <c r="G204" i="12"/>
  <c r="H204" i="12"/>
  <c r="I204" i="12"/>
  <c r="J204" i="12"/>
  <c r="K204" i="12"/>
  <c r="L204" i="12"/>
  <c r="C205" i="12"/>
  <c r="D205" i="12"/>
  <c r="E205" i="12"/>
  <c r="F205" i="12"/>
  <c r="G205" i="12"/>
  <c r="H205" i="12"/>
  <c r="I205" i="12"/>
  <c r="J205" i="12"/>
  <c r="K205" i="12"/>
  <c r="L205" i="12"/>
  <c r="C206" i="12"/>
  <c r="D206" i="12"/>
  <c r="E206" i="12"/>
  <c r="F206" i="12"/>
  <c r="G206" i="12"/>
  <c r="H206" i="12"/>
  <c r="I206" i="12"/>
  <c r="J206" i="12"/>
  <c r="K206" i="12"/>
  <c r="L206" i="12"/>
  <c r="C207" i="12"/>
  <c r="D207" i="12"/>
  <c r="E207" i="12"/>
  <c r="F207" i="12"/>
  <c r="G207" i="12"/>
  <c r="H207" i="12"/>
  <c r="I207" i="12"/>
  <c r="J207" i="12"/>
  <c r="K207" i="12"/>
  <c r="L207" i="12"/>
  <c r="C208" i="12"/>
  <c r="D208" i="12"/>
  <c r="E208" i="12"/>
  <c r="F208" i="12"/>
  <c r="G208" i="12"/>
  <c r="H208" i="12"/>
  <c r="I208" i="12"/>
  <c r="J208" i="12"/>
  <c r="K208" i="12"/>
  <c r="L208" i="12"/>
  <c r="C209" i="12"/>
  <c r="D209" i="12"/>
  <c r="E209" i="12"/>
  <c r="F209" i="12"/>
  <c r="G209" i="12"/>
  <c r="H209" i="12"/>
  <c r="I209" i="12"/>
  <c r="J209" i="12"/>
  <c r="K209" i="12"/>
  <c r="L209" i="12"/>
  <c r="C210" i="12"/>
  <c r="D210" i="12"/>
  <c r="E210" i="12"/>
  <c r="F210" i="12"/>
  <c r="G210" i="12"/>
  <c r="H210" i="12"/>
  <c r="I210" i="12"/>
  <c r="J210" i="12"/>
  <c r="K210" i="12"/>
  <c r="L210" i="12"/>
  <c r="C211" i="12"/>
  <c r="D211" i="12"/>
  <c r="E211" i="12"/>
  <c r="F211" i="12"/>
  <c r="G211" i="12"/>
  <c r="H211" i="12"/>
  <c r="I211" i="12"/>
  <c r="J211" i="12"/>
  <c r="K211" i="12"/>
  <c r="L211" i="12"/>
  <c r="C212" i="12"/>
  <c r="D212" i="12"/>
  <c r="E212" i="12"/>
  <c r="F212" i="12"/>
  <c r="G212" i="12"/>
  <c r="H212" i="12"/>
  <c r="I212" i="12"/>
  <c r="J212" i="12"/>
  <c r="K212" i="12"/>
  <c r="L212" i="12"/>
  <c r="C213" i="12"/>
  <c r="D213" i="12"/>
  <c r="E213" i="12"/>
  <c r="F213" i="12"/>
  <c r="G213" i="12"/>
  <c r="H213" i="12"/>
  <c r="I213" i="12"/>
  <c r="J213" i="12"/>
  <c r="K213" i="12"/>
  <c r="L213" i="12"/>
  <c r="C214" i="12"/>
  <c r="D214" i="12"/>
  <c r="E214" i="12"/>
  <c r="F214" i="12"/>
  <c r="G214" i="12"/>
  <c r="H214" i="12"/>
  <c r="I214" i="12"/>
  <c r="J214" i="12"/>
  <c r="K214" i="12"/>
  <c r="L214" i="12"/>
  <c r="C215" i="12"/>
  <c r="D215" i="12"/>
  <c r="E215" i="12"/>
  <c r="F215" i="12"/>
  <c r="G215" i="12"/>
  <c r="H215" i="12"/>
  <c r="I215" i="12"/>
  <c r="J215" i="12"/>
  <c r="K215" i="12"/>
  <c r="L215" i="12"/>
  <c r="C216" i="12"/>
  <c r="D216" i="12"/>
  <c r="E216" i="12"/>
  <c r="F216" i="12"/>
  <c r="G216" i="12"/>
  <c r="Q24" i="12" s="1"/>
  <c r="H216" i="12"/>
  <c r="R24" i="12" s="1"/>
  <c r="I216" i="12"/>
  <c r="S24" i="12" s="1"/>
  <c r="J216" i="12"/>
  <c r="T24" i="12" s="1"/>
  <c r="K216" i="12"/>
  <c r="U24" i="12" s="1"/>
  <c r="L216" i="12"/>
  <c r="C217" i="12"/>
  <c r="D217" i="12"/>
  <c r="E217" i="12"/>
  <c r="F217" i="12"/>
  <c r="G217" i="12"/>
  <c r="Q25" i="12" s="1"/>
  <c r="H217" i="12"/>
  <c r="R25" i="12" s="1"/>
  <c r="I217" i="12"/>
  <c r="S25" i="12" s="1"/>
  <c r="J217" i="12"/>
  <c r="T25" i="12" s="1"/>
  <c r="K217" i="12"/>
  <c r="U25" i="12" s="1"/>
  <c r="L217" i="12"/>
  <c r="C218" i="12"/>
  <c r="D218" i="12"/>
  <c r="E218" i="12"/>
  <c r="F218" i="12"/>
  <c r="G218" i="12"/>
  <c r="Q26" i="12" s="1"/>
  <c r="H218" i="12"/>
  <c r="R26" i="12" s="1"/>
  <c r="I218" i="12"/>
  <c r="S26" i="12" s="1"/>
  <c r="J218" i="12"/>
  <c r="T26" i="12" s="1"/>
  <c r="K218" i="12"/>
  <c r="U26" i="12" s="1"/>
  <c r="L218" i="12"/>
  <c r="C219" i="12"/>
  <c r="D219" i="12"/>
  <c r="E219" i="12"/>
  <c r="F219" i="12"/>
  <c r="G219" i="12"/>
  <c r="Q27" i="12" s="1"/>
  <c r="H219" i="12"/>
  <c r="R27" i="12" s="1"/>
  <c r="I219" i="12"/>
  <c r="S27" i="12" s="1"/>
  <c r="J219" i="12"/>
  <c r="T27" i="12" s="1"/>
  <c r="K219" i="12"/>
  <c r="U27" i="12" s="1"/>
  <c r="L219" i="12"/>
  <c r="C220" i="12"/>
  <c r="D220" i="12"/>
  <c r="E220" i="12"/>
  <c r="F220" i="12"/>
  <c r="G220" i="12"/>
  <c r="H220" i="12"/>
  <c r="I220" i="12"/>
  <c r="J220" i="12"/>
  <c r="K220" i="12"/>
  <c r="L220" i="12"/>
  <c r="C221" i="12"/>
  <c r="D221" i="12"/>
  <c r="E221" i="12"/>
  <c r="F221" i="12"/>
  <c r="G221" i="12"/>
  <c r="H221" i="12"/>
  <c r="I221" i="12"/>
  <c r="J221" i="12"/>
  <c r="K221" i="12"/>
  <c r="L221" i="12"/>
  <c r="C222" i="12"/>
  <c r="D222" i="12"/>
  <c r="E222" i="12"/>
  <c r="F222" i="12"/>
  <c r="G222" i="12"/>
  <c r="H222" i="12"/>
  <c r="I222" i="12"/>
  <c r="J222" i="12"/>
  <c r="K222" i="12"/>
  <c r="L222" i="12"/>
  <c r="C223" i="12"/>
  <c r="D223" i="12"/>
  <c r="E223" i="12"/>
  <c r="F223" i="12"/>
  <c r="G223" i="12"/>
  <c r="H223" i="12"/>
  <c r="I223" i="12"/>
  <c r="J223" i="12"/>
  <c r="K223" i="12"/>
  <c r="L223" i="12"/>
  <c r="C224" i="12"/>
  <c r="D224" i="12"/>
  <c r="E224" i="12"/>
  <c r="F224" i="12"/>
  <c r="G224" i="12"/>
  <c r="H224" i="12"/>
  <c r="I224" i="12"/>
  <c r="J224" i="12"/>
  <c r="K224" i="12"/>
  <c r="L224" i="12"/>
  <c r="C225" i="12"/>
  <c r="D225" i="12"/>
  <c r="E225" i="12"/>
  <c r="F225" i="12"/>
  <c r="G225" i="12"/>
  <c r="H225" i="12"/>
  <c r="I225" i="12"/>
  <c r="J225" i="12"/>
  <c r="K225" i="12"/>
  <c r="L225" i="12"/>
  <c r="C226" i="12"/>
  <c r="D226" i="12"/>
  <c r="E226" i="12"/>
  <c r="F226" i="12"/>
  <c r="G226" i="12"/>
  <c r="H226" i="12"/>
  <c r="I226" i="12"/>
  <c r="J226" i="12"/>
  <c r="K226" i="12"/>
  <c r="L226" i="12"/>
  <c r="C227" i="12"/>
  <c r="D227" i="12"/>
  <c r="E227" i="12"/>
  <c r="F227" i="12"/>
  <c r="G227" i="12"/>
  <c r="H227" i="12"/>
  <c r="I227" i="12"/>
  <c r="J227" i="12"/>
  <c r="K227" i="12"/>
  <c r="L227" i="12"/>
  <c r="C228" i="12"/>
  <c r="D228" i="12"/>
  <c r="E228" i="12"/>
  <c r="F228" i="12"/>
  <c r="G228" i="12"/>
  <c r="H228" i="12"/>
  <c r="I228" i="12"/>
  <c r="J228" i="12"/>
  <c r="K228" i="12"/>
  <c r="L228" i="12"/>
  <c r="C229" i="12"/>
  <c r="D229" i="12"/>
  <c r="E229" i="12"/>
  <c r="F229" i="12"/>
  <c r="G229" i="12"/>
  <c r="H229" i="12"/>
  <c r="I229" i="12"/>
  <c r="J229" i="12"/>
  <c r="K229" i="12"/>
  <c r="L229" i="12"/>
  <c r="C230" i="12"/>
  <c r="D230" i="12"/>
  <c r="E230" i="12"/>
  <c r="F230" i="12"/>
  <c r="G230" i="12"/>
  <c r="H230" i="12"/>
  <c r="I230" i="12"/>
  <c r="J230" i="12"/>
  <c r="K230" i="12"/>
  <c r="L230" i="12"/>
  <c r="C231" i="12"/>
  <c r="D231" i="12"/>
  <c r="E231" i="12"/>
  <c r="F231" i="12"/>
  <c r="G231" i="12"/>
  <c r="H231" i="12"/>
  <c r="I231" i="12"/>
  <c r="J231" i="12"/>
  <c r="K231" i="12"/>
  <c r="L231" i="12"/>
  <c r="C232" i="12"/>
  <c r="D232" i="12"/>
  <c r="E232" i="12"/>
  <c r="F232" i="12"/>
  <c r="G232" i="12"/>
  <c r="H232" i="12"/>
  <c r="I232" i="12"/>
  <c r="J232" i="12"/>
  <c r="K232" i="12"/>
  <c r="L232" i="12"/>
  <c r="C233" i="12"/>
  <c r="D233" i="12"/>
  <c r="E233" i="12"/>
  <c r="F233" i="12"/>
  <c r="G233" i="12"/>
  <c r="H233" i="12"/>
  <c r="I233" i="12"/>
  <c r="J233" i="12"/>
  <c r="K233" i="12"/>
  <c r="L233" i="12"/>
  <c r="C234" i="12"/>
  <c r="D234" i="12"/>
  <c r="E234" i="12"/>
  <c r="F234" i="12"/>
  <c r="G234" i="12"/>
  <c r="H234" i="12"/>
  <c r="I234" i="12"/>
  <c r="J234" i="12"/>
  <c r="K234" i="12"/>
  <c r="L234" i="12"/>
  <c r="C235" i="12"/>
  <c r="D235" i="12"/>
  <c r="E235" i="12"/>
  <c r="F235" i="12"/>
  <c r="G235" i="12"/>
  <c r="H235" i="12"/>
  <c r="I235" i="12"/>
  <c r="J235" i="12"/>
  <c r="K235" i="12"/>
  <c r="L235" i="12"/>
  <c r="C236" i="12"/>
  <c r="D236" i="12"/>
  <c r="E236" i="12"/>
  <c r="F236" i="12"/>
  <c r="G236" i="12"/>
  <c r="H236" i="12"/>
  <c r="I236" i="12"/>
  <c r="J236" i="12"/>
  <c r="K236" i="12"/>
  <c r="L236" i="12"/>
  <c r="C237" i="12"/>
  <c r="D237" i="12"/>
  <c r="E237" i="12"/>
  <c r="F237" i="12"/>
  <c r="G237" i="12"/>
  <c r="H237" i="12"/>
  <c r="I237" i="12"/>
  <c r="J237" i="12"/>
  <c r="K237" i="12"/>
  <c r="L237" i="12"/>
  <c r="C238" i="12"/>
  <c r="D238" i="12"/>
  <c r="E238" i="12"/>
  <c r="F238" i="12"/>
  <c r="G238" i="12"/>
  <c r="H238" i="12"/>
  <c r="I238" i="12"/>
  <c r="J238" i="12"/>
  <c r="K238" i="12"/>
  <c r="L238" i="12"/>
  <c r="C239" i="12"/>
  <c r="D239" i="12"/>
  <c r="E239" i="12"/>
  <c r="F239" i="12"/>
  <c r="G239" i="12"/>
  <c r="H239" i="12"/>
  <c r="I239" i="12"/>
  <c r="J239" i="12"/>
  <c r="K239" i="12"/>
  <c r="L239" i="12"/>
  <c r="C240" i="12"/>
  <c r="D240" i="12"/>
  <c r="E240" i="12"/>
  <c r="F240" i="12"/>
  <c r="G240" i="12"/>
  <c r="H240" i="12"/>
  <c r="I240" i="12"/>
  <c r="J240" i="12"/>
  <c r="K240" i="12"/>
  <c r="L240" i="12"/>
  <c r="C241" i="12"/>
  <c r="D241" i="12"/>
  <c r="E241" i="12"/>
  <c r="F241" i="12"/>
  <c r="G241" i="12"/>
  <c r="H241" i="12"/>
  <c r="I241" i="12"/>
  <c r="J241" i="12"/>
  <c r="K241" i="12"/>
  <c r="L241" i="12"/>
  <c r="C242" i="12"/>
  <c r="D242" i="12"/>
  <c r="E242" i="12"/>
  <c r="F242" i="12"/>
  <c r="G242" i="12"/>
  <c r="H242" i="12"/>
  <c r="I242" i="12"/>
  <c r="J242" i="12"/>
  <c r="K242" i="12"/>
  <c r="L242" i="12"/>
  <c r="C243" i="12"/>
  <c r="D243" i="12"/>
  <c r="E243" i="12"/>
  <c r="F243" i="12"/>
  <c r="G243" i="12"/>
  <c r="H243" i="12"/>
  <c r="I243" i="12"/>
  <c r="J243" i="12"/>
  <c r="K243" i="12"/>
  <c r="L243" i="12"/>
  <c r="C244" i="12"/>
  <c r="D244" i="12"/>
  <c r="E244" i="12"/>
  <c r="F244" i="12"/>
  <c r="G244" i="12"/>
  <c r="H244" i="12"/>
  <c r="I244" i="12"/>
  <c r="J244" i="12"/>
  <c r="K244" i="12"/>
  <c r="L244" i="12"/>
  <c r="C245" i="12"/>
  <c r="D245" i="12"/>
  <c r="E245" i="12"/>
  <c r="F245" i="12"/>
  <c r="G245" i="12"/>
  <c r="H245" i="12"/>
  <c r="I245" i="12"/>
  <c r="J245" i="12"/>
  <c r="K245" i="12"/>
  <c r="L245" i="12"/>
  <c r="C246" i="12"/>
  <c r="D246" i="12"/>
  <c r="E246" i="12"/>
  <c r="F246" i="12"/>
  <c r="G246" i="12"/>
  <c r="H246" i="12"/>
  <c r="I246" i="12"/>
  <c r="J246" i="12"/>
  <c r="K246" i="12"/>
  <c r="L246" i="12"/>
  <c r="C247" i="12"/>
  <c r="D247" i="12"/>
  <c r="E247" i="12"/>
  <c r="F247" i="12"/>
  <c r="G247" i="12"/>
  <c r="H247" i="12"/>
  <c r="I247" i="12"/>
  <c r="J247" i="12"/>
  <c r="K247" i="12"/>
  <c r="L247" i="12"/>
  <c r="C248" i="12"/>
  <c r="D248" i="12"/>
  <c r="E248" i="12"/>
  <c r="F248" i="12"/>
  <c r="G248" i="12"/>
  <c r="H248" i="12"/>
  <c r="I248" i="12"/>
  <c r="J248" i="12"/>
  <c r="K248" i="12"/>
  <c r="L248" i="12"/>
  <c r="C249" i="12"/>
  <c r="D249" i="12"/>
  <c r="E249" i="12"/>
  <c r="F249" i="12"/>
  <c r="G249" i="12"/>
  <c r="H249" i="12"/>
  <c r="I249" i="12"/>
  <c r="J249" i="12"/>
  <c r="K249" i="12"/>
  <c r="L249" i="12"/>
  <c r="C250" i="12"/>
  <c r="D250" i="12"/>
  <c r="E250" i="12"/>
  <c r="F250" i="12"/>
  <c r="G250" i="12"/>
  <c r="H250" i="12"/>
  <c r="I250" i="12"/>
  <c r="J250" i="12"/>
  <c r="K250" i="12"/>
  <c r="L250" i="12"/>
  <c r="C251" i="12"/>
  <c r="D251" i="12"/>
  <c r="E251" i="12"/>
  <c r="F251" i="12"/>
  <c r="G251" i="12"/>
  <c r="H251" i="12"/>
  <c r="I251" i="12"/>
  <c r="J251" i="12"/>
  <c r="K251" i="12"/>
  <c r="L251" i="12"/>
  <c r="C252" i="12"/>
  <c r="D252" i="12"/>
  <c r="E252" i="12"/>
  <c r="F252" i="12"/>
  <c r="G252" i="12"/>
  <c r="H252" i="12"/>
  <c r="I252" i="12"/>
  <c r="J252" i="12"/>
  <c r="K252" i="12"/>
  <c r="L252" i="12"/>
  <c r="C253" i="12"/>
  <c r="D253" i="12"/>
  <c r="E253" i="12"/>
  <c r="F253" i="12"/>
  <c r="G253" i="12"/>
  <c r="H253" i="12"/>
  <c r="I253" i="12"/>
  <c r="J253" i="12"/>
  <c r="K253" i="12"/>
  <c r="L253" i="12"/>
  <c r="C254" i="12"/>
  <c r="D254" i="12"/>
  <c r="E254" i="12"/>
  <c r="F254" i="12"/>
  <c r="G254" i="12"/>
  <c r="H254" i="12"/>
  <c r="I254" i="12"/>
  <c r="J254" i="12"/>
  <c r="K254" i="12"/>
  <c r="L254" i="12"/>
  <c r="C255" i="12"/>
  <c r="D255" i="12"/>
  <c r="E255" i="12"/>
  <c r="F255" i="12"/>
  <c r="G255" i="12"/>
  <c r="H255" i="12"/>
  <c r="I255" i="12"/>
  <c r="J255" i="12"/>
  <c r="K255" i="12"/>
  <c r="L255" i="12"/>
  <c r="C256" i="12"/>
  <c r="D256" i="12"/>
  <c r="E256" i="12"/>
  <c r="F256" i="12"/>
  <c r="G256" i="12"/>
  <c r="H256" i="12"/>
  <c r="I256" i="12"/>
  <c r="J256" i="12"/>
  <c r="K256" i="12"/>
  <c r="L256" i="12"/>
  <c r="C257" i="12"/>
  <c r="D257" i="12"/>
  <c r="E257" i="12"/>
  <c r="F257" i="12"/>
  <c r="G257" i="12"/>
  <c r="H257" i="12"/>
  <c r="I257" i="12"/>
  <c r="J257" i="12"/>
  <c r="K257" i="12"/>
  <c r="L257" i="12"/>
  <c r="C258" i="12"/>
  <c r="D258" i="12"/>
  <c r="E258" i="12"/>
  <c r="F258" i="12"/>
  <c r="G258" i="12"/>
  <c r="H258" i="12"/>
  <c r="I258" i="12"/>
  <c r="J258" i="12"/>
  <c r="K258" i="12"/>
  <c r="L258" i="12"/>
  <c r="C259" i="12"/>
  <c r="D259" i="12"/>
  <c r="E259" i="12"/>
  <c r="F259" i="12"/>
  <c r="G259" i="12"/>
  <c r="H259" i="12"/>
  <c r="I259" i="12"/>
  <c r="J259" i="12"/>
  <c r="K259" i="12"/>
  <c r="L259" i="12"/>
  <c r="C260" i="12"/>
  <c r="D260" i="12"/>
  <c r="E260" i="12"/>
  <c r="F260" i="12"/>
  <c r="G260" i="12"/>
  <c r="H260" i="12"/>
  <c r="I260" i="12"/>
  <c r="J260" i="12"/>
  <c r="K260" i="12"/>
  <c r="L260" i="12"/>
  <c r="C261" i="12"/>
  <c r="D261" i="12"/>
  <c r="E261" i="12"/>
  <c r="F261" i="12"/>
  <c r="G261" i="12"/>
  <c r="H261" i="12"/>
  <c r="I261" i="12"/>
  <c r="J261" i="12"/>
  <c r="K261" i="12"/>
  <c r="L261" i="12"/>
  <c r="C262" i="12"/>
  <c r="D262" i="12"/>
  <c r="E262" i="12"/>
  <c r="F262" i="12"/>
  <c r="G262" i="12"/>
  <c r="H262" i="12"/>
  <c r="I262" i="12"/>
  <c r="J262" i="12"/>
  <c r="K262" i="12"/>
  <c r="L262" i="12"/>
  <c r="C263" i="12"/>
  <c r="D263" i="12"/>
  <c r="E263" i="12"/>
  <c r="F263" i="12"/>
  <c r="G263" i="12"/>
  <c r="H263" i="12"/>
  <c r="I263" i="12"/>
  <c r="J263" i="12"/>
  <c r="K263" i="12"/>
  <c r="L263" i="12"/>
  <c r="C264" i="12"/>
  <c r="D264" i="12"/>
  <c r="E264" i="12"/>
  <c r="F264" i="12"/>
  <c r="G264" i="12"/>
  <c r="H264" i="12"/>
  <c r="I264" i="12"/>
  <c r="J264" i="12"/>
  <c r="K264" i="12"/>
  <c r="L264" i="12"/>
  <c r="C265" i="12"/>
  <c r="D265" i="12"/>
  <c r="E265" i="12"/>
  <c r="F265" i="12"/>
  <c r="G265" i="12"/>
  <c r="H265" i="12"/>
  <c r="I265" i="12"/>
  <c r="J265" i="12"/>
  <c r="K265" i="12"/>
  <c r="L265" i="12"/>
  <c r="C266" i="12"/>
  <c r="D266" i="12"/>
  <c r="E266" i="12"/>
  <c r="F266" i="12"/>
  <c r="G266" i="12"/>
  <c r="H266" i="12"/>
  <c r="I266" i="12"/>
  <c r="J266" i="12"/>
  <c r="K266" i="12"/>
  <c r="L266" i="12"/>
  <c r="C267" i="12"/>
  <c r="D267" i="12"/>
  <c r="E267" i="12"/>
  <c r="F267" i="12"/>
  <c r="G267" i="12"/>
  <c r="H267" i="12"/>
  <c r="I267" i="12"/>
  <c r="J267" i="12"/>
  <c r="K267" i="12"/>
  <c r="L267" i="12"/>
  <c r="C268" i="12"/>
  <c r="D268" i="12"/>
  <c r="E268" i="12"/>
  <c r="F268" i="12"/>
  <c r="G268" i="12"/>
  <c r="H268" i="12"/>
  <c r="I268" i="12"/>
  <c r="J268" i="12"/>
  <c r="K268" i="12"/>
  <c r="L268" i="12"/>
  <c r="C269" i="12"/>
  <c r="D269" i="12"/>
  <c r="E269" i="12"/>
  <c r="F269" i="12"/>
  <c r="G269" i="12"/>
  <c r="H269" i="12"/>
  <c r="I269" i="12"/>
  <c r="J269" i="12"/>
  <c r="K269" i="12"/>
  <c r="L269" i="12"/>
  <c r="C270" i="12"/>
  <c r="D270" i="12"/>
  <c r="E270" i="12"/>
  <c r="F270" i="12"/>
  <c r="G270" i="12"/>
  <c r="H270" i="12"/>
  <c r="I270" i="12"/>
  <c r="J270" i="12"/>
  <c r="K270" i="12"/>
  <c r="L270" i="12"/>
  <c r="C271" i="12"/>
  <c r="D271" i="12"/>
  <c r="E271" i="12"/>
  <c r="F271" i="12"/>
  <c r="G271" i="12"/>
  <c r="H271" i="12"/>
  <c r="I271" i="12"/>
  <c r="J271" i="12"/>
  <c r="K271" i="12"/>
  <c r="L271" i="12"/>
  <c r="C272" i="12"/>
  <c r="D272" i="12"/>
  <c r="E272" i="12"/>
  <c r="F272" i="12"/>
  <c r="G272" i="12"/>
  <c r="H272" i="12"/>
  <c r="I272" i="12"/>
  <c r="J272" i="12"/>
  <c r="K272" i="12"/>
  <c r="L272" i="12"/>
  <c r="C273" i="12"/>
  <c r="D273" i="12"/>
  <c r="E273" i="12"/>
  <c r="F273" i="12"/>
  <c r="G273" i="12"/>
  <c r="H273" i="12"/>
  <c r="I273" i="12"/>
  <c r="J273" i="12"/>
  <c r="K273" i="12"/>
  <c r="L273" i="12"/>
  <c r="C274" i="12"/>
  <c r="D274" i="12"/>
  <c r="E274" i="12"/>
  <c r="F274" i="12"/>
  <c r="G274" i="12"/>
  <c r="H274" i="12"/>
  <c r="I274" i="12"/>
  <c r="J274" i="12"/>
  <c r="K274" i="12"/>
  <c r="L274" i="12"/>
  <c r="C275" i="12"/>
  <c r="D275" i="12"/>
  <c r="E275" i="12"/>
  <c r="F275" i="12"/>
  <c r="G275" i="12"/>
  <c r="H275" i="12"/>
  <c r="I275" i="12"/>
  <c r="J275" i="12"/>
  <c r="K275" i="12"/>
  <c r="L275" i="12"/>
  <c r="C276" i="12"/>
  <c r="D276" i="12"/>
  <c r="E276" i="12"/>
  <c r="F276" i="12"/>
  <c r="G276" i="12"/>
  <c r="H276" i="12"/>
  <c r="I276" i="12"/>
  <c r="J276" i="12"/>
  <c r="K276" i="12"/>
  <c r="L276" i="12"/>
  <c r="C277" i="12"/>
  <c r="D277" i="12"/>
  <c r="E277" i="12"/>
  <c r="F277" i="12"/>
  <c r="G277" i="12"/>
  <c r="H277" i="12"/>
  <c r="I277" i="12"/>
  <c r="J277" i="12"/>
  <c r="K277" i="12"/>
  <c r="L277" i="12"/>
  <c r="C278" i="12"/>
  <c r="D278" i="12"/>
  <c r="E278" i="12"/>
  <c r="F278" i="12"/>
  <c r="G278" i="12"/>
  <c r="H278" i="12"/>
  <c r="I278" i="12"/>
  <c r="J278" i="12"/>
  <c r="K278" i="12"/>
  <c r="L278" i="12"/>
  <c r="C279" i="12"/>
  <c r="D279" i="12"/>
  <c r="E279" i="12"/>
  <c r="F279" i="12"/>
  <c r="G279" i="12"/>
  <c r="H279" i="12"/>
  <c r="I279" i="12"/>
  <c r="J279" i="12"/>
  <c r="K279" i="12"/>
  <c r="L279" i="12"/>
  <c r="C280" i="12"/>
  <c r="D280" i="12"/>
  <c r="E280" i="12"/>
  <c r="F280" i="12"/>
  <c r="G280" i="12"/>
  <c r="H280" i="12"/>
  <c r="I280" i="12"/>
  <c r="J280" i="12"/>
  <c r="K280" i="12"/>
  <c r="L280" i="12"/>
  <c r="C281" i="12"/>
  <c r="D281" i="12"/>
  <c r="E281" i="12"/>
  <c r="F281" i="12"/>
  <c r="G281" i="12"/>
  <c r="H281" i="12"/>
  <c r="I281" i="12"/>
  <c r="J281" i="12"/>
  <c r="K281" i="12"/>
  <c r="L281" i="12"/>
  <c r="C282" i="12"/>
  <c r="D282" i="12"/>
  <c r="E282" i="12"/>
  <c r="F282" i="12"/>
  <c r="G282" i="12"/>
  <c r="H282" i="12"/>
  <c r="I282" i="12"/>
  <c r="J282" i="12"/>
  <c r="K282" i="12"/>
  <c r="L282" i="12"/>
  <c r="C283" i="12"/>
  <c r="D283" i="12"/>
  <c r="E283" i="12"/>
  <c r="F283" i="12"/>
  <c r="G283" i="12"/>
  <c r="H283" i="12"/>
  <c r="I283" i="12"/>
  <c r="J283" i="12"/>
  <c r="K283" i="12"/>
  <c r="L283" i="12"/>
  <c r="C284" i="12"/>
  <c r="D284" i="12"/>
  <c r="E284" i="12"/>
  <c r="F284" i="12"/>
  <c r="G284" i="12"/>
  <c r="H284" i="12"/>
  <c r="I284" i="12"/>
  <c r="J284" i="12"/>
  <c r="K284" i="12"/>
  <c r="L284" i="12"/>
  <c r="C285" i="12"/>
  <c r="D285" i="12"/>
  <c r="E285" i="12"/>
  <c r="F285" i="12"/>
  <c r="G285" i="12"/>
  <c r="H285" i="12"/>
  <c r="I285" i="12"/>
  <c r="J285" i="12"/>
  <c r="K285" i="12"/>
  <c r="L285" i="12"/>
  <c r="C286" i="12"/>
  <c r="D286" i="12"/>
  <c r="E286" i="12"/>
  <c r="F286" i="12"/>
  <c r="G286" i="12"/>
  <c r="H286" i="12"/>
  <c r="I286" i="12"/>
  <c r="J286" i="12"/>
  <c r="K286" i="12"/>
  <c r="L286" i="12"/>
  <c r="C287" i="12"/>
  <c r="D287" i="12"/>
  <c r="E287" i="12"/>
  <c r="F287" i="12"/>
  <c r="G287" i="12"/>
  <c r="H287" i="12"/>
  <c r="I287" i="12"/>
  <c r="J287" i="12"/>
  <c r="K287" i="12"/>
  <c r="L287" i="12"/>
  <c r="C288" i="12"/>
  <c r="D288" i="12"/>
  <c r="E288" i="12"/>
  <c r="F288" i="12"/>
  <c r="G288" i="12"/>
  <c r="H288" i="12"/>
  <c r="I288" i="12"/>
  <c r="J288" i="12"/>
  <c r="K288" i="12"/>
  <c r="L288" i="12"/>
  <c r="C289" i="12"/>
  <c r="D289" i="12"/>
  <c r="E289" i="12"/>
  <c r="F289" i="12"/>
  <c r="G289" i="12"/>
  <c r="H289" i="12"/>
  <c r="I289" i="12"/>
  <c r="J289" i="12"/>
  <c r="K289" i="12"/>
  <c r="L289" i="12"/>
  <c r="C290" i="12"/>
  <c r="D290" i="12"/>
  <c r="E290" i="12"/>
  <c r="F290" i="12"/>
  <c r="G290" i="12"/>
  <c r="H290" i="12"/>
  <c r="I290" i="12"/>
  <c r="J290" i="12"/>
  <c r="K290" i="12"/>
  <c r="L290" i="12"/>
  <c r="C291" i="12"/>
  <c r="D291" i="12"/>
  <c r="E291" i="12"/>
  <c r="F291" i="12"/>
  <c r="G291" i="12"/>
  <c r="H291" i="12"/>
  <c r="I291" i="12"/>
  <c r="J291" i="12"/>
  <c r="K291" i="12"/>
  <c r="L291" i="12"/>
  <c r="C292" i="12"/>
  <c r="D292" i="12"/>
  <c r="E292" i="12"/>
  <c r="F292" i="12"/>
  <c r="G292" i="12"/>
  <c r="H292" i="12"/>
  <c r="I292" i="12"/>
  <c r="J292" i="12"/>
  <c r="K292" i="12"/>
  <c r="L292" i="12"/>
  <c r="C293" i="12"/>
  <c r="D293" i="12"/>
  <c r="E293" i="12"/>
  <c r="F293" i="12"/>
  <c r="G293" i="12"/>
  <c r="H293" i="12"/>
  <c r="I293" i="12"/>
  <c r="J293" i="12"/>
  <c r="K293" i="12"/>
  <c r="L293" i="12"/>
  <c r="C294" i="12"/>
  <c r="D294" i="12"/>
  <c r="E294" i="12"/>
  <c r="F294" i="12"/>
  <c r="G294" i="12"/>
  <c r="H294" i="12"/>
  <c r="I294" i="12"/>
  <c r="J294" i="12"/>
  <c r="K294" i="12"/>
  <c r="L294" i="12"/>
  <c r="C295" i="12"/>
  <c r="D295" i="12"/>
  <c r="E295" i="12"/>
  <c r="F295" i="12"/>
  <c r="G295" i="12"/>
  <c r="H295" i="12"/>
  <c r="I295" i="12"/>
  <c r="J295" i="12"/>
  <c r="K295" i="12"/>
  <c r="L295" i="12"/>
  <c r="C296" i="12"/>
  <c r="D296" i="12"/>
  <c r="E296" i="12"/>
  <c r="F296" i="12"/>
  <c r="G296" i="12"/>
  <c r="H296" i="12"/>
  <c r="I296" i="12"/>
  <c r="J296" i="12"/>
  <c r="K296" i="12"/>
  <c r="L296" i="12"/>
  <c r="C297" i="12"/>
  <c r="D297" i="12"/>
  <c r="E297" i="12"/>
  <c r="F297" i="12"/>
  <c r="G297" i="12"/>
  <c r="H297" i="12"/>
  <c r="I297" i="12"/>
  <c r="J297" i="12"/>
  <c r="K297" i="12"/>
  <c r="L297" i="12"/>
  <c r="C298" i="12"/>
  <c r="D298" i="12"/>
  <c r="E298" i="12"/>
  <c r="F298" i="12"/>
  <c r="G298" i="12"/>
  <c r="H298" i="12"/>
  <c r="I298" i="12"/>
  <c r="J298" i="12"/>
  <c r="K298" i="12"/>
  <c r="L298" i="12"/>
  <c r="C299" i="12"/>
  <c r="D299" i="12"/>
  <c r="E299" i="12"/>
  <c r="F299" i="12"/>
  <c r="G299" i="12"/>
  <c r="H299" i="12"/>
  <c r="I299" i="12"/>
  <c r="J299" i="12"/>
  <c r="K299" i="12"/>
  <c r="L299" i="12"/>
  <c r="C300" i="12"/>
  <c r="D300" i="12"/>
  <c r="E300" i="12"/>
  <c r="F300" i="12"/>
  <c r="G300" i="12"/>
  <c r="H300" i="12"/>
  <c r="I300" i="12"/>
  <c r="J300" i="12"/>
  <c r="K300" i="12"/>
  <c r="L300" i="12"/>
  <c r="C301" i="12"/>
  <c r="D301" i="12"/>
  <c r="E301" i="12"/>
  <c r="F301" i="12"/>
  <c r="G301" i="12"/>
  <c r="H301" i="12"/>
  <c r="I301" i="12"/>
  <c r="J301" i="12"/>
  <c r="K301" i="12"/>
  <c r="L301" i="12"/>
  <c r="C302" i="12"/>
  <c r="D302" i="12"/>
  <c r="E302" i="12"/>
  <c r="F302" i="12"/>
  <c r="G302" i="12"/>
  <c r="H302" i="12"/>
  <c r="I302" i="12"/>
  <c r="J302" i="12"/>
  <c r="K302" i="12"/>
  <c r="L302" i="12"/>
  <c r="C303" i="12"/>
  <c r="D303" i="12"/>
  <c r="E303" i="12"/>
  <c r="F303" i="12"/>
  <c r="G303" i="12"/>
  <c r="H303" i="12"/>
  <c r="I303" i="12"/>
  <c r="J303" i="12"/>
  <c r="K303" i="12"/>
  <c r="L303" i="12"/>
  <c r="C304" i="12"/>
  <c r="D304" i="12"/>
  <c r="E304" i="12"/>
  <c r="F304" i="12"/>
  <c r="G304" i="12"/>
  <c r="H304" i="12"/>
  <c r="I304" i="12"/>
  <c r="J304" i="12"/>
  <c r="K304" i="12"/>
  <c r="L304" i="12"/>
  <c r="C305" i="12"/>
  <c r="D305" i="12"/>
  <c r="E305" i="12"/>
  <c r="F305" i="12"/>
  <c r="G305" i="12"/>
  <c r="H305" i="12"/>
  <c r="I305" i="12"/>
  <c r="J305" i="12"/>
  <c r="K305" i="12"/>
  <c r="L305" i="12"/>
  <c r="C306" i="12"/>
  <c r="D306" i="12"/>
  <c r="E306" i="12"/>
  <c r="F306" i="12"/>
  <c r="G306" i="12"/>
  <c r="H306" i="12"/>
  <c r="I306" i="12"/>
  <c r="J306" i="12"/>
  <c r="K306" i="12"/>
  <c r="L306" i="12"/>
  <c r="C307" i="12"/>
  <c r="D307" i="12"/>
  <c r="E307" i="12"/>
  <c r="F307" i="12"/>
  <c r="G307" i="12"/>
  <c r="H307" i="12"/>
  <c r="I307" i="12"/>
  <c r="J307" i="12"/>
  <c r="K307" i="12"/>
  <c r="L307" i="12"/>
  <c r="C308" i="12"/>
  <c r="D308" i="12"/>
  <c r="E308" i="12"/>
  <c r="F308" i="12"/>
  <c r="G308" i="12"/>
  <c r="H308" i="12"/>
  <c r="I308" i="12"/>
  <c r="J308" i="12"/>
  <c r="K308" i="12"/>
  <c r="L308" i="12"/>
  <c r="C309" i="12"/>
  <c r="D309" i="12"/>
  <c r="E309" i="12"/>
  <c r="F309" i="12"/>
  <c r="G309" i="12"/>
  <c r="H309" i="12"/>
  <c r="I309" i="12"/>
  <c r="J309" i="12"/>
  <c r="K309" i="12"/>
  <c r="L309" i="12"/>
  <c r="C310" i="12"/>
  <c r="D310" i="12"/>
  <c r="E310" i="12"/>
  <c r="F310" i="12"/>
  <c r="G310" i="12"/>
  <c r="H310" i="12"/>
  <c r="I310" i="12"/>
  <c r="J310" i="12"/>
  <c r="K310" i="12"/>
  <c r="L310" i="12"/>
  <c r="C311" i="12"/>
  <c r="D311" i="12"/>
  <c r="E311" i="12"/>
  <c r="F311" i="12"/>
  <c r="G311" i="12"/>
  <c r="H311" i="12"/>
  <c r="I311" i="12"/>
  <c r="J311" i="12"/>
  <c r="K311" i="12"/>
  <c r="L311" i="12"/>
  <c r="C312" i="12"/>
  <c r="D312" i="12"/>
  <c r="E312" i="12"/>
  <c r="F312" i="12"/>
  <c r="G312" i="12"/>
  <c r="H312" i="12"/>
  <c r="I312" i="12"/>
  <c r="J312" i="12"/>
  <c r="K312" i="12"/>
  <c r="L312" i="12"/>
  <c r="C313" i="12"/>
  <c r="D313" i="12"/>
  <c r="E313" i="12"/>
  <c r="F313" i="12"/>
  <c r="G313" i="12"/>
  <c r="H313" i="12"/>
  <c r="I313" i="12"/>
  <c r="J313" i="12"/>
  <c r="K313" i="12"/>
  <c r="L313" i="12"/>
  <c r="C314" i="12"/>
  <c r="D314" i="12"/>
  <c r="E314" i="12"/>
  <c r="F314" i="12"/>
  <c r="G314" i="12"/>
  <c r="H314" i="12"/>
  <c r="I314" i="12"/>
  <c r="J314" i="12"/>
  <c r="K314" i="12"/>
  <c r="L314" i="12"/>
  <c r="C315" i="12"/>
  <c r="D315" i="12"/>
  <c r="E315" i="12"/>
  <c r="F315" i="12"/>
  <c r="G315" i="12"/>
  <c r="H315" i="12"/>
  <c r="I315" i="12"/>
  <c r="J315" i="12"/>
  <c r="K315" i="12"/>
  <c r="L315" i="12"/>
  <c r="C316" i="12"/>
  <c r="D316" i="12"/>
  <c r="E316" i="12"/>
  <c r="F316" i="12"/>
  <c r="G316" i="12"/>
  <c r="H316" i="12"/>
  <c r="I316" i="12"/>
  <c r="J316" i="12"/>
  <c r="K316" i="12"/>
  <c r="L316" i="12"/>
  <c r="C317" i="12"/>
  <c r="D317" i="12"/>
  <c r="E317" i="12"/>
  <c r="F317" i="12"/>
  <c r="G317" i="12"/>
  <c r="H317" i="12"/>
  <c r="I317" i="12"/>
  <c r="J317" i="12"/>
  <c r="K317" i="12"/>
  <c r="L317" i="12"/>
  <c r="C318" i="12"/>
  <c r="D318" i="12"/>
  <c r="E318" i="12"/>
  <c r="F318" i="12"/>
  <c r="G318" i="12"/>
  <c r="H318" i="12"/>
  <c r="I318" i="12"/>
  <c r="J318" i="12"/>
  <c r="K318" i="12"/>
  <c r="L318" i="12"/>
  <c r="C319" i="12"/>
  <c r="D319" i="12"/>
  <c r="E319" i="12"/>
  <c r="F319" i="12"/>
  <c r="G319" i="12"/>
  <c r="H319" i="12"/>
  <c r="I319" i="12"/>
  <c r="J319" i="12"/>
  <c r="K319" i="12"/>
  <c r="L319" i="12"/>
  <c r="C320" i="12"/>
  <c r="D320" i="12"/>
  <c r="E320" i="12"/>
  <c r="F320" i="12"/>
  <c r="G320" i="12"/>
  <c r="H320" i="12"/>
  <c r="I320" i="12"/>
  <c r="J320" i="12"/>
  <c r="K320" i="12"/>
  <c r="L320" i="12"/>
  <c r="C321" i="12"/>
  <c r="D321" i="12"/>
  <c r="E321" i="12"/>
  <c r="F321" i="12"/>
  <c r="G321" i="12"/>
  <c r="H321" i="12"/>
  <c r="I321" i="12"/>
  <c r="J321" i="12"/>
  <c r="K321" i="12"/>
  <c r="L321" i="12"/>
  <c r="C322" i="12"/>
  <c r="D322" i="12"/>
  <c r="E322" i="12"/>
  <c r="F322" i="12"/>
  <c r="G322" i="12"/>
  <c r="H322" i="12"/>
  <c r="I322" i="12"/>
  <c r="J322" i="12"/>
  <c r="K322" i="12"/>
  <c r="L322" i="12"/>
  <c r="C323" i="12"/>
  <c r="D323" i="12"/>
  <c r="E323" i="12"/>
  <c r="F323" i="12"/>
  <c r="G323" i="12"/>
  <c r="H323" i="12"/>
  <c r="I323" i="12"/>
  <c r="J323" i="12"/>
  <c r="K323" i="12"/>
  <c r="L323" i="12"/>
  <c r="C324" i="12"/>
  <c r="D324" i="12"/>
  <c r="E324" i="12"/>
  <c r="F324" i="12"/>
  <c r="G324" i="12"/>
  <c r="H324" i="12"/>
  <c r="I324" i="12"/>
  <c r="J324" i="12"/>
  <c r="K324" i="12"/>
  <c r="L324" i="12"/>
  <c r="C325" i="12"/>
  <c r="D325" i="12"/>
  <c r="E325" i="12"/>
  <c r="F325" i="12"/>
  <c r="G325" i="12"/>
  <c r="H325" i="12"/>
  <c r="I325" i="12"/>
  <c r="J325" i="12"/>
  <c r="K325" i="12"/>
  <c r="L325" i="12"/>
  <c r="C326" i="12"/>
  <c r="D326" i="12"/>
  <c r="E326" i="12"/>
  <c r="F326" i="12"/>
  <c r="G326" i="12"/>
  <c r="H326" i="12"/>
  <c r="I326" i="12"/>
  <c r="J326" i="12"/>
  <c r="K326" i="12"/>
  <c r="L326" i="12"/>
  <c r="C327" i="12"/>
  <c r="D327" i="12"/>
  <c r="E327" i="12"/>
  <c r="F327" i="12"/>
  <c r="G327" i="12"/>
  <c r="H327" i="12"/>
  <c r="I327" i="12"/>
  <c r="J327" i="12"/>
  <c r="K327" i="12"/>
  <c r="L327" i="12"/>
  <c r="C328" i="12"/>
  <c r="D328" i="12"/>
  <c r="E328" i="12"/>
  <c r="F328" i="12"/>
  <c r="G328" i="12"/>
  <c r="H328" i="12"/>
  <c r="I328" i="12"/>
  <c r="J328" i="12"/>
  <c r="K328" i="12"/>
  <c r="L328" i="12"/>
  <c r="C329" i="12"/>
  <c r="D329" i="12"/>
  <c r="E329" i="12"/>
  <c r="F329" i="12"/>
  <c r="G329" i="12"/>
  <c r="H329" i="12"/>
  <c r="I329" i="12"/>
  <c r="J329" i="12"/>
  <c r="K329" i="12"/>
  <c r="L329" i="12"/>
  <c r="C330" i="12"/>
  <c r="D330" i="12"/>
  <c r="E330" i="12"/>
  <c r="F330" i="12"/>
  <c r="G330" i="12"/>
  <c r="H330" i="12"/>
  <c r="I330" i="12"/>
  <c r="J330" i="12"/>
  <c r="K330" i="12"/>
  <c r="L330" i="12"/>
  <c r="C331" i="12"/>
  <c r="D331" i="12"/>
  <c r="E331" i="12"/>
  <c r="F331" i="12"/>
  <c r="G331" i="12"/>
  <c r="H331" i="12"/>
  <c r="I331" i="12"/>
  <c r="J331" i="12"/>
  <c r="K331" i="12"/>
  <c r="L331" i="12"/>
  <c r="C332" i="12"/>
  <c r="D332" i="12"/>
  <c r="E332" i="12"/>
  <c r="F332" i="12"/>
  <c r="G332" i="12"/>
  <c r="H332" i="12"/>
  <c r="I332" i="12"/>
  <c r="J332" i="12"/>
  <c r="K332" i="12"/>
  <c r="L332" i="12"/>
  <c r="C333" i="12"/>
  <c r="D333" i="12"/>
  <c r="E333" i="12"/>
  <c r="F333" i="12"/>
  <c r="G333" i="12"/>
  <c r="H333" i="12"/>
  <c r="I333" i="12"/>
  <c r="J333" i="12"/>
  <c r="K333" i="12"/>
  <c r="L333" i="12"/>
  <c r="C334" i="12"/>
  <c r="D334" i="12"/>
  <c r="E334" i="12"/>
  <c r="F334" i="12"/>
  <c r="G334" i="12"/>
  <c r="H334" i="12"/>
  <c r="I334" i="12"/>
  <c r="J334" i="12"/>
  <c r="K334" i="12"/>
  <c r="L334" i="12"/>
  <c r="C335" i="12"/>
  <c r="D335" i="12"/>
  <c r="E335" i="12"/>
  <c r="F335" i="12"/>
  <c r="G335" i="12"/>
  <c r="H335" i="12"/>
  <c r="I335" i="12"/>
  <c r="J335" i="12"/>
  <c r="K335" i="12"/>
  <c r="L335" i="12"/>
  <c r="C113" i="12" l="1"/>
  <c r="D113" i="12"/>
  <c r="E113" i="12"/>
  <c r="F113" i="12"/>
  <c r="G113" i="12"/>
  <c r="H113" i="12"/>
  <c r="I113" i="12"/>
  <c r="J113" i="12"/>
  <c r="K113" i="12"/>
  <c r="L113" i="12"/>
  <c r="C114" i="12"/>
  <c r="D114" i="12"/>
  <c r="E114" i="12"/>
  <c r="F114" i="12"/>
  <c r="G114" i="12"/>
  <c r="H114" i="12"/>
  <c r="I114" i="12"/>
  <c r="J114" i="12"/>
  <c r="K114" i="12"/>
  <c r="L114" i="12"/>
  <c r="C115" i="12"/>
  <c r="D115" i="12"/>
  <c r="E115" i="12"/>
  <c r="F115" i="12"/>
  <c r="G115" i="12"/>
  <c r="H115" i="12"/>
  <c r="I115" i="12"/>
  <c r="J115" i="12"/>
  <c r="K115" i="12"/>
  <c r="L115" i="12"/>
  <c r="C116" i="12"/>
  <c r="D116" i="12"/>
  <c r="E116" i="12"/>
  <c r="F116" i="12"/>
  <c r="G116" i="12"/>
  <c r="H116" i="12"/>
  <c r="I116" i="12"/>
  <c r="J116" i="12"/>
  <c r="K116" i="12"/>
  <c r="L116" i="12"/>
  <c r="C117" i="12"/>
  <c r="D117" i="12"/>
  <c r="E117" i="12"/>
  <c r="F117" i="12"/>
  <c r="G117" i="12"/>
  <c r="H117" i="12"/>
  <c r="I117" i="12"/>
  <c r="J117" i="12"/>
  <c r="K117" i="12"/>
  <c r="L117" i="12"/>
  <c r="C118" i="12"/>
  <c r="D118" i="12"/>
  <c r="E118" i="12"/>
  <c r="F118" i="12"/>
  <c r="G118" i="12"/>
  <c r="H118" i="12"/>
  <c r="I118" i="12"/>
  <c r="J118" i="12"/>
  <c r="K118" i="12"/>
  <c r="L118" i="12"/>
  <c r="C119" i="12"/>
  <c r="D119" i="12"/>
  <c r="E119" i="12"/>
  <c r="F119" i="12"/>
  <c r="G119" i="12"/>
  <c r="H119" i="12"/>
  <c r="I119" i="12"/>
  <c r="J119" i="12"/>
  <c r="K119" i="12"/>
  <c r="L119" i="12"/>
  <c r="C120" i="12"/>
  <c r="D120" i="12"/>
  <c r="E120" i="12"/>
  <c r="F120" i="12"/>
  <c r="G120" i="12"/>
  <c r="H120" i="12"/>
  <c r="I120" i="12"/>
  <c r="J120" i="12"/>
  <c r="K120" i="12"/>
  <c r="L120" i="12"/>
  <c r="C121" i="12"/>
  <c r="D121" i="12"/>
  <c r="E121" i="12"/>
  <c r="F121" i="12"/>
  <c r="G121" i="12"/>
  <c r="H121" i="12"/>
  <c r="I121" i="12"/>
  <c r="J121" i="12"/>
  <c r="K121" i="12"/>
  <c r="L121" i="12"/>
  <c r="C122" i="12"/>
  <c r="D122" i="12"/>
  <c r="E122" i="12"/>
  <c r="F122" i="12"/>
  <c r="G122" i="12"/>
  <c r="H122" i="12"/>
  <c r="I122" i="12"/>
  <c r="J122" i="12"/>
  <c r="K122" i="12"/>
  <c r="L122" i="12"/>
  <c r="C123" i="12"/>
  <c r="D123" i="12"/>
  <c r="E123" i="12"/>
  <c r="F123" i="12"/>
  <c r="G123" i="12"/>
  <c r="H123" i="12"/>
  <c r="I123" i="12"/>
  <c r="J123" i="12"/>
  <c r="K123" i="12"/>
  <c r="L123" i="12"/>
  <c r="C124" i="12"/>
  <c r="D124" i="12"/>
  <c r="E124" i="12"/>
  <c r="F124" i="12"/>
  <c r="G124" i="12"/>
  <c r="H124" i="12"/>
  <c r="I124" i="12"/>
  <c r="J124" i="12"/>
  <c r="K124" i="12"/>
  <c r="L124" i="12"/>
  <c r="C125" i="12"/>
  <c r="D125" i="12"/>
  <c r="E125" i="12"/>
  <c r="F125" i="12"/>
  <c r="G125" i="12"/>
  <c r="H125" i="12"/>
  <c r="I125" i="12"/>
  <c r="J125" i="12"/>
  <c r="K125" i="12"/>
  <c r="L125" i="12"/>
  <c r="C126" i="12"/>
  <c r="D126" i="12"/>
  <c r="E126" i="12"/>
  <c r="F126" i="12"/>
  <c r="G126" i="12"/>
  <c r="H126" i="12"/>
  <c r="I126" i="12"/>
  <c r="J126" i="12"/>
  <c r="K126" i="12"/>
  <c r="L126" i="12"/>
  <c r="C127" i="12"/>
  <c r="D127" i="12"/>
  <c r="E127" i="12"/>
  <c r="F127" i="12"/>
  <c r="G127" i="12"/>
  <c r="H127" i="12"/>
  <c r="I127" i="12"/>
  <c r="J127" i="12"/>
  <c r="K127" i="12"/>
  <c r="L127" i="12"/>
  <c r="C128" i="12"/>
  <c r="D128" i="12"/>
  <c r="E128" i="12"/>
  <c r="F128" i="12"/>
  <c r="G128" i="12"/>
  <c r="H128" i="12"/>
  <c r="I128" i="12"/>
  <c r="J128" i="12"/>
  <c r="K128" i="12"/>
  <c r="L128" i="12"/>
  <c r="C129" i="12"/>
  <c r="D129" i="12"/>
  <c r="E129" i="12"/>
  <c r="F129" i="12"/>
  <c r="G129" i="12"/>
  <c r="H129" i="12"/>
  <c r="I129" i="12"/>
  <c r="J129" i="12"/>
  <c r="K129" i="12"/>
  <c r="L129" i="12"/>
  <c r="C130" i="12"/>
  <c r="D130" i="12"/>
  <c r="E130" i="12"/>
  <c r="F130" i="12"/>
  <c r="G130" i="12"/>
  <c r="H130" i="12"/>
  <c r="I130" i="12"/>
  <c r="J130" i="12"/>
  <c r="K130" i="12"/>
  <c r="L130" i="12"/>
  <c r="C131" i="12"/>
  <c r="D131" i="12"/>
  <c r="E131" i="12"/>
  <c r="F131" i="12"/>
  <c r="G131" i="12"/>
  <c r="H131" i="12"/>
  <c r="I131" i="12"/>
  <c r="J131" i="12"/>
  <c r="K131" i="12"/>
  <c r="L131" i="12"/>
  <c r="C132" i="12"/>
  <c r="D132" i="12"/>
  <c r="E132" i="12"/>
  <c r="F132" i="12"/>
  <c r="G132" i="12"/>
  <c r="H132" i="12"/>
  <c r="I132" i="12"/>
  <c r="J132" i="12"/>
  <c r="K132" i="12"/>
  <c r="L132" i="12"/>
  <c r="C133" i="12"/>
  <c r="D133" i="12"/>
  <c r="E133" i="12"/>
  <c r="F133" i="12"/>
  <c r="G133" i="12"/>
  <c r="H133" i="12"/>
  <c r="I133" i="12"/>
  <c r="J133" i="12"/>
  <c r="K133" i="12"/>
  <c r="L133" i="12"/>
  <c r="C134" i="12"/>
  <c r="D134" i="12"/>
  <c r="E134" i="12"/>
  <c r="F134" i="12"/>
  <c r="G134" i="12"/>
  <c r="H134" i="12"/>
  <c r="I134" i="12"/>
  <c r="J134" i="12"/>
  <c r="K134" i="12"/>
  <c r="L134" i="12"/>
  <c r="C135" i="12"/>
  <c r="D135" i="12"/>
  <c r="E135" i="12"/>
  <c r="F135" i="12"/>
  <c r="G135" i="12"/>
  <c r="H135" i="12"/>
  <c r="I135" i="12"/>
  <c r="J135" i="12"/>
  <c r="K135" i="12"/>
  <c r="L135" i="12"/>
  <c r="C136" i="12"/>
  <c r="D136" i="12"/>
  <c r="E136" i="12"/>
  <c r="F136" i="12"/>
  <c r="G136" i="12"/>
  <c r="H136" i="12"/>
  <c r="I136" i="12"/>
  <c r="J136" i="12"/>
  <c r="K136" i="12"/>
  <c r="L136" i="12"/>
  <c r="C137" i="12"/>
  <c r="D137" i="12"/>
  <c r="E137" i="12"/>
  <c r="F137" i="12"/>
  <c r="G137" i="12"/>
  <c r="H137" i="12"/>
  <c r="I137" i="12"/>
  <c r="J137" i="12"/>
  <c r="K137" i="12"/>
  <c r="L137" i="12"/>
  <c r="C138" i="12"/>
  <c r="D138" i="12"/>
  <c r="E138" i="12"/>
  <c r="F138" i="12"/>
  <c r="G138" i="12"/>
  <c r="H138" i="12"/>
  <c r="I138" i="12"/>
  <c r="J138" i="12"/>
  <c r="K138" i="12"/>
  <c r="L138" i="12"/>
  <c r="C139" i="12"/>
  <c r="D139" i="12"/>
  <c r="E139" i="12"/>
  <c r="F139" i="12"/>
  <c r="G139" i="12"/>
  <c r="H139" i="12"/>
  <c r="I139" i="12"/>
  <c r="J139" i="12"/>
  <c r="K139" i="12"/>
  <c r="L139" i="12"/>
  <c r="C100" i="12"/>
  <c r="D100" i="12"/>
  <c r="E100" i="12"/>
  <c r="F100" i="12"/>
  <c r="G100" i="12"/>
  <c r="H100" i="12"/>
  <c r="I100" i="12"/>
  <c r="J100" i="12"/>
  <c r="K100" i="12"/>
  <c r="L100" i="12"/>
  <c r="C101" i="12"/>
  <c r="D101" i="12"/>
  <c r="E101" i="12"/>
  <c r="F101" i="12"/>
  <c r="G101" i="12"/>
  <c r="H101" i="12"/>
  <c r="I101" i="12"/>
  <c r="J101" i="12"/>
  <c r="K101" i="12"/>
  <c r="L101" i="12"/>
  <c r="C102" i="12"/>
  <c r="D102" i="12"/>
  <c r="E102" i="12"/>
  <c r="F102" i="12"/>
  <c r="G102" i="12"/>
  <c r="Q20" i="12" s="1"/>
  <c r="H102" i="12"/>
  <c r="R20" i="12" s="1"/>
  <c r="I102" i="12"/>
  <c r="S20" i="12" s="1"/>
  <c r="J102" i="12"/>
  <c r="T20" i="12" s="1"/>
  <c r="K102" i="12"/>
  <c r="U20" i="12" s="1"/>
  <c r="L102" i="12"/>
  <c r="C103" i="12"/>
  <c r="D103" i="12"/>
  <c r="E103" i="12"/>
  <c r="F103" i="12"/>
  <c r="G103" i="12"/>
  <c r="Q21" i="12" s="1"/>
  <c r="H103" i="12"/>
  <c r="R21" i="12" s="1"/>
  <c r="I103" i="12"/>
  <c r="S21" i="12" s="1"/>
  <c r="J103" i="12"/>
  <c r="T21" i="12" s="1"/>
  <c r="K103" i="12"/>
  <c r="U21" i="12" s="1"/>
  <c r="L103" i="12"/>
  <c r="C104" i="12"/>
  <c r="D104" i="12"/>
  <c r="E104" i="12"/>
  <c r="F104" i="12"/>
  <c r="G104" i="12"/>
  <c r="H104" i="12"/>
  <c r="I104" i="12"/>
  <c r="J104" i="12"/>
  <c r="K104" i="12"/>
  <c r="L104" i="12"/>
  <c r="C105" i="12"/>
  <c r="D105" i="12"/>
  <c r="E105" i="12"/>
  <c r="F105" i="12"/>
  <c r="G105" i="12"/>
  <c r="H105" i="12"/>
  <c r="I105" i="12"/>
  <c r="J105" i="12"/>
  <c r="K105" i="12"/>
  <c r="L105" i="12"/>
  <c r="C106" i="12"/>
  <c r="D106" i="12"/>
  <c r="E106" i="12"/>
  <c r="F106" i="12"/>
  <c r="G106" i="12"/>
  <c r="Q22" i="12" s="1"/>
  <c r="H106" i="12"/>
  <c r="R22" i="12" s="1"/>
  <c r="I106" i="12"/>
  <c r="S22" i="12" s="1"/>
  <c r="J106" i="12"/>
  <c r="T22" i="12" s="1"/>
  <c r="K106" i="12"/>
  <c r="U22" i="12" s="1"/>
  <c r="L106" i="12"/>
  <c r="C107" i="12"/>
  <c r="D107" i="12"/>
  <c r="E107" i="12"/>
  <c r="F107" i="12"/>
  <c r="G107" i="12"/>
  <c r="Q23" i="12" s="1"/>
  <c r="H107" i="12"/>
  <c r="R23" i="12" s="1"/>
  <c r="I107" i="12"/>
  <c r="S23" i="12" s="1"/>
  <c r="J107" i="12"/>
  <c r="T23" i="12" s="1"/>
  <c r="K107" i="12"/>
  <c r="U23" i="12" s="1"/>
  <c r="L107" i="12"/>
  <c r="C108" i="12"/>
  <c r="D108" i="12"/>
  <c r="E108" i="12"/>
  <c r="F108" i="12"/>
  <c r="G108" i="12"/>
  <c r="H108" i="12"/>
  <c r="I108" i="12"/>
  <c r="J108" i="12"/>
  <c r="K108" i="12"/>
  <c r="L108" i="12"/>
  <c r="C109" i="12"/>
  <c r="D109" i="12"/>
  <c r="E109" i="12"/>
  <c r="F109" i="12"/>
  <c r="G109" i="12"/>
  <c r="H109" i="12"/>
  <c r="I109" i="12"/>
  <c r="J109" i="12"/>
  <c r="K109" i="12"/>
  <c r="L109" i="12"/>
  <c r="C110" i="12"/>
  <c r="D110" i="12"/>
  <c r="E110" i="12"/>
  <c r="F110" i="12"/>
  <c r="G110" i="12"/>
  <c r="H110" i="12"/>
  <c r="I110" i="12"/>
  <c r="J110" i="12"/>
  <c r="K110" i="12"/>
  <c r="L110" i="12"/>
  <c r="C111" i="12"/>
  <c r="D111" i="12"/>
  <c r="E111" i="12"/>
  <c r="F111" i="12"/>
  <c r="G111" i="12"/>
  <c r="H111" i="12"/>
  <c r="I111" i="12"/>
  <c r="J111" i="12"/>
  <c r="K111" i="12"/>
  <c r="L111" i="12"/>
  <c r="C112" i="12"/>
  <c r="D112" i="12"/>
  <c r="E112" i="12"/>
  <c r="F112" i="12"/>
  <c r="G112" i="12"/>
  <c r="H112" i="12"/>
  <c r="I112" i="12"/>
  <c r="J112" i="12"/>
  <c r="K112" i="12"/>
  <c r="L112" i="12"/>
  <c r="C83" i="12"/>
  <c r="D83" i="12"/>
  <c r="E83" i="12"/>
  <c r="F83" i="12"/>
  <c r="G83" i="12"/>
  <c r="H83" i="12"/>
  <c r="I83" i="12"/>
  <c r="J83" i="12"/>
  <c r="K83" i="12"/>
  <c r="L83" i="12"/>
  <c r="C84" i="12"/>
  <c r="D84" i="12"/>
  <c r="E84" i="12"/>
  <c r="F84" i="12"/>
  <c r="G84" i="12"/>
  <c r="H84" i="12"/>
  <c r="I84" i="12"/>
  <c r="J84" i="12"/>
  <c r="K84" i="12"/>
  <c r="L84" i="12"/>
  <c r="C85" i="12"/>
  <c r="D85" i="12"/>
  <c r="E85" i="12"/>
  <c r="F85" i="12"/>
  <c r="G85" i="12"/>
  <c r="H85" i="12"/>
  <c r="I85" i="12"/>
  <c r="J85" i="12"/>
  <c r="K85" i="12"/>
  <c r="L85" i="12"/>
  <c r="C86" i="12"/>
  <c r="D86" i="12"/>
  <c r="E86" i="12"/>
  <c r="F86" i="12"/>
  <c r="G86" i="12"/>
  <c r="H86" i="12"/>
  <c r="I86" i="12"/>
  <c r="J86" i="12"/>
  <c r="K86" i="12"/>
  <c r="L86" i="12"/>
  <c r="C87" i="12"/>
  <c r="D87" i="12"/>
  <c r="E87" i="12"/>
  <c r="F87" i="12"/>
  <c r="G87" i="12"/>
  <c r="H87" i="12"/>
  <c r="I87" i="12"/>
  <c r="J87" i="12"/>
  <c r="K87" i="12"/>
  <c r="L87" i="12"/>
  <c r="C88" i="12"/>
  <c r="D88" i="12"/>
  <c r="E88" i="12"/>
  <c r="F88" i="12"/>
  <c r="G88" i="12"/>
  <c r="H88" i="12"/>
  <c r="I88" i="12"/>
  <c r="J88" i="12"/>
  <c r="K88" i="12"/>
  <c r="L88" i="12"/>
  <c r="C89" i="12"/>
  <c r="D89" i="12"/>
  <c r="E89" i="12"/>
  <c r="F89" i="12"/>
  <c r="G89" i="12"/>
  <c r="H89" i="12"/>
  <c r="I89" i="12"/>
  <c r="J89" i="12"/>
  <c r="K89" i="12"/>
  <c r="L89" i="12"/>
  <c r="C90" i="12"/>
  <c r="D90" i="12"/>
  <c r="E90" i="12"/>
  <c r="F90" i="12"/>
  <c r="G90" i="12"/>
  <c r="H90" i="12"/>
  <c r="I90" i="12"/>
  <c r="J90" i="12"/>
  <c r="K90" i="12"/>
  <c r="L90" i="12"/>
  <c r="C91" i="12"/>
  <c r="D91" i="12"/>
  <c r="E91" i="12"/>
  <c r="F91" i="12"/>
  <c r="G91" i="12"/>
  <c r="H91" i="12"/>
  <c r="I91" i="12"/>
  <c r="J91" i="12"/>
  <c r="K91" i="12"/>
  <c r="L91" i="12"/>
  <c r="C92" i="12"/>
  <c r="D92" i="12"/>
  <c r="E92" i="12"/>
  <c r="F92" i="12"/>
  <c r="G92" i="12"/>
  <c r="H92" i="12"/>
  <c r="I92" i="12"/>
  <c r="J92" i="12"/>
  <c r="K92" i="12"/>
  <c r="L92" i="12"/>
  <c r="C93" i="12"/>
  <c r="D93" i="12"/>
  <c r="E93" i="12"/>
  <c r="F93" i="12"/>
  <c r="G93" i="12"/>
  <c r="H93" i="12"/>
  <c r="I93" i="12"/>
  <c r="J93" i="12"/>
  <c r="K93" i="12"/>
  <c r="L93" i="12"/>
  <c r="C94" i="12"/>
  <c r="D94" i="12"/>
  <c r="E94" i="12"/>
  <c r="F94" i="12"/>
  <c r="G94" i="12"/>
  <c r="H94" i="12"/>
  <c r="I94" i="12"/>
  <c r="J94" i="12"/>
  <c r="K94" i="12"/>
  <c r="L94" i="12"/>
  <c r="C95" i="12"/>
  <c r="D95" i="12"/>
  <c r="E95" i="12"/>
  <c r="F95" i="12"/>
  <c r="G95" i="12"/>
  <c r="H95" i="12"/>
  <c r="I95" i="12"/>
  <c r="J95" i="12"/>
  <c r="K95" i="12"/>
  <c r="L95" i="12"/>
  <c r="C96" i="12"/>
  <c r="D96" i="12"/>
  <c r="E96" i="12"/>
  <c r="F96" i="12"/>
  <c r="G96" i="12"/>
  <c r="H96" i="12"/>
  <c r="I96" i="12"/>
  <c r="J96" i="12"/>
  <c r="K96" i="12"/>
  <c r="L96" i="12"/>
  <c r="C97" i="12"/>
  <c r="D97" i="12"/>
  <c r="E97" i="12"/>
  <c r="F97" i="12"/>
  <c r="G97" i="12"/>
  <c r="H97" i="12"/>
  <c r="I97" i="12"/>
  <c r="J97" i="12"/>
  <c r="K97" i="12"/>
  <c r="L97" i="12"/>
  <c r="C98" i="12"/>
  <c r="D98" i="12"/>
  <c r="E98" i="12"/>
  <c r="F98" i="12"/>
  <c r="G98" i="12"/>
  <c r="H98" i="12"/>
  <c r="I98" i="12"/>
  <c r="J98" i="12"/>
  <c r="K98" i="12"/>
  <c r="L98" i="12"/>
  <c r="C99" i="12"/>
  <c r="D99" i="12"/>
  <c r="E99" i="12"/>
  <c r="F99" i="12"/>
  <c r="G99" i="12"/>
  <c r="H99" i="12"/>
  <c r="I99" i="12"/>
  <c r="J99" i="12"/>
  <c r="K99" i="12"/>
  <c r="L99" i="12"/>
  <c r="C70" i="12"/>
  <c r="D70" i="12"/>
  <c r="E70" i="12"/>
  <c r="F70" i="12"/>
  <c r="G70" i="12"/>
  <c r="H70" i="12"/>
  <c r="I70" i="12"/>
  <c r="J70" i="12"/>
  <c r="K70" i="12"/>
  <c r="L70" i="12"/>
  <c r="C71" i="12"/>
  <c r="D71" i="12"/>
  <c r="E71" i="12"/>
  <c r="F71" i="12"/>
  <c r="G71" i="12"/>
  <c r="H71" i="12"/>
  <c r="I71" i="12"/>
  <c r="J71" i="12"/>
  <c r="K71" i="12"/>
  <c r="L71" i="12"/>
  <c r="C72" i="12"/>
  <c r="D72" i="12"/>
  <c r="E72" i="12"/>
  <c r="F72" i="12"/>
  <c r="G72" i="12"/>
  <c r="H72" i="12"/>
  <c r="I72" i="12"/>
  <c r="J72" i="12"/>
  <c r="K72" i="12"/>
  <c r="L72" i="12"/>
  <c r="C73" i="12"/>
  <c r="D73" i="12"/>
  <c r="E73" i="12"/>
  <c r="F73" i="12"/>
  <c r="G73" i="12"/>
  <c r="H73" i="12"/>
  <c r="I73" i="12"/>
  <c r="J73" i="12"/>
  <c r="K73" i="12"/>
  <c r="L73" i="12"/>
  <c r="C74" i="12"/>
  <c r="D74" i="12"/>
  <c r="E74" i="12"/>
  <c r="F74" i="12"/>
  <c r="G74" i="12"/>
  <c r="H74" i="12"/>
  <c r="I74" i="12"/>
  <c r="J74" i="12"/>
  <c r="K74" i="12"/>
  <c r="L74" i="12"/>
  <c r="C75" i="12"/>
  <c r="D75" i="12"/>
  <c r="E75" i="12"/>
  <c r="F75" i="12"/>
  <c r="G75" i="12"/>
  <c r="H75" i="12"/>
  <c r="I75" i="12"/>
  <c r="J75" i="12"/>
  <c r="K75" i="12"/>
  <c r="L75" i="12"/>
  <c r="C76" i="12"/>
  <c r="D76" i="12"/>
  <c r="E76" i="12"/>
  <c r="F76" i="12"/>
  <c r="G76" i="12"/>
  <c r="H76" i="12"/>
  <c r="I76" i="12"/>
  <c r="J76" i="12"/>
  <c r="K76" i="12"/>
  <c r="L76" i="12"/>
  <c r="C77" i="12"/>
  <c r="D77" i="12"/>
  <c r="E77" i="12"/>
  <c r="F77" i="12"/>
  <c r="G77" i="12"/>
  <c r="H77" i="12"/>
  <c r="I77" i="12"/>
  <c r="J77" i="12"/>
  <c r="K77" i="12"/>
  <c r="L77" i="12"/>
  <c r="C78" i="12"/>
  <c r="D78" i="12"/>
  <c r="E78" i="12"/>
  <c r="F78" i="12"/>
  <c r="G78" i="12"/>
  <c r="H78" i="12"/>
  <c r="I78" i="12"/>
  <c r="J78" i="12"/>
  <c r="K78" i="12"/>
  <c r="L78" i="12"/>
  <c r="C79" i="12"/>
  <c r="D79" i="12"/>
  <c r="E79" i="12"/>
  <c r="F79" i="12"/>
  <c r="G79" i="12"/>
  <c r="H79" i="12"/>
  <c r="I79" i="12"/>
  <c r="J79" i="12"/>
  <c r="K79" i="12"/>
  <c r="L79" i="12"/>
  <c r="C80" i="12"/>
  <c r="D80" i="12"/>
  <c r="E80" i="12"/>
  <c r="F80" i="12"/>
  <c r="G80" i="12"/>
  <c r="H80" i="12"/>
  <c r="I80" i="12"/>
  <c r="J80" i="12"/>
  <c r="K80" i="12"/>
  <c r="L80" i="12"/>
  <c r="C81" i="12"/>
  <c r="D81" i="12"/>
  <c r="E81" i="12"/>
  <c r="F81" i="12"/>
  <c r="G81" i="12"/>
  <c r="H81" i="12"/>
  <c r="I81" i="12"/>
  <c r="J81" i="12"/>
  <c r="K81" i="12"/>
  <c r="L81" i="12"/>
  <c r="C82" i="12"/>
  <c r="D82" i="12"/>
  <c r="E82" i="12"/>
  <c r="F82" i="12"/>
  <c r="G82" i="12"/>
  <c r="H82" i="12"/>
  <c r="I82" i="12"/>
  <c r="J82" i="12"/>
  <c r="K82" i="12"/>
  <c r="L82" i="12"/>
  <c r="C4" i="12"/>
  <c r="D4" i="12"/>
  <c r="E4" i="12"/>
  <c r="F4" i="12"/>
  <c r="G4" i="12"/>
  <c r="H4" i="12"/>
  <c r="I4" i="12"/>
  <c r="J4" i="12"/>
  <c r="K4" i="12"/>
  <c r="L4" i="12"/>
  <c r="C5" i="12"/>
  <c r="D5" i="12"/>
  <c r="E5" i="12"/>
  <c r="F5" i="12"/>
  <c r="G5" i="12"/>
  <c r="H5" i="12"/>
  <c r="I5" i="12"/>
  <c r="J5" i="12"/>
  <c r="K5" i="12"/>
  <c r="L5" i="12"/>
  <c r="C6" i="12"/>
  <c r="D6" i="12"/>
  <c r="E6" i="12"/>
  <c r="F6" i="12"/>
  <c r="G6" i="12"/>
  <c r="H6" i="12"/>
  <c r="I6" i="12"/>
  <c r="J6" i="12"/>
  <c r="T28" i="12" s="1"/>
  <c r="K6" i="12"/>
  <c r="L6" i="12"/>
  <c r="C7" i="12"/>
  <c r="D7" i="12"/>
  <c r="E7" i="12"/>
  <c r="F7" i="12"/>
  <c r="G7" i="12"/>
  <c r="H7" i="12"/>
  <c r="I7" i="12"/>
  <c r="J7" i="12"/>
  <c r="T29" i="12" s="1"/>
  <c r="K7" i="12"/>
  <c r="L7" i="12"/>
  <c r="C8" i="12"/>
  <c r="D8" i="12"/>
  <c r="E8" i="12"/>
  <c r="F8" i="12"/>
  <c r="G8" i="12"/>
  <c r="H8" i="12"/>
  <c r="I8" i="12"/>
  <c r="J8" i="12"/>
  <c r="K8" i="12"/>
  <c r="L8" i="12"/>
  <c r="C9" i="12"/>
  <c r="D9" i="12"/>
  <c r="E9" i="12"/>
  <c r="F9" i="12"/>
  <c r="G9" i="12"/>
  <c r="H9" i="12"/>
  <c r="I9" i="12"/>
  <c r="J9" i="12"/>
  <c r="K9" i="12"/>
  <c r="L9" i="12"/>
  <c r="C10" i="12"/>
  <c r="D10" i="12"/>
  <c r="E10" i="12"/>
  <c r="F10" i="12"/>
  <c r="G10" i="12"/>
  <c r="H10" i="12"/>
  <c r="I10" i="12"/>
  <c r="J10" i="12"/>
  <c r="T30" i="12" s="1"/>
  <c r="K10" i="12"/>
  <c r="L10" i="12"/>
  <c r="C11" i="12"/>
  <c r="D11" i="12"/>
  <c r="E11" i="12"/>
  <c r="F11" i="12"/>
  <c r="G11" i="12"/>
  <c r="H11" i="12"/>
  <c r="I11" i="12"/>
  <c r="J11" i="12"/>
  <c r="T31" i="12" s="1"/>
  <c r="K11" i="12"/>
  <c r="L11" i="12"/>
  <c r="C12" i="12"/>
  <c r="D12" i="12"/>
  <c r="E12" i="12"/>
  <c r="F12" i="12"/>
  <c r="G12" i="12"/>
  <c r="H12" i="12"/>
  <c r="I12" i="12"/>
  <c r="J12" i="12"/>
  <c r="K12" i="12"/>
  <c r="L12" i="12"/>
  <c r="C13" i="12"/>
  <c r="D13" i="12"/>
  <c r="E13" i="12"/>
  <c r="F13" i="12"/>
  <c r="G13" i="12"/>
  <c r="H13" i="12"/>
  <c r="I13" i="12"/>
  <c r="J13" i="12"/>
  <c r="K13" i="12"/>
  <c r="L13" i="12"/>
  <c r="C14" i="12"/>
  <c r="D14" i="12"/>
  <c r="E14" i="12"/>
  <c r="F14" i="12"/>
  <c r="G14" i="12"/>
  <c r="Q4" i="12" s="1"/>
  <c r="H14" i="12"/>
  <c r="R4" i="12" s="1"/>
  <c r="I14" i="12"/>
  <c r="S4" i="12" s="1"/>
  <c r="J14" i="12"/>
  <c r="T4" i="12" s="1"/>
  <c r="K14" i="12"/>
  <c r="U4" i="12" s="1"/>
  <c r="L14" i="12"/>
  <c r="C15" i="12"/>
  <c r="D15" i="12"/>
  <c r="E15" i="12"/>
  <c r="F15" i="12"/>
  <c r="G15" i="12"/>
  <c r="Q5" i="12" s="1"/>
  <c r="H15" i="12"/>
  <c r="R5" i="12" s="1"/>
  <c r="I15" i="12"/>
  <c r="S5" i="12" s="1"/>
  <c r="J15" i="12"/>
  <c r="T5" i="12" s="1"/>
  <c r="K15" i="12"/>
  <c r="U5" i="12" s="1"/>
  <c r="L15" i="12"/>
  <c r="C16" i="12"/>
  <c r="D16" i="12"/>
  <c r="E16" i="12"/>
  <c r="F16" i="12"/>
  <c r="G16" i="12"/>
  <c r="H16" i="12"/>
  <c r="I16" i="12"/>
  <c r="J16" i="12"/>
  <c r="K16" i="12"/>
  <c r="L16" i="12"/>
  <c r="C17" i="12"/>
  <c r="D17" i="12"/>
  <c r="E17" i="12"/>
  <c r="F17" i="12"/>
  <c r="G17" i="12"/>
  <c r="H17" i="12"/>
  <c r="I17" i="12"/>
  <c r="J17" i="12"/>
  <c r="K17" i="12"/>
  <c r="L17" i="12"/>
  <c r="C18" i="12"/>
  <c r="D18" i="12"/>
  <c r="E18" i="12"/>
  <c r="F18" i="12"/>
  <c r="G18" i="12"/>
  <c r="Q6" i="12" s="1"/>
  <c r="H18" i="12"/>
  <c r="R6" i="12" s="1"/>
  <c r="I18" i="12"/>
  <c r="S6" i="12" s="1"/>
  <c r="J18" i="12"/>
  <c r="T6" i="12" s="1"/>
  <c r="K18" i="12"/>
  <c r="U6" i="12" s="1"/>
  <c r="L18" i="12"/>
  <c r="C19" i="12"/>
  <c r="D19" i="12"/>
  <c r="E19" i="12"/>
  <c r="F19" i="12"/>
  <c r="G19" i="12"/>
  <c r="Q7" i="12" s="1"/>
  <c r="H19" i="12"/>
  <c r="R7" i="12" s="1"/>
  <c r="I19" i="12"/>
  <c r="S7" i="12" s="1"/>
  <c r="J19" i="12"/>
  <c r="T7" i="12" s="1"/>
  <c r="K19" i="12"/>
  <c r="U7" i="12" s="1"/>
  <c r="L19" i="12"/>
  <c r="C20" i="12"/>
  <c r="D20" i="12"/>
  <c r="E20" i="12"/>
  <c r="F20" i="12"/>
  <c r="G20" i="12"/>
  <c r="H20" i="12"/>
  <c r="I20" i="12"/>
  <c r="J20" i="12"/>
  <c r="K20" i="12"/>
  <c r="L20" i="12"/>
  <c r="C21" i="12"/>
  <c r="D21" i="12"/>
  <c r="E21" i="12"/>
  <c r="F21" i="12"/>
  <c r="G21" i="12"/>
  <c r="H21" i="12"/>
  <c r="I21" i="12"/>
  <c r="J21" i="12"/>
  <c r="K21" i="12"/>
  <c r="L21" i="12"/>
  <c r="C22" i="12"/>
  <c r="D22" i="12"/>
  <c r="E22" i="12"/>
  <c r="F22" i="12"/>
  <c r="G22" i="12"/>
  <c r="H22" i="12"/>
  <c r="I22" i="12"/>
  <c r="J22" i="12"/>
  <c r="K22" i="12"/>
  <c r="L22" i="12"/>
  <c r="C23" i="12"/>
  <c r="D23" i="12"/>
  <c r="E23" i="12"/>
  <c r="F23" i="12"/>
  <c r="G23" i="12"/>
  <c r="H23" i="12"/>
  <c r="I23" i="12"/>
  <c r="J23" i="12"/>
  <c r="K23" i="12"/>
  <c r="L23" i="12"/>
  <c r="C24" i="12"/>
  <c r="D24" i="12"/>
  <c r="E24" i="12"/>
  <c r="F24" i="12"/>
  <c r="G24" i="12"/>
  <c r="H24" i="12"/>
  <c r="I24" i="12"/>
  <c r="J24" i="12"/>
  <c r="K24" i="12"/>
  <c r="L24" i="12"/>
  <c r="C25" i="12"/>
  <c r="D25" i="12"/>
  <c r="E25" i="12"/>
  <c r="F25" i="12"/>
  <c r="G25" i="12"/>
  <c r="H25" i="12"/>
  <c r="I25" i="12"/>
  <c r="J25" i="12"/>
  <c r="K25" i="12"/>
  <c r="L25" i="12"/>
  <c r="C26" i="12"/>
  <c r="D26" i="12"/>
  <c r="E26" i="12"/>
  <c r="F26" i="12"/>
  <c r="G26" i="12"/>
  <c r="H26" i="12"/>
  <c r="I26" i="12"/>
  <c r="J26" i="12"/>
  <c r="K26" i="12"/>
  <c r="L26" i="12"/>
  <c r="C27" i="12"/>
  <c r="D27" i="12"/>
  <c r="E27" i="12"/>
  <c r="F27" i="12"/>
  <c r="G27" i="12"/>
  <c r="H27" i="12"/>
  <c r="I27" i="12"/>
  <c r="J27" i="12"/>
  <c r="K27" i="12"/>
  <c r="L27" i="12"/>
  <c r="C28" i="12"/>
  <c r="D28" i="12"/>
  <c r="E28" i="12"/>
  <c r="F28" i="12"/>
  <c r="G28" i="12"/>
  <c r="H28" i="12"/>
  <c r="I28" i="12"/>
  <c r="J28" i="12"/>
  <c r="K28" i="12"/>
  <c r="L28" i="12"/>
  <c r="C29" i="12"/>
  <c r="D29" i="12"/>
  <c r="E29" i="12"/>
  <c r="F29" i="12"/>
  <c r="G29" i="12"/>
  <c r="H29" i="12"/>
  <c r="I29" i="12"/>
  <c r="J29" i="12"/>
  <c r="K29" i="12"/>
  <c r="L29" i="12"/>
  <c r="C30" i="12"/>
  <c r="D30" i="12"/>
  <c r="E30" i="12"/>
  <c r="F30" i="12"/>
  <c r="G30" i="12"/>
  <c r="H30" i="12"/>
  <c r="I30" i="12"/>
  <c r="J30" i="12"/>
  <c r="K30" i="12"/>
  <c r="L30" i="12"/>
  <c r="C31" i="12"/>
  <c r="D31" i="12"/>
  <c r="E31" i="12"/>
  <c r="F31" i="12"/>
  <c r="G31" i="12"/>
  <c r="H31" i="12"/>
  <c r="I31" i="12"/>
  <c r="J31" i="12"/>
  <c r="K31" i="12"/>
  <c r="L31" i="12"/>
  <c r="C32" i="12"/>
  <c r="D32" i="12"/>
  <c r="E32" i="12"/>
  <c r="F32" i="12"/>
  <c r="G32" i="12"/>
  <c r="H32" i="12"/>
  <c r="I32" i="12"/>
  <c r="J32" i="12"/>
  <c r="K32" i="12"/>
  <c r="L32" i="12"/>
  <c r="C33" i="12"/>
  <c r="D33" i="12"/>
  <c r="E33" i="12"/>
  <c r="F33" i="12"/>
  <c r="G33" i="12"/>
  <c r="H33" i="12"/>
  <c r="I33" i="12"/>
  <c r="J33" i="12"/>
  <c r="K33" i="12"/>
  <c r="L33" i="12"/>
  <c r="C34" i="12"/>
  <c r="D34" i="12"/>
  <c r="E34" i="12"/>
  <c r="F34" i="12"/>
  <c r="G34" i="12"/>
  <c r="H34" i="12"/>
  <c r="I34" i="12"/>
  <c r="J34" i="12"/>
  <c r="K34" i="12"/>
  <c r="L34" i="12"/>
  <c r="C35" i="12"/>
  <c r="D35" i="12"/>
  <c r="E35" i="12"/>
  <c r="F35" i="12"/>
  <c r="G35" i="12"/>
  <c r="H35" i="12"/>
  <c r="I35" i="12"/>
  <c r="J35" i="12"/>
  <c r="K35" i="12"/>
  <c r="L35" i="12"/>
  <c r="C36" i="12"/>
  <c r="D36" i="12"/>
  <c r="E36" i="12"/>
  <c r="F36" i="12"/>
  <c r="G36" i="12"/>
  <c r="H36" i="12"/>
  <c r="I36" i="12"/>
  <c r="J36" i="12"/>
  <c r="K36" i="12"/>
  <c r="L36" i="12"/>
  <c r="C37" i="12"/>
  <c r="D37" i="12"/>
  <c r="E37" i="12"/>
  <c r="F37" i="12"/>
  <c r="G37" i="12"/>
  <c r="H37" i="12"/>
  <c r="I37" i="12"/>
  <c r="J37" i="12"/>
  <c r="K37" i="12"/>
  <c r="L37" i="12"/>
  <c r="C38" i="12"/>
  <c r="D38" i="12"/>
  <c r="E38" i="12"/>
  <c r="F38" i="12"/>
  <c r="G38" i="12"/>
  <c r="H38" i="12"/>
  <c r="I38" i="12"/>
  <c r="J38" i="12"/>
  <c r="K38" i="12"/>
  <c r="U28" i="12" s="1"/>
  <c r="L38" i="12"/>
  <c r="C39" i="12"/>
  <c r="D39" i="12"/>
  <c r="E39" i="12"/>
  <c r="F39" i="12"/>
  <c r="G39" i="12"/>
  <c r="H39" i="12"/>
  <c r="I39" i="12"/>
  <c r="J39" i="12"/>
  <c r="K39" i="12"/>
  <c r="U29" i="12" s="1"/>
  <c r="L39" i="12"/>
  <c r="C40" i="12"/>
  <c r="D40" i="12"/>
  <c r="E40" i="12"/>
  <c r="F40" i="12"/>
  <c r="G40" i="12"/>
  <c r="H40" i="12"/>
  <c r="I40" i="12"/>
  <c r="J40" i="12"/>
  <c r="K40" i="12"/>
  <c r="L40" i="12"/>
  <c r="C41" i="12"/>
  <c r="D41" i="12"/>
  <c r="E41" i="12"/>
  <c r="F41" i="12"/>
  <c r="G41" i="12"/>
  <c r="H41" i="12"/>
  <c r="I41" i="12"/>
  <c r="J41" i="12"/>
  <c r="K41" i="12"/>
  <c r="L41" i="12"/>
  <c r="C42" i="12"/>
  <c r="D42" i="12"/>
  <c r="E42" i="12"/>
  <c r="F42" i="12"/>
  <c r="G42" i="12"/>
  <c r="H42" i="12"/>
  <c r="I42" i="12"/>
  <c r="J42" i="12"/>
  <c r="K42" i="12"/>
  <c r="U30" i="12" s="1"/>
  <c r="L42" i="12"/>
  <c r="C43" i="12"/>
  <c r="D43" i="12"/>
  <c r="E43" i="12"/>
  <c r="F43" i="12"/>
  <c r="G43" i="12"/>
  <c r="H43" i="12"/>
  <c r="I43" i="12"/>
  <c r="J43" i="12"/>
  <c r="K43" i="12"/>
  <c r="U31" i="12" s="1"/>
  <c r="L43" i="12"/>
  <c r="C44" i="12"/>
  <c r="D44" i="12"/>
  <c r="E44" i="12"/>
  <c r="F44" i="12"/>
  <c r="G44" i="12"/>
  <c r="H44" i="12"/>
  <c r="I44" i="12"/>
  <c r="J44" i="12"/>
  <c r="K44" i="12"/>
  <c r="L44" i="12"/>
  <c r="C45" i="12"/>
  <c r="D45" i="12"/>
  <c r="E45" i="12"/>
  <c r="F45" i="12"/>
  <c r="G45" i="12"/>
  <c r="H45" i="12"/>
  <c r="I45" i="12"/>
  <c r="J45" i="12"/>
  <c r="K45" i="12"/>
  <c r="L45" i="12"/>
  <c r="C46" i="12"/>
  <c r="D46" i="12"/>
  <c r="E46" i="12"/>
  <c r="F46" i="12"/>
  <c r="G46" i="12"/>
  <c r="Q12" i="12" s="1"/>
  <c r="H46" i="12"/>
  <c r="R12" i="12" s="1"/>
  <c r="I46" i="12"/>
  <c r="S12" i="12" s="1"/>
  <c r="J46" i="12"/>
  <c r="T12" i="12" s="1"/>
  <c r="K46" i="12"/>
  <c r="U12" i="12" s="1"/>
  <c r="L46" i="12"/>
  <c r="C47" i="12"/>
  <c r="D47" i="12"/>
  <c r="E47" i="12"/>
  <c r="F47" i="12"/>
  <c r="G47" i="12"/>
  <c r="Q13" i="12" s="1"/>
  <c r="H47" i="12"/>
  <c r="R13" i="12" s="1"/>
  <c r="I47" i="12"/>
  <c r="S13" i="12" s="1"/>
  <c r="J47" i="12"/>
  <c r="T13" i="12" s="1"/>
  <c r="K47" i="12"/>
  <c r="U13" i="12" s="1"/>
  <c r="L47" i="12"/>
  <c r="C48" i="12"/>
  <c r="D48" i="12"/>
  <c r="E48" i="12"/>
  <c r="F48" i="12"/>
  <c r="G48" i="12"/>
  <c r="H48" i="12"/>
  <c r="I48" i="12"/>
  <c r="J48" i="12"/>
  <c r="K48" i="12"/>
  <c r="L48" i="12"/>
  <c r="C49" i="12"/>
  <c r="D49" i="12"/>
  <c r="E49" i="12"/>
  <c r="F49" i="12"/>
  <c r="G49" i="12"/>
  <c r="H49" i="12"/>
  <c r="I49" i="12"/>
  <c r="J49" i="12"/>
  <c r="K49" i="12"/>
  <c r="L49" i="12"/>
  <c r="C50" i="12"/>
  <c r="D50" i="12"/>
  <c r="E50" i="12"/>
  <c r="F50" i="12"/>
  <c r="G50" i="12"/>
  <c r="Q14" i="12" s="1"/>
  <c r="H50" i="12"/>
  <c r="R14" i="12" s="1"/>
  <c r="I50" i="12"/>
  <c r="S14" i="12" s="1"/>
  <c r="J50" i="12"/>
  <c r="T14" i="12" s="1"/>
  <c r="K50" i="12"/>
  <c r="U14" i="12" s="1"/>
  <c r="L50" i="12"/>
  <c r="C51" i="12"/>
  <c r="D51" i="12"/>
  <c r="E51" i="12"/>
  <c r="F51" i="12"/>
  <c r="G51" i="12"/>
  <c r="Q15" i="12" s="1"/>
  <c r="H51" i="12"/>
  <c r="R15" i="12" s="1"/>
  <c r="I51" i="12"/>
  <c r="S15" i="12" s="1"/>
  <c r="J51" i="12"/>
  <c r="T15" i="12" s="1"/>
  <c r="K51" i="12"/>
  <c r="U15" i="12" s="1"/>
  <c r="L51" i="12"/>
  <c r="C52" i="12"/>
  <c r="D52" i="12"/>
  <c r="E52" i="12"/>
  <c r="F52" i="12"/>
  <c r="G52" i="12"/>
  <c r="H52" i="12"/>
  <c r="I52" i="12"/>
  <c r="J52" i="12"/>
  <c r="K52" i="12"/>
  <c r="L52" i="12"/>
  <c r="C53" i="12"/>
  <c r="D53" i="12"/>
  <c r="E53" i="12"/>
  <c r="F53" i="12"/>
  <c r="G53" i="12"/>
  <c r="H53" i="12"/>
  <c r="I53" i="12"/>
  <c r="J53" i="12"/>
  <c r="K53" i="12"/>
  <c r="L53" i="12"/>
  <c r="C54" i="12"/>
  <c r="D54" i="12"/>
  <c r="E54" i="12"/>
  <c r="F54" i="12"/>
  <c r="G54" i="12"/>
  <c r="H54" i="12"/>
  <c r="I54" i="12"/>
  <c r="J54" i="12"/>
  <c r="K54" i="12"/>
  <c r="L54" i="12"/>
  <c r="C55" i="12"/>
  <c r="D55" i="12"/>
  <c r="E55" i="12"/>
  <c r="F55" i="12"/>
  <c r="G55" i="12"/>
  <c r="H55" i="12"/>
  <c r="I55" i="12"/>
  <c r="J55" i="12"/>
  <c r="K55" i="12"/>
  <c r="L55" i="12"/>
  <c r="C56" i="12"/>
  <c r="D56" i="12"/>
  <c r="E56" i="12"/>
  <c r="F56" i="12"/>
  <c r="G56" i="12"/>
  <c r="H56" i="12"/>
  <c r="I56" i="12"/>
  <c r="J56" i="12"/>
  <c r="K56" i="12"/>
  <c r="L56" i="12"/>
  <c r="C57" i="12"/>
  <c r="D57" i="12"/>
  <c r="E57" i="12"/>
  <c r="F57" i="12"/>
  <c r="G57" i="12"/>
  <c r="H57" i="12"/>
  <c r="I57" i="12"/>
  <c r="J57" i="12"/>
  <c r="K57" i="12"/>
  <c r="L57" i="12"/>
  <c r="C58" i="12"/>
  <c r="D58" i="12"/>
  <c r="E58" i="12"/>
  <c r="F58" i="12"/>
  <c r="G58" i="12"/>
  <c r="H58" i="12"/>
  <c r="I58" i="12"/>
  <c r="J58" i="12"/>
  <c r="K58" i="12"/>
  <c r="L58" i="12"/>
  <c r="C59" i="12"/>
  <c r="D59" i="12"/>
  <c r="E59" i="12"/>
  <c r="F59" i="12"/>
  <c r="G59" i="12"/>
  <c r="H59" i="12"/>
  <c r="I59" i="12"/>
  <c r="J59" i="12"/>
  <c r="K59" i="12"/>
  <c r="L59" i="12"/>
  <c r="C60" i="12"/>
  <c r="D60" i="12"/>
  <c r="E60" i="12"/>
  <c r="F60" i="12"/>
  <c r="G60" i="12"/>
  <c r="H60" i="12"/>
  <c r="I60" i="12"/>
  <c r="J60" i="12"/>
  <c r="K60" i="12"/>
  <c r="L60" i="12"/>
  <c r="C61" i="12"/>
  <c r="D61" i="12"/>
  <c r="E61" i="12"/>
  <c r="F61" i="12"/>
  <c r="G61" i="12"/>
  <c r="H61" i="12"/>
  <c r="I61" i="12"/>
  <c r="J61" i="12"/>
  <c r="K61" i="12"/>
  <c r="L61" i="12"/>
  <c r="C62" i="12"/>
  <c r="D62" i="12"/>
  <c r="E62" i="12"/>
  <c r="F62" i="12"/>
  <c r="G62" i="12"/>
  <c r="H62" i="12"/>
  <c r="I62" i="12"/>
  <c r="J62" i="12"/>
  <c r="K62" i="12"/>
  <c r="L62" i="12"/>
  <c r="C63" i="12"/>
  <c r="D63" i="12"/>
  <c r="E63" i="12"/>
  <c r="F63" i="12"/>
  <c r="G63" i="12"/>
  <c r="H63" i="12"/>
  <c r="I63" i="12"/>
  <c r="J63" i="12"/>
  <c r="K63" i="12"/>
  <c r="L63" i="12"/>
  <c r="C64" i="12"/>
  <c r="D64" i="12"/>
  <c r="E64" i="12"/>
  <c r="F64" i="12"/>
  <c r="G64" i="12"/>
  <c r="H64" i="12"/>
  <c r="I64" i="12"/>
  <c r="J64" i="12"/>
  <c r="K64" i="12"/>
  <c r="L64" i="12"/>
  <c r="C65" i="12"/>
  <c r="D65" i="12"/>
  <c r="E65" i="12"/>
  <c r="F65" i="12"/>
  <c r="G65" i="12"/>
  <c r="H65" i="12"/>
  <c r="I65" i="12"/>
  <c r="J65" i="12"/>
  <c r="K65" i="12"/>
  <c r="L65" i="12"/>
  <c r="C66" i="12"/>
  <c r="D66" i="12"/>
  <c r="E66" i="12"/>
  <c r="F66" i="12"/>
  <c r="G66" i="12"/>
  <c r="H66" i="12"/>
  <c r="I66" i="12"/>
  <c r="J66" i="12"/>
  <c r="K66" i="12"/>
  <c r="L66" i="12"/>
  <c r="C67" i="12"/>
  <c r="D67" i="12"/>
  <c r="E67" i="12"/>
  <c r="F67" i="12"/>
  <c r="G67" i="12"/>
  <c r="H67" i="12"/>
  <c r="I67" i="12"/>
  <c r="J67" i="12"/>
  <c r="K67" i="12"/>
  <c r="L67" i="12"/>
  <c r="C68" i="12"/>
  <c r="D68" i="12"/>
  <c r="E68" i="12"/>
  <c r="F68" i="12"/>
  <c r="G68" i="12"/>
  <c r="H68" i="12"/>
  <c r="I68" i="12"/>
  <c r="J68" i="12"/>
  <c r="K68" i="12"/>
  <c r="L68" i="12"/>
  <c r="C69" i="12"/>
  <c r="D69" i="12"/>
  <c r="E69" i="12"/>
  <c r="F69" i="12"/>
  <c r="G69" i="12"/>
  <c r="H69" i="12"/>
  <c r="I69" i="12"/>
  <c r="J69" i="12"/>
  <c r="K69" i="12"/>
  <c r="L69" i="12"/>
  <c r="D3" i="12"/>
  <c r="E3" i="12"/>
  <c r="F3" i="12"/>
  <c r="G3" i="12"/>
  <c r="Q3" i="12" s="1"/>
  <c r="Q44" i="12" s="1"/>
  <c r="Q78" i="12" s="1"/>
  <c r="H3" i="12"/>
  <c r="R3" i="12" s="1"/>
  <c r="R44" i="12" s="1"/>
  <c r="R78" i="12" s="1"/>
  <c r="I3" i="12"/>
  <c r="S3" i="12" s="1"/>
  <c r="S44" i="12" s="1"/>
  <c r="S78" i="12" s="1"/>
  <c r="J3" i="12"/>
  <c r="T3" i="12" s="1"/>
  <c r="T44" i="12" s="1"/>
  <c r="T78" i="12" s="1"/>
  <c r="K3" i="12"/>
  <c r="U3" i="12" s="1"/>
  <c r="U44" i="12" s="1"/>
  <c r="V78" i="12" s="1"/>
  <c r="L3" i="12"/>
  <c r="C3" i="12"/>
  <c r="M12" i="13" l="1"/>
  <c r="M14" i="13"/>
  <c r="M16" i="13"/>
  <c r="N11" i="13"/>
  <c r="O11" i="13"/>
  <c r="P11" i="13"/>
  <c r="Q11" i="13"/>
  <c r="R11" i="13"/>
  <c r="N1" i="13"/>
  <c r="O64" i="13" l="1"/>
  <c r="N64" i="13"/>
  <c r="P44" i="13"/>
  <c r="O45" i="13"/>
  <c r="S45" i="13"/>
  <c r="R46" i="13"/>
  <c r="Q47" i="13"/>
  <c r="P48" i="13"/>
  <c r="O49" i="13"/>
  <c r="S49" i="13"/>
  <c r="R50" i="13"/>
  <c r="Q51" i="13"/>
  <c r="P52" i="13"/>
  <c r="O53" i="13"/>
  <c r="S53" i="13"/>
  <c r="R54" i="13"/>
  <c r="R43" i="13"/>
  <c r="R44" i="13"/>
  <c r="P46" i="13"/>
  <c r="S47" i="13"/>
  <c r="Q49" i="13"/>
  <c r="O51" i="13"/>
  <c r="R52" i="13"/>
  <c r="P54" i="13"/>
  <c r="P43" i="13"/>
  <c r="S44" i="13"/>
  <c r="P47" i="13"/>
  <c r="S48" i="13"/>
  <c r="Q50" i="13"/>
  <c r="O52" i="13"/>
  <c r="R53" i="13"/>
  <c r="Q43" i="13"/>
  <c r="P64" i="13"/>
  <c r="Q44" i="13"/>
  <c r="P45" i="13"/>
  <c r="O46" i="13"/>
  <c r="S46" i="13"/>
  <c r="R47" i="13"/>
  <c r="Q48" i="13"/>
  <c r="P49" i="13"/>
  <c r="O50" i="13"/>
  <c r="S50" i="13"/>
  <c r="R51" i="13"/>
  <c r="Q52" i="13"/>
  <c r="P53" i="13"/>
  <c r="O54" i="13"/>
  <c r="S54" i="13"/>
  <c r="S43" i="13"/>
  <c r="Q45" i="13"/>
  <c r="O47" i="13"/>
  <c r="R48" i="13"/>
  <c r="P50" i="13"/>
  <c r="S51" i="13"/>
  <c r="Q53" i="13"/>
  <c r="O43" i="13"/>
  <c r="R64" i="13"/>
  <c r="O44" i="13"/>
  <c r="R45" i="13"/>
  <c r="Q46" i="13"/>
  <c r="O48" i="13"/>
  <c r="R49" i="13"/>
  <c r="P51" i="13"/>
  <c r="S52" i="13"/>
  <c r="Q54" i="13"/>
  <c r="Q64" i="13"/>
  <c r="P1" i="12"/>
  <c r="P12" i="13"/>
  <c r="P13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C32" i="13"/>
  <c r="D32" i="13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C43" i="13"/>
  <c r="D43" i="13"/>
  <c r="C44" i="13"/>
  <c r="D44" i="13"/>
  <c r="C45" i="13"/>
  <c r="D45" i="13"/>
  <c r="C46" i="13"/>
  <c r="D46" i="13"/>
  <c r="C47" i="13"/>
  <c r="D47" i="13"/>
  <c r="C48" i="13"/>
  <c r="D48" i="13"/>
  <c r="C49" i="13"/>
  <c r="D49" i="13"/>
  <c r="C50" i="13"/>
  <c r="D50" i="13"/>
  <c r="C51" i="13"/>
  <c r="D51" i="13"/>
  <c r="C52" i="13"/>
  <c r="D52" i="13"/>
  <c r="C53" i="13"/>
  <c r="D53" i="13"/>
  <c r="C54" i="13"/>
  <c r="D54" i="13"/>
  <c r="C55" i="13"/>
  <c r="D55" i="13"/>
  <c r="C56" i="13"/>
  <c r="D56" i="13"/>
  <c r="C57" i="13"/>
  <c r="D57" i="13"/>
  <c r="C58" i="13"/>
  <c r="D58" i="13"/>
  <c r="C59" i="13"/>
  <c r="D59" i="13"/>
  <c r="C60" i="13"/>
  <c r="D60" i="13"/>
  <c r="C61" i="13"/>
  <c r="D61" i="13"/>
  <c r="C62" i="13"/>
  <c r="D62" i="13"/>
  <c r="C63" i="13"/>
  <c r="D63" i="13"/>
  <c r="C64" i="13"/>
  <c r="D64" i="13"/>
  <c r="C65" i="13"/>
  <c r="D65" i="13"/>
  <c r="C66" i="13"/>
  <c r="D66" i="13"/>
  <c r="C67" i="13"/>
  <c r="D67" i="13"/>
  <c r="C68" i="13"/>
  <c r="D68" i="13"/>
  <c r="C69" i="13"/>
  <c r="D69" i="13"/>
  <c r="C70" i="13"/>
  <c r="D70" i="13"/>
  <c r="C71" i="13"/>
  <c r="D71" i="13"/>
  <c r="C72" i="13"/>
  <c r="D72" i="13"/>
  <c r="C73" i="13"/>
  <c r="D73" i="13"/>
  <c r="C74" i="13"/>
  <c r="D74" i="13"/>
  <c r="C75" i="13"/>
  <c r="D75" i="13"/>
  <c r="C76" i="13"/>
  <c r="D76" i="13"/>
  <c r="C77" i="13"/>
  <c r="D77" i="13"/>
  <c r="C78" i="13"/>
  <c r="D78" i="13"/>
  <c r="C79" i="13"/>
  <c r="D79" i="13"/>
  <c r="C80" i="13"/>
  <c r="D80" i="13"/>
  <c r="C81" i="13"/>
  <c r="D81" i="13"/>
  <c r="C82" i="13"/>
  <c r="D82" i="13"/>
  <c r="C83" i="13"/>
  <c r="D83" i="13"/>
  <c r="C84" i="13"/>
  <c r="D84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91" i="13"/>
  <c r="D91" i="13"/>
  <c r="C92" i="13"/>
  <c r="D92" i="13"/>
  <c r="C93" i="13"/>
  <c r="D93" i="13"/>
  <c r="C94" i="13"/>
  <c r="D94" i="13"/>
  <c r="C95" i="13"/>
  <c r="D95" i="13"/>
  <c r="C96" i="13"/>
  <c r="D96" i="13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103" i="13"/>
  <c r="D103" i="13"/>
  <c r="C104" i="13"/>
  <c r="D104" i="13"/>
  <c r="C105" i="13"/>
  <c r="D105" i="13"/>
  <c r="C106" i="13"/>
  <c r="D106" i="13"/>
  <c r="C107" i="13"/>
  <c r="D107" i="13"/>
  <c r="C108" i="13"/>
  <c r="D108" i="13"/>
  <c r="C109" i="13"/>
  <c r="D109" i="13"/>
  <c r="C110" i="13"/>
  <c r="D110" i="13"/>
  <c r="C111" i="13"/>
  <c r="D111" i="13"/>
  <c r="C112" i="13"/>
  <c r="D112" i="13"/>
  <c r="C113" i="13"/>
  <c r="D113" i="13"/>
  <c r="C114" i="13"/>
  <c r="D114" i="13"/>
  <c r="D4" i="13"/>
  <c r="C4" i="13"/>
  <c r="E5" i="13"/>
  <c r="F5" i="13"/>
  <c r="O6" i="13" s="1"/>
  <c r="O14" i="13" s="1"/>
  <c r="G5" i="13"/>
  <c r="H5" i="13"/>
  <c r="I5" i="13"/>
  <c r="R6" i="13" s="1"/>
  <c r="R14" i="13" s="1"/>
  <c r="J5" i="13"/>
  <c r="E6" i="13"/>
  <c r="F6" i="13"/>
  <c r="G6" i="13"/>
  <c r="H6" i="13"/>
  <c r="I6" i="13"/>
  <c r="J6" i="13"/>
  <c r="E7" i="13"/>
  <c r="F7" i="13"/>
  <c r="G7" i="13"/>
  <c r="P6" i="13" s="1"/>
  <c r="H7" i="13"/>
  <c r="I7" i="13"/>
  <c r="J7" i="13"/>
  <c r="E8" i="13"/>
  <c r="F8" i="13"/>
  <c r="G8" i="13"/>
  <c r="H8" i="13"/>
  <c r="I8" i="13"/>
  <c r="J8" i="13"/>
  <c r="E9" i="13"/>
  <c r="N4" i="13" s="1"/>
  <c r="F9" i="13"/>
  <c r="G9" i="13"/>
  <c r="H9" i="13"/>
  <c r="Q4" i="13" s="1"/>
  <c r="I9" i="13"/>
  <c r="J9" i="13"/>
  <c r="E10" i="13"/>
  <c r="N22" i="13" s="1"/>
  <c r="N23" i="13" s="1"/>
  <c r="F10" i="13"/>
  <c r="O4" i="13" s="1"/>
  <c r="G10" i="13"/>
  <c r="H10" i="13"/>
  <c r="I10" i="13"/>
  <c r="R4" i="13" s="1"/>
  <c r="J10" i="13"/>
  <c r="E11" i="13"/>
  <c r="F11" i="13"/>
  <c r="G11" i="13"/>
  <c r="H11" i="13"/>
  <c r="I11" i="13"/>
  <c r="J11" i="13"/>
  <c r="E12" i="13"/>
  <c r="F12" i="13"/>
  <c r="G12" i="13"/>
  <c r="H12" i="13"/>
  <c r="I12" i="13"/>
  <c r="J12" i="13"/>
  <c r="E13" i="13"/>
  <c r="F13" i="13"/>
  <c r="G13" i="13"/>
  <c r="H13" i="13"/>
  <c r="I13" i="13"/>
  <c r="J13" i="13"/>
  <c r="E14" i="13"/>
  <c r="F14" i="13"/>
  <c r="G14" i="13"/>
  <c r="H14" i="13"/>
  <c r="I14" i="13"/>
  <c r="J14" i="13"/>
  <c r="E15" i="13"/>
  <c r="F15" i="13"/>
  <c r="G15" i="13"/>
  <c r="H15" i="13"/>
  <c r="I15" i="13"/>
  <c r="J15" i="13"/>
  <c r="E16" i="13"/>
  <c r="F16" i="13"/>
  <c r="G16" i="13"/>
  <c r="H16" i="13"/>
  <c r="I16" i="13"/>
  <c r="J16" i="13"/>
  <c r="E17" i="13"/>
  <c r="F17" i="13"/>
  <c r="G17" i="13"/>
  <c r="H17" i="13"/>
  <c r="I17" i="13"/>
  <c r="J17" i="13"/>
  <c r="E18" i="13"/>
  <c r="F18" i="13"/>
  <c r="G18" i="13"/>
  <c r="H18" i="13"/>
  <c r="I18" i="13"/>
  <c r="J18" i="13"/>
  <c r="E19" i="13"/>
  <c r="F19" i="13"/>
  <c r="G19" i="13"/>
  <c r="H19" i="13"/>
  <c r="I19" i="13"/>
  <c r="J19" i="13"/>
  <c r="E20" i="13"/>
  <c r="F20" i="13"/>
  <c r="G20" i="13"/>
  <c r="H20" i="13"/>
  <c r="I20" i="13"/>
  <c r="J20" i="13"/>
  <c r="E21" i="13"/>
  <c r="F21" i="13"/>
  <c r="G21" i="13"/>
  <c r="H21" i="13"/>
  <c r="I21" i="13"/>
  <c r="J21" i="13"/>
  <c r="E22" i="13"/>
  <c r="F22" i="13"/>
  <c r="G22" i="13"/>
  <c r="H22" i="13"/>
  <c r="I22" i="13"/>
  <c r="J22" i="13"/>
  <c r="E23" i="13"/>
  <c r="F23" i="13"/>
  <c r="G23" i="13"/>
  <c r="H23" i="13"/>
  <c r="I23" i="13"/>
  <c r="J23" i="13"/>
  <c r="E24" i="13"/>
  <c r="F24" i="13"/>
  <c r="G24" i="13"/>
  <c r="H24" i="13"/>
  <c r="I24" i="13"/>
  <c r="J24" i="13"/>
  <c r="E25" i="13"/>
  <c r="F25" i="13"/>
  <c r="G25" i="13"/>
  <c r="H25" i="13"/>
  <c r="I25" i="13"/>
  <c r="J25" i="13"/>
  <c r="E26" i="13"/>
  <c r="F26" i="13"/>
  <c r="G26" i="13"/>
  <c r="H26" i="13"/>
  <c r="I26" i="13"/>
  <c r="J26" i="13"/>
  <c r="E27" i="13"/>
  <c r="F27" i="13"/>
  <c r="G27" i="13"/>
  <c r="H27" i="13"/>
  <c r="I27" i="13"/>
  <c r="J27" i="13"/>
  <c r="E28" i="13"/>
  <c r="F28" i="13"/>
  <c r="G28" i="13"/>
  <c r="H28" i="13"/>
  <c r="I28" i="13"/>
  <c r="J28" i="13"/>
  <c r="E29" i="13"/>
  <c r="F29" i="13"/>
  <c r="G29" i="13"/>
  <c r="H29" i="13"/>
  <c r="I29" i="13"/>
  <c r="J29" i="13"/>
  <c r="E30" i="13"/>
  <c r="F30" i="13"/>
  <c r="G30" i="13"/>
  <c r="H30" i="13"/>
  <c r="I30" i="13"/>
  <c r="J30" i="13"/>
  <c r="E31" i="13"/>
  <c r="F31" i="13"/>
  <c r="G31" i="13"/>
  <c r="H31" i="13"/>
  <c r="I31" i="13"/>
  <c r="J31" i="13"/>
  <c r="E32" i="13"/>
  <c r="N7" i="13" s="1"/>
  <c r="N15" i="13" s="1"/>
  <c r="F32" i="13"/>
  <c r="G32" i="13"/>
  <c r="H32" i="13"/>
  <c r="Q7" i="13" s="1"/>
  <c r="Q15" i="13" s="1"/>
  <c r="I32" i="13"/>
  <c r="J32" i="13"/>
  <c r="E33" i="13"/>
  <c r="F33" i="13"/>
  <c r="O7" i="13" s="1"/>
  <c r="O15" i="13" s="1"/>
  <c r="G33" i="13"/>
  <c r="H33" i="13"/>
  <c r="I33" i="13"/>
  <c r="R7" i="13" s="1"/>
  <c r="R15" i="13" s="1"/>
  <c r="J33" i="13"/>
  <c r="E34" i="13"/>
  <c r="F34" i="13"/>
  <c r="G34" i="13"/>
  <c r="H34" i="13"/>
  <c r="I34" i="13"/>
  <c r="J34" i="13"/>
  <c r="E35" i="13"/>
  <c r="F35" i="13"/>
  <c r="G35" i="13"/>
  <c r="P7" i="13" s="1"/>
  <c r="H35" i="13"/>
  <c r="I35" i="13"/>
  <c r="J35" i="13"/>
  <c r="E36" i="13"/>
  <c r="F36" i="13"/>
  <c r="G36" i="13"/>
  <c r="H36" i="13"/>
  <c r="I36" i="13"/>
  <c r="J36" i="13"/>
  <c r="E37" i="13"/>
  <c r="N5" i="13" s="1"/>
  <c r="F37" i="13"/>
  <c r="G37" i="13"/>
  <c r="H37" i="13"/>
  <c r="Q5" i="13" s="1"/>
  <c r="I37" i="13"/>
  <c r="J37" i="13"/>
  <c r="E38" i="13"/>
  <c r="F38" i="13"/>
  <c r="O5" i="13" s="1"/>
  <c r="G38" i="13"/>
  <c r="H38" i="13"/>
  <c r="I38" i="13"/>
  <c r="R5" i="13" s="1"/>
  <c r="J38" i="13"/>
  <c r="E39" i="13"/>
  <c r="F39" i="13"/>
  <c r="G39" i="13"/>
  <c r="H39" i="13"/>
  <c r="I39" i="13"/>
  <c r="J39" i="13"/>
  <c r="E40" i="13"/>
  <c r="F40" i="13"/>
  <c r="G40" i="13"/>
  <c r="H40" i="13"/>
  <c r="I40" i="13"/>
  <c r="J40" i="13"/>
  <c r="E41" i="13"/>
  <c r="F41" i="13"/>
  <c r="G41" i="13"/>
  <c r="H41" i="13"/>
  <c r="I41" i="13"/>
  <c r="J41" i="13"/>
  <c r="E42" i="13"/>
  <c r="F42" i="13"/>
  <c r="G42" i="13"/>
  <c r="H42" i="13"/>
  <c r="I42" i="13"/>
  <c r="J42" i="13"/>
  <c r="E43" i="13"/>
  <c r="F43" i="13"/>
  <c r="G43" i="13"/>
  <c r="H43" i="13"/>
  <c r="I43" i="13"/>
  <c r="J43" i="13"/>
  <c r="E44" i="13"/>
  <c r="F44" i="13"/>
  <c r="G44" i="13"/>
  <c r="H44" i="13"/>
  <c r="I44" i="13"/>
  <c r="J44" i="13"/>
  <c r="E45" i="13"/>
  <c r="F45" i="13"/>
  <c r="G45" i="13"/>
  <c r="H45" i="13"/>
  <c r="I45" i="13"/>
  <c r="J45" i="13"/>
  <c r="E46" i="13"/>
  <c r="F46" i="13"/>
  <c r="G46" i="13"/>
  <c r="H46" i="13"/>
  <c r="I46" i="13"/>
  <c r="J46" i="13"/>
  <c r="E47" i="13"/>
  <c r="F47" i="13"/>
  <c r="G47" i="13"/>
  <c r="H47" i="13"/>
  <c r="I47" i="13"/>
  <c r="J47" i="13"/>
  <c r="E48" i="13"/>
  <c r="F48" i="13"/>
  <c r="G48" i="13"/>
  <c r="H48" i="13"/>
  <c r="I48" i="13"/>
  <c r="J48" i="13"/>
  <c r="E49" i="13"/>
  <c r="F49" i="13"/>
  <c r="G49" i="13"/>
  <c r="H49" i="13"/>
  <c r="I49" i="13"/>
  <c r="J49" i="13"/>
  <c r="E50" i="13"/>
  <c r="F50" i="13"/>
  <c r="G50" i="13"/>
  <c r="H50" i="13"/>
  <c r="I50" i="13"/>
  <c r="J50" i="13"/>
  <c r="E51" i="13"/>
  <c r="F51" i="13"/>
  <c r="G51" i="13"/>
  <c r="H51" i="13"/>
  <c r="I51" i="13"/>
  <c r="J51" i="13"/>
  <c r="E52" i="13"/>
  <c r="F52" i="13"/>
  <c r="G52" i="13"/>
  <c r="H52" i="13"/>
  <c r="I52" i="13"/>
  <c r="J52" i="13"/>
  <c r="E53" i="13"/>
  <c r="F53" i="13"/>
  <c r="G53" i="13"/>
  <c r="H53" i="13"/>
  <c r="I53" i="13"/>
  <c r="J53" i="13"/>
  <c r="E54" i="13"/>
  <c r="F54" i="13"/>
  <c r="G54" i="13"/>
  <c r="H54" i="13"/>
  <c r="I54" i="13"/>
  <c r="J54" i="13"/>
  <c r="E55" i="13"/>
  <c r="F55" i="13"/>
  <c r="G55" i="13"/>
  <c r="H55" i="13"/>
  <c r="I55" i="13"/>
  <c r="J55" i="13"/>
  <c r="E56" i="13"/>
  <c r="F56" i="13"/>
  <c r="G56" i="13"/>
  <c r="H56" i="13"/>
  <c r="I56" i="13"/>
  <c r="J56" i="13"/>
  <c r="E57" i="13"/>
  <c r="F57" i="13"/>
  <c r="G57" i="13"/>
  <c r="H57" i="13"/>
  <c r="I57" i="13"/>
  <c r="J57" i="13"/>
  <c r="E58" i="13"/>
  <c r="F58" i="13"/>
  <c r="G58" i="13"/>
  <c r="H58" i="13"/>
  <c r="I58" i="13"/>
  <c r="J58" i="13"/>
  <c r="E59" i="13"/>
  <c r="F59" i="13"/>
  <c r="G59" i="13"/>
  <c r="H59" i="13"/>
  <c r="I59" i="13"/>
  <c r="J59" i="13"/>
  <c r="E60" i="13"/>
  <c r="F60" i="13"/>
  <c r="G60" i="13"/>
  <c r="H60" i="13"/>
  <c r="I60" i="13"/>
  <c r="J60" i="13"/>
  <c r="E61" i="13"/>
  <c r="F61" i="13"/>
  <c r="G61" i="13"/>
  <c r="H61" i="13"/>
  <c r="I61" i="13"/>
  <c r="J61" i="13"/>
  <c r="E62" i="13"/>
  <c r="F62" i="13"/>
  <c r="G62" i="13"/>
  <c r="H62" i="13"/>
  <c r="I62" i="13"/>
  <c r="J62" i="13"/>
  <c r="E63" i="13"/>
  <c r="F63" i="13"/>
  <c r="G63" i="13"/>
  <c r="H63" i="13"/>
  <c r="I63" i="13"/>
  <c r="J63" i="13"/>
  <c r="E64" i="13"/>
  <c r="F64" i="13"/>
  <c r="G64" i="13"/>
  <c r="H64" i="13"/>
  <c r="I64" i="13"/>
  <c r="J64" i="13"/>
  <c r="E65" i="13"/>
  <c r="F65" i="13"/>
  <c r="G65" i="13"/>
  <c r="H65" i="13"/>
  <c r="I65" i="13"/>
  <c r="J65" i="13"/>
  <c r="E66" i="13"/>
  <c r="F66" i="13"/>
  <c r="G66" i="13"/>
  <c r="H66" i="13"/>
  <c r="I66" i="13"/>
  <c r="J66" i="13"/>
  <c r="E67" i="13"/>
  <c r="F67" i="13"/>
  <c r="G67" i="13"/>
  <c r="H67" i="13"/>
  <c r="I67" i="13"/>
  <c r="J67" i="13"/>
  <c r="E68" i="13"/>
  <c r="F68" i="13"/>
  <c r="G68" i="13"/>
  <c r="H68" i="13"/>
  <c r="I68" i="13"/>
  <c r="J68" i="13"/>
  <c r="E69" i="13"/>
  <c r="F69" i="13"/>
  <c r="G69" i="13"/>
  <c r="H69" i="13"/>
  <c r="I69" i="13"/>
  <c r="J69" i="13"/>
  <c r="E70" i="13"/>
  <c r="F70" i="13"/>
  <c r="G70" i="13"/>
  <c r="H70" i="13"/>
  <c r="I70" i="13"/>
  <c r="J70" i="13"/>
  <c r="E71" i="13"/>
  <c r="F71" i="13"/>
  <c r="G71" i="13"/>
  <c r="H71" i="13"/>
  <c r="I71" i="13"/>
  <c r="J71" i="13"/>
  <c r="E72" i="13"/>
  <c r="F72" i="13"/>
  <c r="G72" i="13"/>
  <c r="H72" i="13"/>
  <c r="I72" i="13"/>
  <c r="J72" i="13"/>
  <c r="E73" i="13"/>
  <c r="F73" i="13"/>
  <c r="G73" i="13"/>
  <c r="H73" i="13"/>
  <c r="I73" i="13"/>
  <c r="J73" i="13"/>
  <c r="E74" i="13"/>
  <c r="F74" i="13"/>
  <c r="G74" i="13"/>
  <c r="H74" i="13"/>
  <c r="I74" i="13"/>
  <c r="J74" i="13"/>
  <c r="E75" i="13"/>
  <c r="F75" i="13"/>
  <c r="G75" i="13"/>
  <c r="H75" i="13"/>
  <c r="I75" i="13"/>
  <c r="J75" i="13"/>
  <c r="E76" i="13"/>
  <c r="F76" i="13"/>
  <c r="G76" i="13"/>
  <c r="H76" i="13"/>
  <c r="I76" i="13"/>
  <c r="J76" i="13"/>
  <c r="E77" i="13"/>
  <c r="F77" i="13"/>
  <c r="G77" i="13"/>
  <c r="H77" i="13"/>
  <c r="I77" i="13"/>
  <c r="J77" i="13"/>
  <c r="E78" i="13"/>
  <c r="F78" i="13"/>
  <c r="G78" i="13"/>
  <c r="H78" i="13"/>
  <c r="I78" i="13"/>
  <c r="J78" i="13"/>
  <c r="E79" i="13"/>
  <c r="F79" i="13"/>
  <c r="G79" i="13"/>
  <c r="H79" i="13"/>
  <c r="I79" i="13"/>
  <c r="J79" i="13"/>
  <c r="E80" i="13"/>
  <c r="F80" i="13"/>
  <c r="G80" i="13"/>
  <c r="H80" i="13"/>
  <c r="I80" i="13"/>
  <c r="J80" i="13"/>
  <c r="E81" i="13"/>
  <c r="F81" i="13"/>
  <c r="G81" i="13"/>
  <c r="H81" i="13"/>
  <c r="I81" i="13"/>
  <c r="J81" i="13"/>
  <c r="E82" i="13"/>
  <c r="F82" i="13"/>
  <c r="G82" i="13"/>
  <c r="H82" i="13"/>
  <c r="I82" i="13"/>
  <c r="J82" i="13"/>
  <c r="E83" i="13"/>
  <c r="F83" i="13"/>
  <c r="G83" i="13"/>
  <c r="H83" i="13"/>
  <c r="I83" i="13"/>
  <c r="J83" i="13"/>
  <c r="E84" i="13"/>
  <c r="F84" i="13"/>
  <c r="G84" i="13"/>
  <c r="H84" i="13"/>
  <c r="I84" i="13"/>
  <c r="J84" i="13"/>
  <c r="E85" i="13"/>
  <c r="F85" i="13"/>
  <c r="G85" i="13"/>
  <c r="H85" i="13"/>
  <c r="I85" i="13"/>
  <c r="J85" i="13"/>
  <c r="E86" i="13"/>
  <c r="F86" i="13"/>
  <c r="G86" i="13"/>
  <c r="H86" i="13"/>
  <c r="I86" i="13"/>
  <c r="J86" i="13"/>
  <c r="E87" i="13"/>
  <c r="F87" i="13"/>
  <c r="G87" i="13"/>
  <c r="H87" i="13"/>
  <c r="I87" i="13"/>
  <c r="J87" i="13"/>
  <c r="E88" i="13"/>
  <c r="F88" i="13"/>
  <c r="G88" i="13"/>
  <c r="H88" i="13"/>
  <c r="I88" i="13"/>
  <c r="J88" i="13"/>
  <c r="E89" i="13"/>
  <c r="F89" i="13"/>
  <c r="G89" i="13"/>
  <c r="H89" i="13"/>
  <c r="I89" i="13"/>
  <c r="J89" i="13"/>
  <c r="E90" i="13"/>
  <c r="F90" i="13"/>
  <c r="G90" i="13"/>
  <c r="H90" i="13"/>
  <c r="I90" i="13"/>
  <c r="J90" i="13"/>
  <c r="E91" i="13"/>
  <c r="F91" i="13"/>
  <c r="G91" i="13"/>
  <c r="H91" i="13"/>
  <c r="I91" i="13"/>
  <c r="J91" i="13"/>
  <c r="E92" i="13"/>
  <c r="F92" i="13"/>
  <c r="G92" i="13"/>
  <c r="H92" i="13"/>
  <c r="I92" i="13"/>
  <c r="J92" i="13"/>
  <c r="E93" i="13"/>
  <c r="F93" i="13"/>
  <c r="G93" i="13"/>
  <c r="H93" i="13"/>
  <c r="I93" i="13"/>
  <c r="J93" i="13"/>
  <c r="E94" i="13"/>
  <c r="F94" i="13"/>
  <c r="G94" i="13"/>
  <c r="H94" i="13"/>
  <c r="I94" i="13"/>
  <c r="J94" i="13"/>
  <c r="E95" i="13"/>
  <c r="F95" i="13"/>
  <c r="G95" i="13"/>
  <c r="H95" i="13"/>
  <c r="I95" i="13"/>
  <c r="J95" i="13"/>
  <c r="E96" i="13"/>
  <c r="F96" i="13"/>
  <c r="G96" i="13"/>
  <c r="H96" i="13"/>
  <c r="I96" i="13"/>
  <c r="J96" i="13"/>
  <c r="E97" i="13"/>
  <c r="F97" i="13"/>
  <c r="G97" i="13"/>
  <c r="H97" i="13"/>
  <c r="I97" i="13"/>
  <c r="J97" i="13"/>
  <c r="E98" i="13"/>
  <c r="F98" i="13"/>
  <c r="G98" i="13"/>
  <c r="H98" i="13"/>
  <c r="I98" i="13"/>
  <c r="J98" i="13"/>
  <c r="E99" i="13"/>
  <c r="F99" i="13"/>
  <c r="G99" i="13"/>
  <c r="H99" i="13"/>
  <c r="I99" i="13"/>
  <c r="J99" i="13"/>
  <c r="E100" i="13"/>
  <c r="F100" i="13"/>
  <c r="G100" i="13"/>
  <c r="H100" i="13"/>
  <c r="I100" i="13"/>
  <c r="J100" i="13"/>
  <c r="E101" i="13"/>
  <c r="F101" i="13"/>
  <c r="G101" i="13"/>
  <c r="H101" i="13"/>
  <c r="I101" i="13"/>
  <c r="J101" i="13"/>
  <c r="E102" i="13"/>
  <c r="F102" i="13"/>
  <c r="G102" i="13"/>
  <c r="H102" i="13"/>
  <c r="I102" i="13"/>
  <c r="J102" i="13"/>
  <c r="E103" i="13"/>
  <c r="F103" i="13"/>
  <c r="G103" i="13"/>
  <c r="H103" i="13"/>
  <c r="I103" i="13"/>
  <c r="J103" i="13"/>
  <c r="E104" i="13"/>
  <c r="F104" i="13"/>
  <c r="G104" i="13"/>
  <c r="H104" i="13"/>
  <c r="I104" i="13"/>
  <c r="J104" i="13"/>
  <c r="E105" i="13"/>
  <c r="F105" i="13"/>
  <c r="G105" i="13"/>
  <c r="H105" i="13"/>
  <c r="I105" i="13"/>
  <c r="J105" i="13"/>
  <c r="E106" i="13"/>
  <c r="F106" i="13"/>
  <c r="G106" i="13"/>
  <c r="H106" i="13"/>
  <c r="I106" i="13"/>
  <c r="J106" i="13"/>
  <c r="E107" i="13"/>
  <c r="F107" i="13"/>
  <c r="G107" i="13"/>
  <c r="H107" i="13"/>
  <c r="I107" i="13"/>
  <c r="J107" i="13"/>
  <c r="E108" i="13"/>
  <c r="F108" i="13"/>
  <c r="G108" i="13"/>
  <c r="H108" i="13"/>
  <c r="I108" i="13"/>
  <c r="J108" i="13"/>
  <c r="E109" i="13"/>
  <c r="F109" i="13"/>
  <c r="G109" i="13"/>
  <c r="H109" i="13"/>
  <c r="I109" i="13"/>
  <c r="J109" i="13"/>
  <c r="E110" i="13"/>
  <c r="F110" i="13"/>
  <c r="G110" i="13"/>
  <c r="H110" i="13"/>
  <c r="I110" i="13"/>
  <c r="J110" i="13"/>
  <c r="E111" i="13"/>
  <c r="F111" i="13"/>
  <c r="G111" i="13"/>
  <c r="H111" i="13"/>
  <c r="I111" i="13"/>
  <c r="J111" i="13"/>
  <c r="E112" i="13"/>
  <c r="F112" i="13"/>
  <c r="G112" i="13"/>
  <c r="H112" i="13"/>
  <c r="I112" i="13"/>
  <c r="J112" i="13"/>
  <c r="E113" i="13"/>
  <c r="F113" i="13"/>
  <c r="G113" i="13"/>
  <c r="H113" i="13"/>
  <c r="I113" i="13"/>
  <c r="J113" i="13"/>
  <c r="E114" i="13"/>
  <c r="F114" i="13"/>
  <c r="G114" i="13"/>
  <c r="H114" i="13"/>
  <c r="I114" i="13"/>
  <c r="J114" i="13"/>
  <c r="J115" i="13"/>
  <c r="F4" i="13"/>
  <c r="G4" i="13"/>
  <c r="H4" i="13"/>
  <c r="Q6" i="13" s="1"/>
  <c r="Q14" i="13" s="1"/>
  <c r="I4" i="13"/>
  <c r="J4" i="13"/>
  <c r="E4" i="13"/>
  <c r="N6" i="13" s="1"/>
  <c r="N14" i="13" s="1"/>
  <c r="Q69" i="12" l="1"/>
  <c r="Q73" i="12"/>
  <c r="R69" i="12"/>
  <c r="R73" i="12"/>
  <c r="S69" i="12"/>
  <c r="S73" i="12"/>
  <c r="R72" i="12"/>
  <c r="Q70" i="12"/>
  <c r="Q74" i="12"/>
  <c r="R70" i="12"/>
  <c r="R74" i="12"/>
  <c r="S70" i="12"/>
  <c r="S74" i="12"/>
  <c r="Q72" i="12"/>
  <c r="S72" i="12"/>
  <c r="Q71" i="12"/>
  <c r="Q75" i="12"/>
  <c r="R71" i="12"/>
  <c r="R75" i="12"/>
  <c r="S71" i="12"/>
  <c r="S75" i="12"/>
  <c r="Q76" i="12"/>
  <c r="R76" i="12"/>
  <c r="S76" i="12"/>
  <c r="R68" i="12"/>
  <c r="U68" i="12"/>
  <c r="Q66" i="12"/>
  <c r="S59" i="12"/>
  <c r="U76" i="12"/>
  <c r="W88" i="12" s="1"/>
  <c r="S51" i="12"/>
  <c r="T67" i="12"/>
  <c r="R50" i="12"/>
  <c r="T66" i="12"/>
  <c r="T58" i="12"/>
  <c r="T50" i="12"/>
  <c r="T86" i="12" s="1"/>
  <c r="R66" i="12"/>
  <c r="S68" i="12"/>
  <c r="S88" i="12" s="1"/>
  <c r="U65" i="12"/>
  <c r="Q59" i="12"/>
  <c r="U75" i="12"/>
  <c r="W87" i="12" s="1"/>
  <c r="Q51" i="12"/>
  <c r="Q87" i="12" s="1"/>
  <c r="U66" i="12"/>
  <c r="R51" i="12"/>
  <c r="U59" i="12"/>
  <c r="V87" i="12" s="1"/>
  <c r="Q49" i="12"/>
  <c r="Q85" i="12" s="1"/>
  <c r="T65" i="12"/>
  <c r="Q68" i="12"/>
  <c r="S65" i="12"/>
  <c r="S85" i="12" s="1"/>
  <c r="U58" i="12"/>
  <c r="V86" i="12" s="1"/>
  <c r="U74" i="12"/>
  <c r="W86" i="12" s="1"/>
  <c r="U50" i="12"/>
  <c r="R60" i="12"/>
  <c r="R88" i="12" s="1"/>
  <c r="T73" i="12"/>
  <c r="U85" i="12" s="1"/>
  <c r="R65" i="12"/>
  <c r="R57" i="12"/>
  <c r="R85" i="12" s="1"/>
  <c r="R49" i="12"/>
  <c r="T57" i="12"/>
  <c r="U67" i="12"/>
  <c r="Q65" i="12"/>
  <c r="S58" i="12"/>
  <c r="U73" i="12"/>
  <c r="W85" i="12" s="1"/>
  <c r="S50" i="12"/>
  <c r="T49" i="12"/>
  <c r="T85" i="12" s="1"/>
  <c r="Q52" i="12"/>
  <c r="Q88" i="12" s="1"/>
  <c r="R52" i="12"/>
  <c r="R59" i="12"/>
  <c r="R87" i="12" s="1"/>
  <c r="T74" i="12"/>
  <c r="U86" i="12" s="1"/>
  <c r="S66" i="12"/>
  <c r="S86" i="12" s="1"/>
  <c r="U51" i="12"/>
  <c r="T59" i="12"/>
  <c r="S67" i="12"/>
  <c r="S87" i="12" s="1"/>
  <c r="U60" i="12"/>
  <c r="V88" i="12" s="1"/>
  <c r="Q58" i="12"/>
  <c r="U52" i="12"/>
  <c r="Q50" i="12"/>
  <c r="Q86" i="12" s="1"/>
  <c r="R58" i="12"/>
  <c r="R86" i="12" s="1"/>
  <c r="T68" i="12"/>
  <c r="T60" i="12"/>
  <c r="T52" i="12"/>
  <c r="T88" i="12" s="1"/>
  <c r="T76" i="12"/>
  <c r="U88" i="12" s="1"/>
  <c r="T51" i="12"/>
  <c r="T87" i="12" s="1"/>
  <c r="Q67" i="12"/>
  <c r="S60" i="12"/>
  <c r="U57" i="12"/>
  <c r="V85" i="12" s="1"/>
  <c r="S52" i="12"/>
  <c r="U49" i="12"/>
  <c r="Q60" i="12"/>
  <c r="S57" i="12"/>
  <c r="S49" i="12"/>
  <c r="R67" i="12"/>
  <c r="T75" i="12"/>
  <c r="U87" i="12" s="1"/>
  <c r="Q57" i="12"/>
  <c r="T55" i="12"/>
  <c r="T64" i="12"/>
  <c r="U54" i="12"/>
  <c r="V82" i="12" s="1"/>
  <c r="U70" i="12"/>
  <c r="W82" i="12" s="1"/>
  <c r="U46" i="12"/>
  <c r="U63" i="12"/>
  <c r="Q61" i="12"/>
  <c r="T56" i="12"/>
  <c r="T48" i="12"/>
  <c r="T84" i="12" s="1"/>
  <c r="T72" i="12"/>
  <c r="U84" i="12" s="1"/>
  <c r="R62" i="12"/>
  <c r="R46" i="12"/>
  <c r="S56" i="12"/>
  <c r="U53" i="12"/>
  <c r="V81" i="12" s="1"/>
  <c r="S48" i="12"/>
  <c r="U45" i="12"/>
  <c r="S63" i="12"/>
  <c r="S83" i="12" s="1"/>
  <c r="U61" i="12"/>
  <c r="T63" i="12"/>
  <c r="U69" i="12"/>
  <c r="W81" i="12" s="1"/>
  <c r="S61" i="12"/>
  <c r="S81" i="12" s="1"/>
  <c r="R54" i="12"/>
  <c r="R82" i="12" s="1"/>
  <c r="U56" i="12"/>
  <c r="V84" i="12" s="1"/>
  <c r="Q54" i="12"/>
  <c r="U48" i="12"/>
  <c r="Q46" i="12"/>
  <c r="Q82" i="12" s="1"/>
  <c r="Q63" i="12"/>
  <c r="T47" i="12"/>
  <c r="T83" i="12" s="1"/>
  <c r="R55" i="12"/>
  <c r="R83" i="12" s="1"/>
  <c r="R47" i="12"/>
  <c r="T70" i="12"/>
  <c r="U82" i="12" s="1"/>
  <c r="T61" i="12"/>
  <c r="T69" i="12"/>
  <c r="U81" i="12" s="1"/>
  <c r="U55" i="12"/>
  <c r="V83" i="12" s="1"/>
  <c r="Q53" i="12"/>
  <c r="U47" i="12"/>
  <c r="Q45" i="12"/>
  <c r="Q81" i="12" s="1"/>
  <c r="U62" i="12"/>
  <c r="T71" i="12"/>
  <c r="U83" i="12" s="1"/>
  <c r="S55" i="12"/>
  <c r="U72" i="12"/>
  <c r="W84" i="12" s="1"/>
  <c r="S47" i="12"/>
  <c r="S64" i="12"/>
  <c r="S84" i="12" s="1"/>
  <c r="T62" i="12"/>
  <c r="R45" i="12"/>
  <c r="T53" i="12"/>
  <c r="S54" i="12"/>
  <c r="Q64" i="12"/>
  <c r="R48" i="12"/>
  <c r="Q56" i="12"/>
  <c r="S53" i="12"/>
  <c r="Q48" i="12"/>
  <c r="Q84" i="12" s="1"/>
  <c r="S45" i="12"/>
  <c r="S62" i="12"/>
  <c r="S82" i="12" s="1"/>
  <c r="T45" i="12"/>
  <c r="T81" i="12" s="1"/>
  <c r="T54" i="12"/>
  <c r="T46" i="12"/>
  <c r="T82" i="12" s="1"/>
  <c r="R64" i="12"/>
  <c r="R56" i="12"/>
  <c r="R84" i="12" s="1"/>
  <c r="R63" i="12"/>
  <c r="Q55" i="12"/>
  <c r="U71" i="12"/>
  <c r="W83" i="12" s="1"/>
  <c r="Q47" i="12"/>
  <c r="Q83" i="12" s="1"/>
  <c r="U64" i="12"/>
  <c r="Q62" i="12"/>
  <c r="R53" i="12"/>
  <c r="R81" i="12" s="1"/>
  <c r="R61" i="12"/>
  <c r="S46" i="12"/>
  <c r="O13" i="13"/>
  <c r="O9" i="13"/>
  <c r="O17" i="13" s="1"/>
  <c r="Q12" i="13"/>
  <c r="Q8" i="13"/>
  <c r="Q16" i="13" s="1"/>
  <c r="R9" i="13"/>
  <c r="R17" i="13" s="1"/>
  <c r="R13" i="13"/>
  <c r="P15" i="13"/>
  <c r="P9" i="13"/>
  <c r="P17" i="13" s="1"/>
  <c r="P14" i="13"/>
  <c r="P8" i="13"/>
  <c r="P16" i="13" s="1"/>
  <c r="Q13" i="13"/>
  <c r="Q9" i="13"/>
  <c r="Q17" i="13" s="1"/>
  <c r="O8" i="13"/>
  <c r="O16" i="13" s="1"/>
  <c r="O12" i="13"/>
  <c r="R8" i="13"/>
  <c r="R16" i="13" s="1"/>
  <c r="R12" i="13"/>
  <c r="N9" i="13"/>
  <c r="N17" i="13" s="1"/>
  <c r="N13" i="13"/>
  <c r="N12" i="13"/>
  <c r="N8" i="13"/>
  <c r="N16" i="13" s="1"/>
  <c r="N24" i="13" s="1"/>
  <c r="Q8" i="10"/>
  <c r="R8" i="10"/>
  <c r="S8" i="10"/>
  <c r="T8" i="10"/>
  <c r="U8" i="10"/>
  <c r="V8" i="10"/>
  <c r="W8" i="10"/>
  <c r="X8" i="10"/>
  <c r="Y8" i="10"/>
  <c r="Z8" i="10"/>
  <c r="AA8" i="10"/>
  <c r="Q10" i="10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P8" i="10"/>
  <c r="Q25" i="10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Q22" i="10" l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P21" i="10"/>
  <c r="R30" i="10"/>
  <c r="S30" i="10"/>
  <c r="T30" i="10"/>
  <c r="U30" i="10"/>
  <c r="V30" i="10"/>
  <c r="W30" i="10"/>
  <c r="X30" i="10"/>
  <c r="Y30" i="10"/>
  <c r="Z30" i="10"/>
  <c r="AA30" i="10"/>
  <c r="Q30" i="10"/>
  <c r="Q31" i="10"/>
  <c r="R31" i="10" s="1"/>
  <c r="S31" i="10" s="1"/>
  <c r="T31" i="10" s="1"/>
  <c r="U31" i="10" s="1"/>
  <c r="V31" i="10" s="1"/>
  <c r="W31" i="10" s="1"/>
  <c r="X31" i="10" s="1"/>
  <c r="Y31" i="10" s="1"/>
  <c r="Z31" i="10" s="1"/>
  <c r="AA31" i="10" s="1"/>
  <c r="R4" i="10"/>
  <c r="S4" i="10"/>
  <c r="T4" i="10"/>
  <c r="U4" i="10"/>
  <c r="V4" i="10"/>
  <c r="W4" i="10"/>
  <c r="X4" i="10"/>
  <c r="Y4" i="10"/>
  <c r="Z4" i="10"/>
  <c r="AA4" i="10"/>
  <c r="Q4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" i="10"/>
  <c r="D2" i="10"/>
  <c r="E2" i="10"/>
  <c r="F2" i="10"/>
  <c r="G2" i="10"/>
  <c r="H2" i="10"/>
  <c r="I2" i="10"/>
  <c r="J2" i="10"/>
  <c r="K2" i="10"/>
  <c r="L2" i="10"/>
  <c r="M2" i="10"/>
  <c r="N2" i="10"/>
  <c r="D3" i="10"/>
  <c r="E3" i="10"/>
  <c r="F3" i="10"/>
  <c r="G3" i="10"/>
  <c r="H3" i="10"/>
  <c r="I3" i="10"/>
  <c r="J3" i="10"/>
  <c r="K3" i="10"/>
  <c r="L3" i="10"/>
  <c r="M3" i="10"/>
  <c r="N3" i="10"/>
  <c r="D4" i="10"/>
  <c r="E4" i="10"/>
  <c r="F4" i="10"/>
  <c r="G4" i="10"/>
  <c r="H4" i="10"/>
  <c r="I4" i="10"/>
  <c r="J4" i="10"/>
  <c r="K4" i="10"/>
  <c r="L4" i="10"/>
  <c r="M4" i="10"/>
  <c r="N4" i="10"/>
  <c r="D5" i="10"/>
  <c r="E5" i="10"/>
  <c r="F5" i="10"/>
  <c r="G5" i="10"/>
  <c r="H5" i="10"/>
  <c r="I5" i="10"/>
  <c r="J5" i="10"/>
  <c r="K5" i="10"/>
  <c r="L5" i="10"/>
  <c r="M5" i="10"/>
  <c r="N5" i="10"/>
  <c r="D6" i="10"/>
  <c r="E6" i="10"/>
  <c r="F6" i="10"/>
  <c r="G6" i="10"/>
  <c r="H6" i="10"/>
  <c r="I6" i="10"/>
  <c r="J6" i="10"/>
  <c r="K6" i="10"/>
  <c r="L6" i="10"/>
  <c r="M6" i="10"/>
  <c r="N6" i="10"/>
  <c r="D7" i="10"/>
  <c r="E7" i="10"/>
  <c r="F7" i="10"/>
  <c r="G7" i="10"/>
  <c r="H7" i="10"/>
  <c r="I7" i="10"/>
  <c r="J7" i="10"/>
  <c r="K7" i="10"/>
  <c r="L7" i="10"/>
  <c r="M7" i="10"/>
  <c r="N7" i="10"/>
  <c r="D8" i="10"/>
  <c r="E8" i="10"/>
  <c r="F8" i="10"/>
  <c r="G8" i="10"/>
  <c r="H8" i="10"/>
  <c r="I8" i="10"/>
  <c r="J8" i="10"/>
  <c r="K8" i="10"/>
  <c r="L8" i="10"/>
  <c r="M8" i="10"/>
  <c r="N8" i="10"/>
  <c r="D9" i="10"/>
  <c r="Q9" i="10" s="1"/>
  <c r="E9" i="10"/>
  <c r="R9" i="10" s="1"/>
  <c r="F9" i="10"/>
  <c r="S9" i="10" s="1"/>
  <c r="G9" i="10"/>
  <c r="T9" i="10" s="1"/>
  <c r="H9" i="10"/>
  <c r="U9" i="10" s="1"/>
  <c r="I9" i="10"/>
  <c r="V9" i="10" s="1"/>
  <c r="J9" i="10"/>
  <c r="W9" i="10" s="1"/>
  <c r="K9" i="10"/>
  <c r="X9" i="10" s="1"/>
  <c r="L9" i="10"/>
  <c r="Y9" i="10" s="1"/>
  <c r="M9" i="10"/>
  <c r="Z9" i="10" s="1"/>
  <c r="N9" i="10"/>
  <c r="AA9" i="10" s="1"/>
  <c r="D10" i="10"/>
  <c r="E10" i="10"/>
  <c r="F10" i="10"/>
  <c r="G10" i="10"/>
  <c r="H10" i="10"/>
  <c r="I10" i="10"/>
  <c r="J10" i="10"/>
  <c r="K10" i="10"/>
  <c r="L10" i="10"/>
  <c r="M10" i="10"/>
  <c r="N10" i="10"/>
  <c r="D11" i="10"/>
  <c r="E11" i="10"/>
  <c r="F11" i="10"/>
  <c r="G11" i="10"/>
  <c r="H11" i="10"/>
  <c r="I11" i="10"/>
  <c r="J11" i="10"/>
  <c r="K11" i="10"/>
  <c r="L11" i="10"/>
  <c r="M11" i="10"/>
  <c r="N11" i="10"/>
  <c r="D12" i="10"/>
  <c r="E12" i="10"/>
  <c r="F12" i="10"/>
  <c r="G12" i="10"/>
  <c r="H12" i="10"/>
  <c r="I12" i="10"/>
  <c r="J12" i="10"/>
  <c r="K12" i="10"/>
  <c r="L12" i="10"/>
  <c r="M12" i="10"/>
  <c r="N12" i="10"/>
  <c r="D13" i="10"/>
  <c r="E13" i="10"/>
  <c r="F13" i="10"/>
  <c r="G13" i="10"/>
  <c r="H13" i="10"/>
  <c r="I13" i="10"/>
  <c r="J13" i="10"/>
  <c r="K13" i="10"/>
  <c r="L13" i="10"/>
  <c r="M13" i="10"/>
  <c r="N13" i="10"/>
  <c r="D14" i="10"/>
  <c r="E14" i="10"/>
  <c r="F14" i="10"/>
  <c r="G14" i="10"/>
  <c r="H14" i="10"/>
  <c r="I14" i="10"/>
  <c r="J14" i="10"/>
  <c r="K14" i="10"/>
  <c r="L14" i="10"/>
  <c r="M14" i="10"/>
  <c r="N14" i="10"/>
  <c r="D15" i="10"/>
  <c r="E15" i="10"/>
  <c r="F15" i="10"/>
  <c r="G15" i="10"/>
  <c r="H15" i="10"/>
  <c r="I15" i="10"/>
  <c r="J15" i="10"/>
  <c r="K15" i="10"/>
  <c r="L15" i="10"/>
  <c r="M15" i="10"/>
  <c r="N15" i="10"/>
  <c r="D16" i="10"/>
  <c r="E16" i="10"/>
  <c r="F16" i="10"/>
  <c r="G16" i="10"/>
  <c r="H16" i="10"/>
  <c r="I16" i="10"/>
  <c r="J16" i="10"/>
  <c r="K16" i="10"/>
  <c r="L16" i="10"/>
  <c r="M16" i="10"/>
  <c r="N16" i="10"/>
  <c r="D17" i="10"/>
  <c r="E17" i="10"/>
  <c r="F17" i="10"/>
  <c r="G17" i="10"/>
  <c r="H17" i="10"/>
  <c r="I17" i="10"/>
  <c r="J17" i="10"/>
  <c r="K17" i="10"/>
  <c r="L17" i="10"/>
  <c r="M17" i="10"/>
  <c r="N17" i="10"/>
  <c r="D18" i="10"/>
  <c r="E18" i="10"/>
  <c r="F18" i="10"/>
  <c r="G18" i="10"/>
  <c r="H18" i="10"/>
  <c r="I18" i="10"/>
  <c r="J18" i="10"/>
  <c r="K18" i="10"/>
  <c r="L18" i="10"/>
  <c r="M18" i="10"/>
  <c r="N18" i="10"/>
  <c r="D19" i="10"/>
  <c r="E19" i="10"/>
  <c r="F19" i="10"/>
  <c r="G19" i="10"/>
  <c r="H19" i="10"/>
  <c r="I19" i="10"/>
  <c r="J19" i="10"/>
  <c r="K19" i="10"/>
  <c r="L19" i="10"/>
  <c r="M19" i="10"/>
  <c r="N19" i="10"/>
  <c r="D20" i="10"/>
  <c r="E20" i="10"/>
  <c r="F20" i="10"/>
  <c r="G20" i="10"/>
  <c r="H20" i="10"/>
  <c r="I20" i="10"/>
  <c r="J20" i="10"/>
  <c r="K20" i="10"/>
  <c r="L20" i="10"/>
  <c r="M20" i="10"/>
  <c r="N20" i="10"/>
  <c r="D21" i="10"/>
  <c r="E21" i="10"/>
  <c r="F21" i="10"/>
  <c r="G21" i="10"/>
  <c r="H21" i="10"/>
  <c r="I21" i="10"/>
  <c r="J21" i="10"/>
  <c r="K21" i="10"/>
  <c r="L21" i="10"/>
  <c r="M21" i="10"/>
  <c r="N21" i="10"/>
  <c r="D22" i="10"/>
  <c r="Q24" i="10" s="1"/>
  <c r="E22" i="10"/>
  <c r="R24" i="10" s="1"/>
  <c r="F22" i="10"/>
  <c r="S24" i="10" s="1"/>
  <c r="G22" i="10"/>
  <c r="T24" i="10" s="1"/>
  <c r="H22" i="10"/>
  <c r="U24" i="10" s="1"/>
  <c r="I22" i="10"/>
  <c r="V24" i="10" s="1"/>
  <c r="J22" i="10"/>
  <c r="W24" i="10" s="1"/>
  <c r="K22" i="10"/>
  <c r="X24" i="10" s="1"/>
  <c r="L22" i="10"/>
  <c r="Y24" i="10" s="1"/>
  <c r="M22" i="10"/>
  <c r="Z24" i="10" s="1"/>
  <c r="N22" i="10"/>
  <c r="AA24" i="10" s="1"/>
  <c r="D23" i="10"/>
  <c r="Q23" i="10" s="1"/>
  <c r="E23" i="10"/>
  <c r="R23" i="10" s="1"/>
  <c r="F23" i="10"/>
  <c r="S23" i="10" s="1"/>
  <c r="G23" i="10"/>
  <c r="T23" i="10" s="1"/>
  <c r="H23" i="10"/>
  <c r="U23" i="10" s="1"/>
  <c r="I23" i="10"/>
  <c r="V23" i="10" s="1"/>
  <c r="J23" i="10"/>
  <c r="W23" i="10" s="1"/>
  <c r="K23" i="10"/>
  <c r="X23" i="10" s="1"/>
  <c r="L23" i="10"/>
  <c r="Y23" i="10" s="1"/>
  <c r="M23" i="10"/>
  <c r="Z23" i="10" s="1"/>
  <c r="N23" i="10"/>
  <c r="AA23" i="10" s="1"/>
  <c r="D24" i="10"/>
  <c r="E24" i="10"/>
  <c r="F24" i="10"/>
  <c r="G24" i="10"/>
  <c r="H24" i="10"/>
  <c r="I24" i="10"/>
  <c r="J24" i="10"/>
  <c r="K24" i="10"/>
  <c r="L24" i="10"/>
  <c r="M24" i="10"/>
  <c r="N24" i="10"/>
  <c r="D25" i="10"/>
  <c r="E25" i="10"/>
  <c r="F25" i="10"/>
  <c r="G25" i="10"/>
  <c r="H25" i="10"/>
  <c r="I25" i="10"/>
  <c r="J25" i="10"/>
  <c r="K25" i="10"/>
  <c r="L25" i="10"/>
  <c r="M25" i="10"/>
  <c r="N25" i="10"/>
  <c r="D26" i="10"/>
  <c r="E26" i="10"/>
  <c r="F26" i="10"/>
  <c r="G26" i="10"/>
  <c r="H26" i="10"/>
  <c r="I26" i="10"/>
  <c r="J26" i="10"/>
  <c r="K26" i="10"/>
  <c r="L26" i="10"/>
  <c r="M26" i="10"/>
  <c r="N26" i="10"/>
  <c r="D27" i="10"/>
  <c r="E27" i="10"/>
  <c r="F27" i="10"/>
  <c r="G27" i="10"/>
  <c r="H27" i="10"/>
  <c r="I27" i="10"/>
  <c r="J27" i="10"/>
  <c r="K27" i="10"/>
  <c r="L27" i="10"/>
  <c r="M27" i="10"/>
  <c r="N27" i="10"/>
  <c r="D28" i="10"/>
  <c r="E28" i="10"/>
  <c r="F28" i="10"/>
  <c r="G28" i="10"/>
  <c r="H28" i="10"/>
  <c r="I28" i="10"/>
  <c r="J28" i="10"/>
  <c r="K28" i="10"/>
  <c r="L28" i="10"/>
  <c r="M28" i="10"/>
  <c r="N28" i="10"/>
  <c r="D29" i="10"/>
  <c r="E29" i="10"/>
  <c r="F29" i="10"/>
  <c r="G29" i="10"/>
  <c r="H29" i="10"/>
  <c r="I29" i="10"/>
  <c r="J29" i="10"/>
  <c r="K29" i="10"/>
  <c r="L29" i="10"/>
  <c r="M29" i="10"/>
  <c r="N29" i="10"/>
  <c r="D30" i="10"/>
  <c r="E30" i="10"/>
  <c r="F30" i="10"/>
  <c r="G30" i="10"/>
  <c r="H30" i="10"/>
  <c r="I30" i="10"/>
  <c r="J30" i="10"/>
  <c r="K30" i="10"/>
  <c r="L30" i="10"/>
  <c r="M30" i="10"/>
  <c r="N30" i="10"/>
  <c r="D31" i="10"/>
  <c r="E31" i="10"/>
  <c r="F31" i="10"/>
  <c r="G31" i="10"/>
  <c r="H31" i="10"/>
  <c r="I31" i="10"/>
  <c r="J31" i="10"/>
  <c r="K31" i="10"/>
  <c r="L31" i="10"/>
  <c r="M31" i="10"/>
  <c r="N31" i="10"/>
  <c r="D32" i="10"/>
  <c r="Q32" i="10" s="1"/>
  <c r="E32" i="10"/>
  <c r="R32" i="10" s="1"/>
  <c r="F32" i="10"/>
  <c r="S32" i="10" s="1"/>
  <c r="G32" i="10"/>
  <c r="T32" i="10" s="1"/>
  <c r="H32" i="10"/>
  <c r="U32" i="10" s="1"/>
  <c r="I32" i="10"/>
  <c r="V32" i="10" s="1"/>
  <c r="J32" i="10"/>
  <c r="W32" i="10" s="1"/>
  <c r="K32" i="10"/>
  <c r="X32" i="10" s="1"/>
  <c r="L32" i="10"/>
  <c r="Y32" i="10" s="1"/>
  <c r="M32" i="10"/>
  <c r="Z32" i="10" s="1"/>
  <c r="N32" i="10"/>
  <c r="AA32" i="10" s="1"/>
  <c r="D33" i="10"/>
  <c r="E33" i="10"/>
  <c r="F33" i="10"/>
  <c r="G33" i="10"/>
  <c r="H33" i="10"/>
  <c r="I33" i="10"/>
  <c r="J33" i="10"/>
  <c r="K33" i="10"/>
  <c r="L33" i="10"/>
  <c r="M33" i="10"/>
  <c r="N33" i="10"/>
  <c r="D34" i="10"/>
  <c r="E34" i="10"/>
  <c r="F34" i="10"/>
  <c r="G34" i="10"/>
  <c r="H34" i="10"/>
  <c r="I34" i="10"/>
  <c r="J34" i="10"/>
  <c r="K34" i="10"/>
  <c r="L34" i="10"/>
  <c r="M34" i="10"/>
  <c r="N34" i="10"/>
  <c r="D35" i="10"/>
  <c r="E35" i="10"/>
  <c r="F35" i="10"/>
  <c r="G35" i="10"/>
  <c r="H35" i="10"/>
  <c r="I35" i="10"/>
  <c r="J35" i="10"/>
  <c r="K35" i="10"/>
  <c r="L35" i="10"/>
  <c r="M35" i="10"/>
  <c r="N35" i="10"/>
  <c r="D36" i="10"/>
  <c r="E36" i="10"/>
  <c r="F36" i="10"/>
  <c r="G36" i="10"/>
  <c r="H36" i="10"/>
  <c r="I36" i="10"/>
  <c r="J36" i="10"/>
  <c r="K36" i="10"/>
  <c r="L36" i="10"/>
  <c r="M36" i="10"/>
  <c r="N36" i="10"/>
  <c r="D37" i="10"/>
  <c r="E37" i="10"/>
  <c r="F37" i="10"/>
  <c r="G37" i="10"/>
  <c r="H37" i="10"/>
  <c r="I37" i="10"/>
  <c r="J37" i="10"/>
  <c r="K37" i="10"/>
  <c r="L37" i="10"/>
  <c r="M37" i="10"/>
  <c r="N37" i="10"/>
  <c r="D38" i="10"/>
  <c r="E38" i="10"/>
  <c r="F38" i="10"/>
  <c r="G38" i="10"/>
  <c r="H38" i="10"/>
  <c r="I38" i="10"/>
  <c r="J38" i="10"/>
  <c r="K38" i="10"/>
  <c r="L38" i="10"/>
  <c r="M38" i="10"/>
  <c r="N38" i="10"/>
  <c r="D39" i="10"/>
  <c r="E39" i="10"/>
  <c r="F39" i="10"/>
  <c r="G39" i="10"/>
  <c r="H39" i="10"/>
  <c r="I39" i="10"/>
  <c r="J39" i="10"/>
  <c r="K39" i="10"/>
  <c r="L39" i="10"/>
  <c r="M39" i="10"/>
  <c r="N39" i="10"/>
  <c r="D40" i="10"/>
  <c r="E40" i="10"/>
  <c r="F40" i="10"/>
  <c r="G40" i="10"/>
  <c r="H40" i="10"/>
  <c r="I40" i="10"/>
  <c r="J40" i="10"/>
  <c r="K40" i="10"/>
  <c r="L40" i="10"/>
  <c r="M40" i="10"/>
  <c r="N40" i="10"/>
  <c r="D41" i="10"/>
  <c r="E41" i="10"/>
  <c r="F41" i="10"/>
  <c r="G41" i="10"/>
  <c r="H41" i="10"/>
  <c r="I41" i="10"/>
  <c r="J41" i="10"/>
  <c r="K41" i="10"/>
  <c r="L41" i="10"/>
  <c r="M41" i="10"/>
  <c r="N41" i="10"/>
  <c r="D42" i="10"/>
  <c r="E42" i="10"/>
  <c r="F42" i="10"/>
  <c r="G42" i="10"/>
  <c r="H42" i="10"/>
  <c r="I42" i="10"/>
  <c r="J42" i="10"/>
  <c r="K42" i="10"/>
  <c r="L42" i="10"/>
  <c r="M42" i="10"/>
  <c r="N42" i="10"/>
  <c r="D43" i="10"/>
  <c r="E43" i="10"/>
  <c r="F43" i="10"/>
  <c r="G43" i="10"/>
  <c r="H43" i="10"/>
  <c r="I43" i="10"/>
  <c r="J43" i="10"/>
  <c r="K43" i="10"/>
  <c r="L43" i="10"/>
  <c r="M43" i="10"/>
  <c r="N43" i="10"/>
  <c r="D44" i="10"/>
  <c r="E44" i="10"/>
  <c r="F44" i="10"/>
  <c r="G44" i="10"/>
  <c r="H44" i="10"/>
  <c r="I44" i="10"/>
  <c r="J44" i="10"/>
  <c r="K44" i="10"/>
  <c r="L44" i="10"/>
  <c r="M44" i="10"/>
  <c r="N44" i="10"/>
  <c r="D45" i="10"/>
  <c r="E45" i="10"/>
  <c r="F45" i="10"/>
  <c r="G45" i="10"/>
  <c r="H45" i="10"/>
  <c r="I45" i="10"/>
  <c r="J45" i="10"/>
  <c r="K45" i="10"/>
  <c r="L45" i="10"/>
  <c r="M45" i="10"/>
  <c r="N45" i="10"/>
  <c r="D46" i="10"/>
  <c r="E46" i="10"/>
  <c r="F46" i="10"/>
  <c r="G46" i="10"/>
  <c r="H46" i="10"/>
  <c r="I46" i="10"/>
  <c r="J46" i="10"/>
  <c r="K46" i="10"/>
  <c r="L46" i="10"/>
  <c r="M46" i="10"/>
  <c r="N46" i="10"/>
  <c r="D47" i="10"/>
  <c r="E47" i="10"/>
  <c r="F47" i="10"/>
  <c r="G47" i="10"/>
  <c r="H47" i="10"/>
  <c r="I47" i="10"/>
  <c r="J47" i="10"/>
  <c r="K47" i="10"/>
  <c r="L47" i="10"/>
  <c r="M47" i="10"/>
  <c r="N47" i="10"/>
  <c r="D48" i="10"/>
  <c r="E48" i="10"/>
  <c r="F48" i="10"/>
  <c r="G48" i="10"/>
  <c r="H48" i="10"/>
  <c r="I48" i="10"/>
  <c r="J48" i="10"/>
  <c r="K48" i="10"/>
  <c r="L48" i="10"/>
  <c r="M48" i="10"/>
  <c r="N48" i="10"/>
  <c r="D49" i="10"/>
  <c r="E49" i="10"/>
  <c r="F49" i="10"/>
  <c r="G49" i="10"/>
  <c r="H49" i="10"/>
  <c r="I49" i="10"/>
  <c r="J49" i="10"/>
  <c r="K49" i="10"/>
  <c r="L49" i="10"/>
  <c r="M49" i="10"/>
  <c r="N49" i="10"/>
  <c r="D50" i="10"/>
  <c r="E50" i="10"/>
  <c r="F50" i="10"/>
  <c r="G50" i="10"/>
  <c r="H50" i="10"/>
  <c r="I50" i="10"/>
  <c r="J50" i="10"/>
  <c r="K50" i="10"/>
  <c r="L50" i="10"/>
  <c r="M50" i="10"/>
  <c r="N50" i="10"/>
  <c r="D51" i="10"/>
  <c r="E51" i="10"/>
  <c r="F51" i="10"/>
  <c r="G51" i="10"/>
  <c r="H51" i="10"/>
  <c r="I51" i="10"/>
  <c r="J51" i="10"/>
  <c r="K51" i="10"/>
  <c r="L51" i="10"/>
  <c r="M51" i="10"/>
  <c r="N51" i="10"/>
  <c r="D52" i="10"/>
  <c r="E52" i="10"/>
  <c r="F52" i="10"/>
  <c r="G52" i="10"/>
  <c r="H52" i="10"/>
  <c r="I52" i="10"/>
  <c r="J52" i="10"/>
  <c r="K52" i="10"/>
  <c r="L52" i="10"/>
  <c r="M52" i="10"/>
  <c r="N52" i="10"/>
  <c r="D53" i="10"/>
  <c r="E53" i="10"/>
  <c r="F53" i="10"/>
  <c r="G53" i="10"/>
  <c r="H53" i="10"/>
  <c r="I53" i="10"/>
  <c r="J53" i="10"/>
  <c r="K53" i="10"/>
  <c r="L53" i="10"/>
  <c r="M53" i="10"/>
  <c r="N53" i="10"/>
  <c r="D54" i="10"/>
  <c r="E54" i="10"/>
  <c r="F54" i="10"/>
  <c r="G54" i="10"/>
  <c r="H54" i="10"/>
  <c r="I54" i="10"/>
  <c r="J54" i="10"/>
  <c r="K54" i="10"/>
  <c r="L54" i="10"/>
  <c r="M54" i="10"/>
  <c r="N54" i="10"/>
  <c r="D55" i="10"/>
  <c r="E55" i="10"/>
  <c r="F55" i="10"/>
  <c r="G55" i="10"/>
  <c r="H55" i="10"/>
  <c r="I55" i="10"/>
  <c r="J55" i="10"/>
  <c r="K55" i="10"/>
  <c r="L55" i="10"/>
  <c r="M55" i="10"/>
  <c r="N55" i="10"/>
  <c r="D56" i="10"/>
  <c r="E56" i="10"/>
  <c r="F56" i="10"/>
  <c r="G56" i="10"/>
  <c r="H56" i="10"/>
  <c r="I56" i="10"/>
  <c r="J56" i="10"/>
  <c r="K56" i="10"/>
  <c r="L56" i="10"/>
  <c r="M56" i="10"/>
  <c r="N56" i="10"/>
  <c r="D57" i="10"/>
  <c r="E57" i="10"/>
  <c r="F57" i="10"/>
  <c r="G57" i="10"/>
  <c r="H57" i="10"/>
  <c r="I57" i="10"/>
  <c r="J57" i="10"/>
  <c r="K57" i="10"/>
  <c r="L57" i="10"/>
  <c r="M57" i="10"/>
  <c r="N57" i="10"/>
  <c r="D58" i="10"/>
  <c r="E58" i="10"/>
  <c r="F58" i="10"/>
  <c r="G58" i="10"/>
  <c r="H58" i="10"/>
  <c r="I58" i="10"/>
  <c r="J58" i="10"/>
  <c r="K58" i="10"/>
  <c r="L58" i="10"/>
  <c r="M58" i="10"/>
  <c r="N58" i="10"/>
  <c r="D59" i="10"/>
  <c r="E59" i="10"/>
  <c r="F59" i="10"/>
  <c r="G59" i="10"/>
  <c r="H59" i="10"/>
  <c r="I59" i="10"/>
  <c r="J59" i="10"/>
  <c r="K59" i="10"/>
  <c r="L59" i="10"/>
  <c r="M59" i="10"/>
  <c r="N59" i="10"/>
  <c r="D60" i="10"/>
  <c r="E60" i="10"/>
  <c r="F60" i="10"/>
  <c r="G60" i="10"/>
  <c r="H60" i="10"/>
  <c r="I60" i="10"/>
  <c r="J60" i="10"/>
  <c r="K60" i="10"/>
  <c r="L60" i="10"/>
  <c r="M60" i="10"/>
  <c r="N60" i="10"/>
  <c r="D61" i="10"/>
  <c r="E61" i="10"/>
  <c r="F61" i="10"/>
  <c r="G61" i="10"/>
  <c r="H61" i="10"/>
  <c r="I61" i="10"/>
  <c r="J61" i="10"/>
  <c r="K61" i="10"/>
  <c r="L61" i="10"/>
  <c r="M61" i="10"/>
  <c r="N61" i="10"/>
  <c r="D62" i="10"/>
  <c r="E62" i="10"/>
  <c r="F62" i="10"/>
  <c r="G62" i="10"/>
  <c r="H62" i="10"/>
  <c r="I62" i="10"/>
  <c r="J62" i="10"/>
  <c r="K62" i="10"/>
  <c r="L62" i="10"/>
  <c r="M62" i="10"/>
  <c r="N62" i="10"/>
  <c r="D63" i="10"/>
  <c r="E63" i="10"/>
  <c r="F63" i="10"/>
  <c r="G63" i="10"/>
  <c r="H63" i="10"/>
  <c r="I63" i="10"/>
  <c r="J63" i="10"/>
  <c r="K63" i="10"/>
  <c r="L63" i="10"/>
  <c r="M63" i="10"/>
  <c r="N63" i="10"/>
  <c r="D64" i="10"/>
  <c r="E64" i="10"/>
  <c r="F64" i="10"/>
  <c r="G64" i="10"/>
  <c r="H64" i="10"/>
  <c r="I64" i="10"/>
  <c r="J64" i="10"/>
  <c r="K64" i="10"/>
  <c r="L64" i="10"/>
  <c r="M64" i="10"/>
  <c r="N64" i="10"/>
  <c r="D65" i="10"/>
  <c r="E65" i="10"/>
  <c r="F65" i="10"/>
  <c r="G65" i="10"/>
  <c r="H65" i="10"/>
  <c r="I65" i="10"/>
  <c r="J65" i="10"/>
  <c r="K65" i="10"/>
  <c r="L65" i="10"/>
  <c r="M65" i="10"/>
  <c r="N65" i="10"/>
  <c r="D66" i="10"/>
  <c r="E66" i="10"/>
  <c r="F66" i="10"/>
  <c r="G66" i="10"/>
  <c r="H66" i="10"/>
  <c r="I66" i="10"/>
  <c r="J66" i="10"/>
  <c r="K66" i="10"/>
  <c r="L66" i="10"/>
  <c r="M66" i="10"/>
  <c r="N66" i="10"/>
  <c r="D67" i="10"/>
  <c r="E67" i="10"/>
  <c r="F67" i="10"/>
  <c r="G67" i="10"/>
  <c r="H67" i="10"/>
  <c r="I67" i="10"/>
  <c r="J67" i="10"/>
  <c r="K67" i="10"/>
  <c r="L67" i="10"/>
  <c r="M67" i="10"/>
  <c r="N67" i="10"/>
  <c r="D68" i="10"/>
  <c r="E68" i="10"/>
  <c r="F68" i="10"/>
  <c r="G68" i="10"/>
  <c r="H68" i="10"/>
  <c r="I68" i="10"/>
  <c r="J68" i="10"/>
  <c r="K68" i="10"/>
  <c r="L68" i="10"/>
  <c r="M68" i="10"/>
  <c r="N68" i="10"/>
  <c r="D69" i="10"/>
  <c r="E69" i="10"/>
  <c r="F69" i="10"/>
  <c r="G69" i="10"/>
  <c r="H69" i="10"/>
  <c r="I69" i="10"/>
  <c r="J69" i="10"/>
  <c r="K69" i="10"/>
  <c r="L69" i="10"/>
  <c r="M69" i="10"/>
  <c r="N69" i="10"/>
  <c r="D70" i="10"/>
  <c r="E70" i="10"/>
  <c r="F70" i="10"/>
  <c r="G70" i="10"/>
  <c r="H70" i="10"/>
  <c r="I70" i="10"/>
  <c r="J70" i="10"/>
  <c r="K70" i="10"/>
  <c r="L70" i="10"/>
  <c r="M70" i="10"/>
  <c r="N70" i="10"/>
  <c r="D71" i="10"/>
  <c r="E71" i="10"/>
  <c r="F71" i="10"/>
  <c r="G71" i="10"/>
  <c r="H71" i="10"/>
  <c r="I71" i="10"/>
  <c r="J71" i="10"/>
  <c r="K71" i="10"/>
  <c r="L71" i="10"/>
  <c r="M71" i="10"/>
  <c r="N71" i="10"/>
  <c r="D72" i="10"/>
  <c r="E72" i="10"/>
  <c r="F72" i="10"/>
  <c r="G72" i="10"/>
  <c r="H72" i="10"/>
  <c r="I72" i="10"/>
  <c r="J72" i="10"/>
  <c r="K72" i="10"/>
  <c r="L72" i="10"/>
  <c r="M72" i="10"/>
  <c r="N72" i="10"/>
  <c r="D73" i="10"/>
  <c r="E73" i="10"/>
  <c r="F73" i="10"/>
  <c r="G73" i="10"/>
  <c r="H73" i="10"/>
  <c r="I73" i="10"/>
  <c r="J73" i="10"/>
  <c r="K73" i="10"/>
  <c r="L73" i="10"/>
  <c r="M73" i="10"/>
  <c r="N73" i="10"/>
  <c r="D74" i="10"/>
  <c r="E74" i="10"/>
  <c r="F74" i="10"/>
  <c r="G74" i="10"/>
  <c r="H74" i="10"/>
  <c r="I74" i="10"/>
  <c r="J74" i="10"/>
  <c r="K74" i="10"/>
  <c r="L74" i="10"/>
  <c r="M74" i="10"/>
  <c r="N74" i="10"/>
  <c r="D75" i="10"/>
  <c r="E75" i="10"/>
  <c r="F75" i="10"/>
  <c r="G75" i="10"/>
  <c r="H75" i="10"/>
  <c r="I75" i="10"/>
  <c r="J75" i="10"/>
  <c r="K75" i="10"/>
  <c r="L75" i="10"/>
  <c r="M75" i="10"/>
  <c r="N75" i="10"/>
  <c r="D76" i="10"/>
  <c r="E76" i="10"/>
  <c r="F76" i="10"/>
  <c r="G76" i="10"/>
  <c r="H76" i="10"/>
  <c r="I76" i="10"/>
  <c r="J76" i="10"/>
  <c r="K76" i="10"/>
  <c r="L76" i="10"/>
  <c r="M76" i="10"/>
  <c r="N76" i="10"/>
  <c r="D77" i="10"/>
  <c r="E77" i="10"/>
  <c r="F77" i="10"/>
  <c r="G77" i="10"/>
  <c r="H77" i="10"/>
  <c r="I77" i="10"/>
  <c r="J77" i="10"/>
  <c r="K77" i="10"/>
  <c r="L77" i="10"/>
  <c r="M77" i="10"/>
  <c r="N77" i="10"/>
  <c r="D78" i="10"/>
  <c r="E78" i="10"/>
  <c r="F78" i="10"/>
  <c r="G78" i="10"/>
  <c r="H78" i="10"/>
  <c r="I78" i="10"/>
  <c r="J78" i="10"/>
  <c r="K78" i="10"/>
  <c r="L78" i="10"/>
  <c r="M78" i="10"/>
  <c r="N78" i="10"/>
  <c r="D79" i="10"/>
  <c r="E79" i="10"/>
  <c r="F79" i="10"/>
  <c r="G79" i="10"/>
  <c r="H79" i="10"/>
  <c r="I79" i="10"/>
  <c r="J79" i="10"/>
  <c r="K79" i="10"/>
  <c r="L79" i="10"/>
  <c r="M79" i="10"/>
  <c r="N79" i="10"/>
  <c r="D80" i="10"/>
  <c r="E80" i="10"/>
  <c r="F80" i="10"/>
  <c r="G80" i="10"/>
  <c r="H80" i="10"/>
  <c r="I80" i="10"/>
  <c r="J80" i="10"/>
  <c r="K80" i="10"/>
  <c r="L80" i="10"/>
  <c r="M80" i="10"/>
  <c r="N80" i="10"/>
  <c r="D81" i="10"/>
  <c r="E81" i="10"/>
  <c r="F81" i="10"/>
  <c r="G81" i="10"/>
  <c r="H81" i="10"/>
  <c r="I81" i="10"/>
  <c r="J81" i="10"/>
  <c r="K81" i="10"/>
  <c r="L81" i="10"/>
  <c r="M81" i="10"/>
  <c r="N81" i="10"/>
  <c r="D82" i="10"/>
  <c r="E82" i="10"/>
  <c r="F82" i="10"/>
  <c r="G82" i="10"/>
  <c r="H82" i="10"/>
  <c r="I82" i="10"/>
  <c r="J82" i="10"/>
  <c r="K82" i="10"/>
  <c r="L82" i="10"/>
  <c r="M82" i="10"/>
  <c r="N82" i="10"/>
  <c r="D83" i="10"/>
  <c r="E83" i="10"/>
  <c r="F83" i="10"/>
  <c r="G83" i="10"/>
  <c r="H83" i="10"/>
  <c r="I83" i="10"/>
  <c r="J83" i="10"/>
  <c r="K83" i="10"/>
  <c r="L83" i="10"/>
  <c r="M83" i="10"/>
  <c r="N83" i="10"/>
  <c r="D84" i="10"/>
  <c r="E84" i="10"/>
  <c r="F84" i="10"/>
  <c r="G84" i="10"/>
  <c r="H84" i="10"/>
  <c r="I84" i="10"/>
  <c r="J84" i="10"/>
  <c r="K84" i="10"/>
  <c r="L84" i="10"/>
  <c r="M84" i="10"/>
  <c r="N84" i="10"/>
  <c r="D85" i="10"/>
  <c r="E85" i="10"/>
  <c r="F85" i="10"/>
  <c r="G85" i="10"/>
  <c r="H85" i="10"/>
  <c r="I85" i="10"/>
  <c r="J85" i="10"/>
  <c r="K85" i="10"/>
  <c r="L85" i="10"/>
  <c r="M85" i="10"/>
  <c r="N85" i="10"/>
  <c r="D86" i="10"/>
  <c r="E86" i="10"/>
  <c r="F86" i="10"/>
  <c r="G86" i="10"/>
  <c r="H86" i="10"/>
  <c r="I86" i="10"/>
  <c r="J86" i="10"/>
  <c r="K86" i="10"/>
  <c r="L86" i="10"/>
  <c r="M86" i="10"/>
  <c r="N86" i="10"/>
  <c r="D87" i="10"/>
  <c r="E87" i="10"/>
  <c r="F87" i="10"/>
  <c r="G87" i="10"/>
  <c r="H87" i="10"/>
  <c r="I87" i="10"/>
  <c r="J87" i="10"/>
  <c r="K87" i="10"/>
  <c r="L87" i="10"/>
  <c r="M87" i="10"/>
  <c r="N87" i="10"/>
  <c r="D88" i="10"/>
  <c r="E88" i="10"/>
  <c r="F88" i="10"/>
  <c r="G88" i="10"/>
  <c r="H88" i="10"/>
  <c r="I88" i="10"/>
  <c r="J88" i="10"/>
  <c r="K88" i="10"/>
  <c r="L88" i="10"/>
  <c r="M88" i="10"/>
  <c r="N88" i="10"/>
  <c r="D89" i="10"/>
  <c r="E89" i="10"/>
  <c r="F89" i="10"/>
  <c r="G89" i="10"/>
  <c r="H89" i="10"/>
  <c r="I89" i="10"/>
  <c r="J89" i="10"/>
  <c r="K89" i="10"/>
  <c r="L89" i="10"/>
  <c r="M89" i="10"/>
  <c r="N89" i="10"/>
  <c r="D90" i="10"/>
  <c r="E90" i="10"/>
  <c r="F90" i="10"/>
  <c r="G90" i="10"/>
  <c r="H90" i="10"/>
  <c r="I90" i="10"/>
  <c r="J90" i="10"/>
  <c r="K90" i="10"/>
  <c r="L90" i="10"/>
  <c r="M90" i="10"/>
  <c r="N90" i="10"/>
  <c r="D91" i="10"/>
  <c r="E91" i="10"/>
  <c r="F91" i="10"/>
  <c r="G91" i="10"/>
  <c r="H91" i="10"/>
  <c r="I91" i="10"/>
  <c r="J91" i="10"/>
  <c r="K91" i="10"/>
  <c r="L91" i="10"/>
  <c r="M91" i="10"/>
  <c r="N91" i="10"/>
  <c r="D92" i="10"/>
  <c r="E92" i="10"/>
  <c r="F92" i="10"/>
  <c r="G92" i="10"/>
  <c r="H92" i="10"/>
  <c r="I92" i="10"/>
  <c r="J92" i="10"/>
  <c r="K92" i="10"/>
  <c r="L92" i="10"/>
  <c r="M92" i="10"/>
  <c r="N92" i="10"/>
  <c r="D93" i="10"/>
  <c r="E93" i="10"/>
  <c r="F93" i="10"/>
  <c r="G93" i="10"/>
  <c r="H93" i="10"/>
  <c r="I93" i="10"/>
  <c r="J93" i="10"/>
  <c r="K93" i="10"/>
  <c r="L93" i="10"/>
  <c r="M93" i="10"/>
  <c r="N93" i="10"/>
  <c r="D94" i="10"/>
  <c r="E94" i="10"/>
  <c r="F94" i="10"/>
  <c r="G94" i="10"/>
  <c r="H94" i="10"/>
  <c r="I94" i="10"/>
  <c r="J94" i="10"/>
  <c r="K94" i="10"/>
  <c r="L94" i="10"/>
  <c r="M94" i="10"/>
  <c r="N94" i="10"/>
  <c r="D95" i="10"/>
  <c r="E95" i="10"/>
  <c r="F95" i="10"/>
  <c r="G95" i="10"/>
  <c r="H95" i="10"/>
  <c r="I95" i="10"/>
  <c r="J95" i="10"/>
  <c r="K95" i="10"/>
  <c r="L95" i="10"/>
  <c r="M95" i="10"/>
  <c r="N95" i="10"/>
  <c r="D96" i="10"/>
  <c r="E96" i="10"/>
  <c r="F96" i="10"/>
  <c r="G96" i="10"/>
  <c r="H96" i="10"/>
  <c r="I96" i="10"/>
  <c r="J96" i="10"/>
  <c r="K96" i="10"/>
  <c r="L96" i="10"/>
  <c r="M96" i="10"/>
  <c r="N96" i="10"/>
  <c r="D97" i="10"/>
  <c r="E97" i="10"/>
  <c r="F97" i="10"/>
  <c r="G97" i="10"/>
  <c r="H97" i="10"/>
  <c r="I97" i="10"/>
  <c r="J97" i="10"/>
  <c r="K97" i="10"/>
  <c r="L97" i="10"/>
  <c r="M97" i="10"/>
  <c r="N97" i="10"/>
  <c r="D98" i="10"/>
  <c r="E98" i="10"/>
  <c r="F98" i="10"/>
  <c r="G98" i="10"/>
  <c r="H98" i="10"/>
  <c r="I98" i="10"/>
  <c r="J98" i="10"/>
  <c r="K98" i="10"/>
  <c r="L98" i="10"/>
  <c r="M98" i="10"/>
  <c r="N98" i="10"/>
  <c r="D99" i="10"/>
  <c r="E99" i="10"/>
  <c r="F99" i="10"/>
  <c r="G99" i="10"/>
  <c r="H99" i="10"/>
  <c r="I99" i="10"/>
  <c r="J99" i="10"/>
  <c r="K99" i="10"/>
  <c r="L99" i="10"/>
  <c r="M99" i="10"/>
  <c r="N99" i="10"/>
  <c r="D100" i="10"/>
  <c r="E100" i="10"/>
  <c r="F100" i="10"/>
  <c r="G100" i="10"/>
  <c r="H100" i="10"/>
  <c r="I100" i="10"/>
  <c r="J100" i="10"/>
  <c r="K100" i="10"/>
  <c r="L100" i="10"/>
  <c r="M100" i="10"/>
  <c r="N100" i="10"/>
  <c r="D101" i="10"/>
  <c r="E101" i="10"/>
  <c r="F101" i="10"/>
  <c r="G101" i="10"/>
  <c r="H101" i="10"/>
  <c r="I101" i="10"/>
  <c r="J101" i="10"/>
  <c r="K101" i="10"/>
  <c r="L101" i="10"/>
  <c r="M101" i="10"/>
  <c r="N101" i="10"/>
  <c r="D102" i="10"/>
  <c r="E102" i="10"/>
  <c r="F102" i="10"/>
  <c r="G102" i="10"/>
  <c r="H102" i="10"/>
  <c r="I102" i="10"/>
  <c r="J102" i="10"/>
  <c r="K102" i="10"/>
  <c r="L102" i="10"/>
  <c r="M102" i="10"/>
  <c r="N102" i="10"/>
  <c r="D103" i="10"/>
  <c r="E103" i="10"/>
  <c r="F103" i="10"/>
  <c r="G103" i="10"/>
  <c r="H103" i="10"/>
  <c r="I103" i="10"/>
  <c r="J103" i="10"/>
  <c r="K103" i="10"/>
  <c r="L103" i="10"/>
  <c r="M103" i="10"/>
  <c r="N103" i="10"/>
  <c r="D104" i="10"/>
  <c r="E104" i="10"/>
  <c r="F104" i="10"/>
  <c r="G104" i="10"/>
  <c r="H104" i="10"/>
  <c r="I104" i="10"/>
  <c r="J104" i="10"/>
  <c r="K104" i="10"/>
  <c r="L104" i="10"/>
  <c r="M104" i="10"/>
  <c r="N104" i="10"/>
  <c r="D105" i="10"/>
  <c r="E105" i="10"/>
  <c r="F105" i="10"/>
  <c r="G105" i="10"/>
  <c r="H105" i="10"/>
  <c r="I105" i="10"/>
  <c r="J105" i="10"/>
  <c r="K105" i="10"/>
  <c r="L105" i="10"/>
  <c r="M105" i="10"/>
  <c r="N105" i="10"/>
  <c r="D106" i="10"/>
  <c r="E106" i="10"/>
  <c r="F106" i="10"/>
  <c r="G106" i="10"/>
  <c r="H106" i="10"/>
  <c r="I106" i="10"/>
  <c r="J106" i="10"/>
  <c r="K106" i="10"/>
  <c r="L106" i="10"/>
  <c r="M106" i="10"/>
  <c r="N106" i="10"/>
  <c r="D107" i="10"/>
  <c r="E107" i="10"/>
  <c r="F107" i="10"/>
  <c r="G107" i="10"/>
  <c r="H107" i="10"/>
  <c r="I107" i="10"/>
  <c r="J107" i="10"/>
  <c r="K107" i="10"/>
  <c r="L107" i="10"/>
  <c r="M107" i="10"/>
  <c r="N107" i="10"/>
  <c r="D108" i="10"/>
  <c r="E108" i="10"/>
  <c r="F108" i="10"/>
  <c r="G108" i="10"/>
  <c r="H108" i="10"/>
  <c r="I108" i="10"/>
  <c r="J108" i="10"/>
  <c r="K108" i="10"/>
  <c r="L108" i="10"/>
  <c r="M108" i="10"/>
  <c r="N108" i="10"/>
  <c r="D109" i="10"/>
  <c r="E109" i="10"/>
  <c r="F109" i="10"/>
  <c r="G109" i="10"/>
  <c r="H109" i="10"/>
  <c r="I109" i="10"/>
  <c r="J109" i="10"/>
  <c r="K109" i="10"/>
  <c r="L109" i="10"/>
  <c r="M109" i="10"/>
  <c r="N109" i="10"/>
  <c r="D110" i="10"/>
  <c r="E110" i="10"/>
  <c r="F110" i="10"/>
  <c r="G110" i="10"/>
  <c r="H110" i="10"/>
  <c r="I110" i="10"/>
  <c r="J110" i="10"/>
  <c r="K110" i="10"/>
  <c r="L110" i="10"/>
  <c r="M110" i="10"/>
  <c r="N110" i="10"/>
  <c r="D111" i="10"/>
  <c r="E111" i="10"/>
  <c r="F111" i="10"/>
  <c r="G111" i="10"/>
  <c r="H111" i="10"/>
  <c r="I111" i="10"/>
  <c r="J111" i="10"/>
  <c r="K111" i="10"/>
  <c r="L111" i="10"/>
  <c r="M111" i="10"/>
  <c r="N111" i="10"/>
  <c r="D112" i="10"/>
  <c r="E112" i="10"/>
  <c r="F112" i="10"/>
  <c r="G112" i="10"/>
  <c r="H112" i="10"/>
  <c r="I112" i="10"/>
  <c r="J112" i="10"/>
  <c r="K112" i="10"/>
  <c r="L112" i="10"/>
  <c r="M112" i="10"/>
  <c r="N112" i="10"/>
  <c r="D113" i="10"/>
  <c r="E113" i="10"/>
  <c r="F113" i="10"/>
  <c r="G113" i="10"/>
  <c r="H113" i="10"/>
  <c r="I113" i="10"/>
  <c r="J113" i="10"/>
  <c r="K113" i="10"/>
  <c r="L113" i="10"/>
  <c r="M113" i="10"/>
  <c r="N113" i="10"/>
  <c r="D114" i="10"/>
  <c r="E114" i="10"/>
  <c r="F114" i="10"/>
  <c r="G114" i="10"/>
  <c r="H114" i="10"/>
  <c r="I114" i="10"/>
  <c r="J114" i="10"/>
  <c r="K114" i="10"/>
  <c r="L114" i="10"/>
  <c r="M114" i="10"/>
  <c r="N114" i="10"/>
  <c r="D115" i="10"/>
  <c r="E115" i="10"/>
  <c r="F115" i="10"/>
  <c r="G115" i="10"/>
  <c r="H115" i="10"/>
  <c r="I115" i="10"/>
  <c r="J115" i="10"/>
  <c r="K115" i="10"/>
  <c r="L115" i="10"/>
  <c r="M115" i="10"/>
  <c r="N115" i="10"/>
  <c r="D116" i="10"/>
  <c r="E116" i="10"/>
  <c r="F116" i="10"/>
  <c r="G116" i="10"/>
  <c r="H116" i="10"/>
  <c r="I116" i="10"/>
  <c r="J116" i="10"/>
  <c r="K116" i="10"/>
  <c r="L116" i="10"/>
  <c r="M116" i="10"/>
  <c r="N116" i="10"/>
  <c r="D117" i="10"/>
  <c r="E117" i="10"/>
  <c r="F117" i="10"/>
  <c r="G117" i="10"/>
  <c r="H117" i="10"/>
  <c r="I117" i="10"/>
  <c r="J117" i="10"/>
  <c r="K117" i="10"/>
  <c r="L117" i="10"/>
  <c r="M117" i="10"/>
  <c r="N117" i="10"/>
  <c r="D118" i="10"/>
  <c r="E118" i="10"/>
  <c r="F118" i="10"/>
  <c r="G118" i="10"/>
  <c r="H118" i="10"/>
  <c r="I118" i="10"/>
  <c r="J118" i="10"/>
  <c r="K118" i="10"/>
  <c r="L118" i="10"/>
  <c r="M118" i="10"/>
  <c r="N118" i="10"/>
  <c r="D119" i="10"/>
  <c r="E119" i="10"/>
  <c r="F119" i="10"/>
  <c r="G119" i="10"/>
  <c r="H119" i="10"/>
  <c r="I119" i="10"/>
  <c r="J119" i="10"/>
  <c r="K119" i="10"/>
  <c r="L119" i="10"/>
  <c r="M119" i="10"/>
  <c r="N119" i="10"/>
  <c r="D120" i="10"/>
  <c r="E120" i="10"/>
  <c r="F120" i="10"/>
  <c r="G120" i="10"/>
  <c r="H120" i="10"/>
  <c r="I120" i="10"/>
  <c r="J120" i="10"/>
  <c r="K120" i="10"/>
  <c r="L120" i="10"/>
  <c r="M120" i="10"/>
  <c r="N120" i="10"/>
  <c r="D121" i="10"/>
  <c r="E121" i="10"/>
  <c r="F121" i="10"/>
  <c r="G121" i="10"/>
  <c r="H121" i="10"/>
  <c r="I121" i="10"/>
  <c r="J121" i="10"/>
  <c r="K121" i="10"/>
  <c r="L121" i="10"/>
  <c r="M121" i="10"/>
  <c r="N121" i="10"/>
  <c r="D122" i="10"/>
  <c r="E122" i="10"/>
  <c r="F122" i="10"/>
  <c r="G122" i="10"/>
  <c r="H122" i="10"/>
  <c r="I122" i="10"/>
  <c r="J122" i="10"/>
  <c r="K122" i="10"/>
  <c r="L122" i="10"/>
  <c r="M122" i="10"/>
  <c r="N122" i="10"/>
  <c r="D123" i="10"/>
  <c r="E123" i="10"/>
  <c r="F123" i="10"/>
  <c r="G123" i="10"/>
  <c r="H123" i="10"/>
  <c r="I123" i="10"/>
  <c r="J123" i="10"/>
  <c r="K123" i="10"/>
  <c r="L123" i="10"/>
  <c r="M123" i="10"/>
  <c r="N123" i="10"/>
  <c r="D124" i="10"/>
  <c r="E124" i="10"/>
  <c r="F124" i="10"/>
  <c r="G124" i="10"/>
  <c r="H124" i="10"/>
  <c r="I124" i="10"/>
  <c r="J124" i="10"/>
  <c r="K124" i="10"/>
  <c r="L124" i="10"/>
  <c r="M124" i="10"/>
  <c r="N124" i="10"/>
  <c r="D125" i="10"/>
  <c r="E125" i="10"/>
  <c r="F125" i="10"/>
  <c r="G125" i="10"/>
  <c r="H125" i="10"/>
  <c r="I125" i="10"/>
  <c r="J125" i="10"/>
  <c r="K125" i="10"/>
  <c r="L125" i="10"/>
  <c r="M125" i="10"/>
  <c r="N125" i="10"/>
  <c r="D126" i="10"/>
  <c r="E126" i="10"/>
  <c r="F126" i="10"/>
  <c r="G126" i="10"/>
  <c r="H126" i="10"/>
  <c r="I126" i="10"/>
  <c r="J126" i="10"/>
  <c r="K126" i="10"/>
  <c r="L126" i="10"/>
  <c r="M126" i="10"/>
  <c r="N126" i="10"/>
  <c r="D127" i="10"/>
  <c r="E127" i="10"/>
  <c r="F127" i="10"/>
  <c r="G127" i="10"/>
  <c r="H127" i="10"/>
  <c r="I127" i="10"/>
  <c r="J127" i="10"/>
  <c r="K127" i="10"/>
  <c r="L127" i="10"/>
  <c r="M127" i="10"/>
  <c r="N127" i="10"/>
  <c r="D128" i="10"/>
  <c r="E128" i="10"/>
  <c r="F128" i="10"/>
  <c r="G128" i="10"/>
  <c r="H128" i="10"/>
  <c r="I128" i="10"/>
  <c r="J128" i="10"/>
  <c r="K128" i="10"/>
  <c r="L128" i="10"/>
  <c r="M128" i="10"/>
  <c r="N128" i="10"/>
  <c r="D129" i="10"/>
  <c r="E129" i="10"/>
  <c r="F129" i="10"/>
  <c r="G129" i="10"/>
  <c r="H129" i="10"/>
  <c r="I129" i="10"/>
  <c r="J129" i="10"/>
  <c r="K129" i="10"/>
  <c r="L129" i="10"/>
  <c r="M129" i="10"/>
  <c r="N129" i="10"/>
  <c r="D130" i="10"/>
  <c r="E130" i="10"/>
  <c r="F130" i="10"/>
  <c r="G130" i="10"/>
  <c r="H130" i="10"/>
  <c r="I130" i="10"/>
  <c r="J130" i="10"/>
  <c r="K130" i="10"/>
  <c r="L130" i="10"/>
  <c r="M130" i="10"/>
  <c r="N130" i="10"/>
  <c r="D131" i="10"/>
  <c r="E131" i="10"/>
  <c r="F131" i="10"/>
  <c r="G131" i="10"/>
  <c r="H131" i="10"/>
  <c r="I131" i="10"/>
  <c r="J131" i="10"/>
  <c r="K131" i="10"/>
  <c r="L131" i="10"/>
  <c r="M131" i="10"/>
  <c r="N131" i="10"/>
  <c r="D132" i="10"/>
  <c r="E132" i="10"/>
  <c r="F132" i="10"/>
  <c r="G132" i="10"/>
  <c r="H132" i="10"/>
  <c r="I132" i="10"/>
  <c r="J132" i="10"/>
  <c r="K132" i="10"/>
  <c r="L132" i="10"/>
  <c r="M132" i="10"/>
  <c r="N132" i="10"/>
  <c r="D133" i="10"/>
  <c r="E133" i="10"/>
  <c r="F133" i="10"/>
  <c r="G133" i="10"/>
  <c r="H133" i="10"/>
  <c r="I133" i="10"/>
  <c r="J133" i="10"/>
  <c r="K133" i="10"/>
  <c r="L133" i="10"/>
  <c r="M133" i="10"/>
  <c r="N133" i="10"/>
  <c r="D134" i="10"/>
  <c r="E134" i="10"/>
  <c r="F134" i="10"/>
  <c r="G134" i="10"/>
  <c r="H134" i="10"/>
  <c r="I134" i="10"/>
  <c r="J134" i="10"/>
  <c r="K134" i="10"/>
  <c r="L134" i="10"/>
  <c r="M134" i="10"/>
  <c r="N134" i="10"/>
  <c r="D135" i="10"/>
  <c r="E135" i="10"/>
  <c r="F135" i="10"/>
  <c r="G135" i="10"/>
  <c r="H135" i="10"/>
  <c r="I135" i="10"/>
  <c r="J135" i="10"/>
  <c r="K135" i="10"/>
  <c r="L135" i="10"/>
  <c r="M135" i="10"/>
  <c r="N135" i="10"/>
  <c r="D136" i="10"/>
  <c r="E136" i="10"/>
  <c r="F136" i="10"/>
  <c r="G136" i="10"/>
  <c r="H136" i="10"/>
  <c r="I136" i="10"/>
  <c r="J136" i="10"/>
  <c r="K136" i="10"/>
  <c r="L136" i="10"/>
  <c r="M136" i="10"/>
  <c r="N136" i="10"/>
  <c r="D137" i="10"/>
  <c r="E137" i="10"/>
  <c r="F137" i="10"/>
  <c r="G137" i="10"/>
  <c r="H137" i="10"/>
  <c r="I137" i="10"/>
  <c r="J137" i="10"/>
  <c r="K137" i="10"/>
  <c r="L137" i="10"/>
  <c r="M137" i="10"/>
  <c r="N137" i="10"/>
  <c r="D138" i="10"/>
  <c r="E138" i="10"/>
  <c r="F138" i="10"/>
  <c r="G138" i="10"/>
  <c r="H138" i="10"/>
  <c r="I138" i="10"/>
  <c r="J138" i="10"/>
  <c r="K138" i="10"/>
  <c r="L138" i="10"/>
  <c r="M138" i="10"/>
  <c r="N138" i="10"/>
  <c r="D139" i="10"/>
  <c r="E139" i="10"/>
  <c r="F139" i="10"/>
  <c r="G139" i="10"/>
  <c r="H139" i="10"/>
  <c r="I139" i="10"/>
  <c r="J139" i="10"/>
  <c r="K139" i="10"/>
  <c r="L139" i="10"/>
  <c r="M139" i="10"/>
  <c r="N139" i="10"/>
  <c r="D140" i="10"/>
  <c r="E140" i="10"/>
  <c r="F140" i="10"/>
  <c r="G140" i="10"/>
  <c r="H140" i="10"/>
  <c r="I140" i="10"/>
  <c r="J140" i="10"/>
  <c r="K140" i="10"/>
  <c r="L140" i="10"/>
  <c r="M140" i="10"/>
  <c r="N140" i="10"/>
  <c r="D141" i="10"/>
  <c r="E141" i="10"/>
  <c r="F141" i="10"/>
  <c r="G141" i="10"/>
  <c r="H141" i="10"/>
  <c r="I141" i="10"/>
  <c r="J141" i="10"/>
  <c r="K141" i="10"/>
  <c r="L141" i="10"/>
  <c r="M141" i="10"/>
  <c r="N141" i="10"/>
  <c r="D142" i="10"/>
  <c r="E142" i="10"/>
  <c r="F142" i="10"/>
  <c r="G142" i="10"/>
  <c r="H142" i="10"/>
  <c r="I142" i="10"/>
  <c r="J142" i="10"/>
  <c r="K142" i="10"/>
  <c r="L142" i="10"/>
  <c r="M142" i="10"/>
  <c r="N142" i="10"/>
  <c r="D143" i="10"/>
  <c r="E143" i="10"/>
  <c r="F143" i="10"/>
  <c r="G143" i="10"/>
  <c r="H143" i="10"/>
  <c r="I143" i="10"/>
  <c r="J143" i="10"/>
  <c r="K143" i="10"/>
  <c r="L143" i="10"/>
  <c r="M143" i="10"/>
  <c r="N143" i="10"/>
  <c r="D144" i="10"/>
  <c r="E144" i="10"/>
  <c r="F144" i="10"/>
  <c r="G144" i="10"/>
  <c r="H144" i="10"/>
  <c r="I144" i="10"/>
  <c r="J144" i="10"/>
  <c r="K144" i="10"/>
  <c r="L144" i="10"/>
  <c r="M144" i="10"/>
  <c r="N144" i="10"/>
  <c r="D145" i="10"/>
  <c r="E145" i="10"/>
  <c r="F145" i="10"/>
  <c r="G145" i="10"/>
  <c r="H145" i="10"/>
  <c r="I145" i="10"/>
  <c r="J145" i="10"/>
  <c r="K145" i="10"/>
  <c r="L145" i="10"/>
  <c r="M145" i="10"/>
  <c r="N145" i="10"/>
  <c r="D146" i="10"/>
  <c r="E146" i="10"/>
  <c r="F146" i="10"/>
  <c r="G146" i="10"/>
  <c r="H146" i="10"/>
  <c r="I146" i="10"/>
  <c r="J146" i="10"/>
  <c r="K146" i="10"/>
  <c r="L146" i="10"/>
  <c r="M146" i="10"/>
  <c r="N146" i="10"/>
  <c r="D147" i="10"/>
  <c r="E147" i="10"/>
  <c r="F147" i="10"/>
  <c r="G147" i="10"/>
  <c r="H147" i="10"/>
  <c r="I147" i="10"/>
  <c r="J147" i="10"/>
  <c r="K147" i="10"/>
  <c r="L147" i="10"/>
  <c r="M147" i="10"/>
  <c r="N147" i="10"/>
  <c r="D148" i="10"/>
  <c r="E148" i="10"/>
  <c r="F148" i="10"/>
  <c r="G148" i="10"/>
  <c r="H148" i="10"/>
  <c r="I148" i="10"/>
  <c r="J148" i="10"/>
  <c r="K148" i="10"/>
  <c r="L148" i="10"/>
  <c r="M148" i="10"/>
  <c r="N148" i="10"/>
  <c r="D149" i="10"/>
  <c r="E149" i="10"/>
  <c r="F149" i="10"/>
  <c r="G149" i="10"/>
  <c r="H149" i="10"/>
  <c r="I149" i="10"/>
  <c r="J149" i="10"/>
  <c r="K149" i="10"/>
  <c r="L149" i="10"/>
  <c r="M149" i="10"/>
  <c r="N149" i="10"/>
  <c r="D150" i="10"/>
  <c r="E150" i="10"/>
  <c r="F150" i="10"/>
  <c r="G150" i="10"/>
  <c r="H150" i="10"/>
  <c r="I150" i="10"/>
  <c r="J150" i="10"/>
  <c r="K150" i="10"/>
  <c r="L150" i="10"/>
  <c r="M150" i="10"/>
  <c r="N150" i="10"/>
  <c r="D151" i="10"/>
  <c r="E151" i="10"/>
  <c r="F151" i="10"/>
  <c r="G151" i="10"/>
  <c r="H151" i="10"/>
  <c r="I151" i="10"/>
  <c r="J151" i="10"/>
  <c r="K151" i="10"/>
  <c r="L151" i="10"/>
  <c r="M151" i="10"/>
  <c r="N151" i="10"/>
  <c r="D152" i="10"/>
  <c r="E152" i="10"/>
  <c r="F152" i="10"/>
  <c r="G152" i="10"/>
  <c r="H152" i="10"/>
  <c r="I152" i="10"/>
  <c r="J152" i="10"/>
  <c r="K152" i="10"/>
  <c r="L152" i="10"/>
  <c r="M152" i="10"/>
  <c r="N152" i="10"/>
  <c r="D153" i="10"/>
  <c r="E153" i="10"/>
  <c r="F153" i="10"/>
  <c r="G153" i="10"/>
  <c r="H153" i="10"/>
  <c r="I153" i="10"/>
  <c r="J153" i="10"/>
  <c r="K153" i="10"/>
  <c r="L153" i="10"/>
  <c r="M153" i="10"/>
  <c r="N153" i="10"/>
  <c r="D154" i="10"/>
  <c r="E154" i="10"/>
  <c r="F154" i="10"/>
  <c r="G154" i="10"/>
  <c r="H154" i="10"/>
  <c r="I154" i="10"/>
  <c r="J154" i="10"/>
  <c r="K154" i="10"/>
  <c r="L154" i="10"/>
  <c r="M154" i="10"/>
  <c r="N154" i="10"/>
  <c r="D155" i="10"/>
  <c r="E155" i="10"/>
  <c r="F155" i="10"/>
  <c r="G155" i="10"/>
  <c r="H155" i="10"/>
  <c r="I155" i="10"/>
  <c r="J155" i="10"/>
  <c r="K155" i="10"/>
  <c r="L155" i="10"/>
  <c r="M155" i="10"/>
  <c r="N155" i="10"/>
  <c r="D156" i="10"/>
  <c r="E156" i="10"/>
  <c r="F156" i="10"/>
  <c r="G156" i="10"/>
  <c r="H156" i="10"/>
  <c r="I156" i="10"/>
  <c r="J156" i="10"/>
  <c r="K156" i="10"/>
  <c r="L156" i="10"/>
  <c r="M156" i="10"/>
  <c r="N156" i="10"/>
  <c r="D157" i="10"/>
  <c r="E157" i="10"/>
  <c r="F157" i="10"/>
  <c r="G157" i="10"/>
  <c r="H157" i="10"/>
  <c r="I157" i="10"/>
  <c r="J157" i="10"/>
  <c r="K157" i="10"/>
  <c r="L157" i="10"/>
  <c r="M157" i="10"/>
  <c r="N157" i="10"/>
  <c r="D158" i="10"/>
  <c r="E158" i="10"/>
  <c r="F158" i="10"/>
  <c r="G158" i="10"/>
  <c r="H158" i="10"/>
  <c r="I158" i="10"/>
  <c r="J158" i="10"/>
  <c r="K158" i="10"/>
  <c r="L158" i="10"/>
  <c r="M158" i="10"/>
  <c r="N158" i="10"/>
  <c r="D159" i="10"/>
  <c r="E159" i="10"/>
  <c r="F159" i="10"/>
  <c r="G159" i="10"/>
  <c r="H159" i="10"/>
  <c r="I159" i="10"/>
  <c r="J159" i="10"/>
  <c r="K159" i="10"/>
  <c r="L159" i="10"/>
  <c r="M159" i="10"/>
  <c r="N159" i="10"/>
  <c r="D160" i="10"/>
  <c r="E160" i="10"/>
  <c r="F160" i="10"/>
  <c r="G160" i="10"/>
  <c r="H160" i="10"/>
  <c r="I160" i="10"/>
  <c r="J160" i="10"/>
  <c r="K160" i="10"/>
  <c r="L160" i="10"/>
  <c r="M160" i="10"/>
  <c r="N160" i="10"/>
  <c r="D161" i="10"/>
  <c r="E161" i="10"/>
  <c r="F161" i="10"/>
  <c r="G161" i="10"/>
  <c r="H161" i="10"/>
  <c r="I161" i="10"/>
  <c r="J161" i="10"/>
  <c r="K161" i="10"/>
  <c r="L161" i="10"/>
  <c r="M161" i="10"/>
  <c r="N161" i="10"/>
  <c r="D162" i="10"/>
  <c r="E162" i="10"/>
  <c r="F162" i="10"/>
  <c r="G162" i="10"/>
  <c r="H162" i="10"/>
  <c r="I162" i="10"/>
  <c r="J162" i="10"/>
  <c r="K162" i="10"/>
  <c r="L162" i="10"/>
  <c r="M162" i="10"/>
  <c r="N162" i="10"/>
  <c r="D163" i="10"/>
  <c r="E163" i="10"/>
  <c r="F163" i="10"/>
  <c r="G163" i="10"/>
  <c r="H163" i="10"/>
  <c r="I163" i="10"/>
  <c r="J163" i="10"/>
  <c r="K163" i="10"/>
  <c r="L163" i="10"/>
  <c r="M163" i="10"/>
  <c r="N163" i="10"/>
  <c r="D164" i="10"/>
  <c r="E164" i="10"/>
  <c r="F164" i="10"/>
  <c r="G164" i="10"/>
  <c r="H164" i="10"/>
  <c r="I164" i="10"/>
  <c r="J164" i="10"/>
  <c r="K164" i="10"/>
  <c r="L164" i="10"/>
  <c r="M164" i="10"/>
  <c r="N164" i="10"/>
  <c r="D165" i="10"/>
  <c r="E165" i="10"/>
  <c r="F165" i="10"/>
  <c r="G165" i="10"/>
  <c r="H165" i="10"/>
  <c r="I165" i="10"/>
  <c r="J165" i="10"/>
  <c r="K165" i="10"/>
  <c r="L165" i="10"/>
  <c r="M165" i="10"/>
  <c r="N165" i="10"/>
  <c r="D166" i="10"/>
  <c r="E166" i="10"/>
  <c r="F166" i="10"/>
  <c r="G166" i="10"/>
  <c r="H166" i="10"/>
  <c r="I166" i="10"/>
  <c r="J166" i="10"/>
  <c r="K166" i="10"/>
  <c r="L166" i="10"/>
  <c r="M166" i="10"/>
  <c r="N166" i="10"/>
  <c r="D167" i="10"/>
  <c r="E167" i="10"/>
  <c r="F167" i="10"/>
  <c r="G167" i="10"/>
  <c r="H167" i="10"/>
  <c r="I167" i="10"/>
  <c r="J167" i="10"/>
  <c r="K167" i="10"/>
  <c r="L167" i="10"/>
  <c r="M167" i="10"/>
  <c r="N167" i="10"/>
  <c r="D168" i="10"/>
  <c r="E168" i="10"/>
  <c r="F168" i="10"/>
  <c r="G168" i="10"/>
  <c r="H168" i="10"/>
  <c r="I168" i="10"/>
  <c r="J168" i="10"/>
  <c r="K168" i="10"/>
  <c r="L168" i="10"/>
  <c r="M168" i="10"/>
  <c r="N168" i="10"/>
  <c r="D169" i="10"/>
  <c r="E169" i="10"/>
  <c r="F169" i="10"/>
  <c r="G169" i="10"/>
  <c r="H169" i="10"/>
  <c r="I169" i="10"/>
  <c r="J169" i="10"/>
  <c r="K169" i="10"/>
  <c r="L169" i="10"/>
  <c r="M169" i="10"/>
  <c r="N169" i="10"/>
  <c r="D170" i="10"/>
  <c r="E170" i="10"/>
  <c r="F170" i="10"/>
  <c r="G170" i="10"/>
  <c r="H170" i="10"/>
  <c r="I170" i="10"/>
  <c r="J170" i="10"/>
  <c r="K170" i="10"/>
  <c r="L170" i="10"/>
  <c r="M170" i="10"/>
  <c r="N170" i="10"/>
  <c r="D171" i="10"/>
  <c r="E171" i="10"/>
  <c r="F171" i="10"/>
  <c r="G171" i="10"/>
  <c r="H171" i="10"/>
  <c r="I171" i="10"/>
  <c r="J171" i="10"/>
  <c r="K171" i="10"/>
  <c r="L171" i="10"/>
  <c r="M171" i="10"/>
  <c r="N171" i="10"/>
  <c r="D172" i="10"/>
  <c r="E172" i="10"/>
  <c r="F172" i="10"/>
  <c r="G172" i="10"/>
  <c r="H172" i="10"/>
  <c r="I172" i="10"/>
  <c r="J172" i="10"/>
  <c r="K172" i="10"/>
  <c r="L172" i="10"/>
  <c r="M172" i="10"/>
  <c r="N172" i="10"/>
  <c r="D173" i="10"/>
  <c r="E173" i="10"/>
  <c r="F173" i="10"/>
  <c r="G173" i="10"/>
  <c r="H173" i="10"/>
  <c r="I173" i="10"/>
  <c r="J173" i="10"/>
  <c r="K173" i="10"/>
  <c r="L173" i="10"/>
  <c r="M173" i="10"/>
  <c r="N173" i="10"/>
  <c r="D174" i="10"/>
  <c r="E174" i="10"/>
  <c r="F174" i="10"/>
  <c r="G174" i="10"/>
  <c r="H174" i="10"/>
  <c r="I174" i="10"/>
  <c r="J174" i="10"/>
  <c r="K174" i="10"/>
  <c r="L174" i="10"/>
  <c r="M174" i="10"/>
  <c r="N174" i="10"/>
  <c r="D175" i="10"/>
  <c r="E175" i="10"/>
  <c r="F175" i="10"/>
  <c r="G175" i="10"/>
  <c r="H175" i="10"/>
  <c r="I175" i="10"/>
  <c r="J175" i="10"/>
  <c r="K175" i="10"/>
  <c r="L175" i="10"/>
  <c r="M175" i="10"/>
  <c r="N175" i="10"/>
  <c r="D176" i="10"/>
  <c r="E176" i="10"/>
  <c r="F176" i="10"/>
  <c r="G176" i="10"/>
  <c r="H176" i="10"/>
  <c r="I176" i="10"/>
  <c r="J176" i="10"/>
  <c r="K176" i="10"/>
  <c r="L176" i="10"/>
  <c r="M176" i="10"/>
  <c r="N176" i="10"/>
  <c r="D177" i="10"/>
  <c r="E177" i="10"/>
  <c r="F177" i="10"/>
  <c r="G177" i="10"/>
  <c r="H177" i="10"/>
  <c r="I177" i="10"/>
  <c r="J177" i="10"/>
  <c r="K177" i="10"/>
  <c r="L177" i="10"/>
  <c r="M177" i="10"/>
  <c r="N177" i="10"/>
  <c r="D178" i="10"/>
  <c r="E178" i="10"/>
  <c r="F178" i="10"/>
  <c r="G178" i="10"/>
  <c r="H178" i="10"/>
  <c r="I178" i="10"/>
  <c r="J178" i="10"/>
  <c r="K178" i="10"/>
  <c r="L178" i="10"/>
  <c r="M178" i="10"/>
  <c r="N178" i="10"/>
  <c r="D179" i="10"/>
  <c r="E179" i="10"/>
  <c r="F179" i="10"/>
  <c r="G179" i="10"/>
  <c r="H179" i="10"/>
  <c r="I179" i="10"/>
  <c r="J179" i="10"/>
  <c r="K179" i="10"/>
  <c r="L179" i="10"/>
  <c r="M179" i="10"/>
  <c r="N179" i="10"/>
  <c r="D180" i="10"/>
  <c r="E180" i="10"/>
  <c r="F180" i="10"/>
  <c r="G180" i="10"/>
  <c r="H180" i="10"/>
  <c r="I180" i="10"/>
  <c r="J180" i="10"/>
  <c r="K180" i="10"/>
  <c r="L180" i="10"/>
  <c r="M180" i="10"/>
  <c r="N180" i="10"/>
  <c r="E1" i="10"/>
  <c r="F1" i="10"/>
  <c r="G1" i="10"/>
  <c r="H1" i="10"/>
  <c r="I1" i="10"/>
  <c r="J1" i="10"/>
  <c r="K1" i="10"/>
  <c r="L1" i="10"/>
  <c r="M1" i="10"/>
  <c r="N1" i="10"/>
  <c r="D1" i="10"/>
  <c r="C52" i="7" l="1"/>
  <c r="D52" i="7"/>
  <c r="P10" i="7" s="1"/>
  <c r="V12" i="7" s="1"/>
  <c r="E52" i="7"/>
  <c r="F52" i="7"/>
  <c r="G52" i="7"/>
  <c r="H52" i="7"/>
  <c r="C53" i="7"/>
  <c r="D53" i="7"/>
  <c r="P11" i="7" s="1"/>
  <c r="V13" i="7" s="1"/>
  <c r="E53" i="7"/>
  <c r="F53" i="7"/>
  <c r="G53" i="7"/>
  <c r="H53" i="7"/>
  <c r="C54" i="7"/>
  <c r="D54" i="7"/>
  <c r="M10" i="7" s="1"/>
  <c r="S12" i="7" s="1"/>
  <c r="E54" i="7"/>
  <c r="N10" i="7" s="1"/>
  <c r="T12" i="7" s="1"/>
  <c r="F54" i="7"/>
  <c r="G54" i="7"/>
  <c r="H54" i="7"/>
  <c r="C55" i="7"/>
  <c r="D55" i="7"/>
  <c r="M11" i="7" s="1"/>
  <c r="S13" i="7" s="1"/>
  <c r="E55" i="7"/>
  <c r="N11" i="7" s="1"/>
  <c r="T13" i="7" s="1"/>
  <c r="F55" i="7"/>
  <c r="G55" i="7"/>
  <c r="H55" i="7"/>
  <c r="C56" i="7"/>
  <c r="D56" i="7"/>
  <c r="E56" i="7"/>
  <c r="F56" i="7"/>
  <c r="O10" i="7" s="1"/>
  <c r="U12" i="7" s="1"/>
  <c r="G56" i="7"/>
  <c r="H56" i="7"/>
  <c r="C57" i="7"/>
  <c r="D57" i="7"/>
  <c r="E57" i="7"/>
  <c r="F57" i="7"/>
  <c r="O11" i="7" s="1"/>
  <c r="U13" i="7" s="1"/>
  <c r="G57" i="7"/>
  <c r="H57" i="7"/>
  <c r="C58" i="7"/>
  <c r="D58" i="7"/>
  <c r="E58" i="7"/>
  <c r="F58" i="7"/>
  <c r="G58" i="7"/>
  <c r="H58" i="7"/>
  <c r="C59" i="7"/>
  <c r="D59" i="7"/>
  <c r="E59" i="7"/>
  <c r="F59" i="7"/>
  <c r="G59" i="7"/>
  <c r="H59" i="7"/>
  <c r="C60" i="7"/>
  <c r="D60" i="7"/>
  <c r="E60" i="7"/>
  <c r="F60" i="7"/>
  <c r="G60" i="7"/>
  <c r="H60" i="7"/>
  <c r="C61" i="7"/>
  <c r="D61" i="7"/>
  <c r="E61" i="7"/>
  <c r="F61" i="7"/>
  <c r="G61" i="7"/>
  <c r="H61" i="7"/>
  <c r="C62" i="7"/>
  <c r="D62" i="7"/>
  <c r="E62" i="7"/>
  <c r="F62" i="7"/>
  <c r="G62" i="7"/>
  <c r="H62" i="7"/>
  <c r="C63" i="7"/>
  <c r="D63" i="7"/>
  <c r="E63" i="7"/>
  <c r="F63" i="7"/>
  <c r="G63" i="7"/>
  <c r="H63" i="7"/>
  <c r="C64" i="7"/>
  <c r="D64" i="7"/>
  <c r="E64" i="7"/>
  <c r="F64" i="7"/>
  <c r="G64" i="7"/>
  <c r="H64" i="7"/>
  <c r="C65" i="7"/>
  <c r="D65" i="7"/>
  <c r="E65" i="7"/>
  <c r="F65" i="7"/>
  <c r="G65" i="7"/>
  <c r="H65" i="7"/>
  <c r="C66" i="7"/>
  <c r="D66" i="7"/>
  <c r="E66" i="7"/>
  <c r="F66" i="7"/>
  <c r="G66" i="7"/>
  <c r="H66" i="7"/>
  <c r="C67" i="7"/>
  <c r="D67" i="7"/>
  <c r="E67" i="7"/>
  <c r="F67" i="7"/>
  <c r="G67" i="7"/>
  <c r="H67" i="7"/>
  <c r="C68" i="7"/>
  <c r="D68" i="7"/>
  <c r="E68" i="7"/>
  <c r="F68" i="7"/>
  <c r="G68" i="7"/>
  <c r="H68" i="7"/>
  <c r="C69" i="7"/>
  <c r="D69" i="7"/>
  <c r="E69" i="7"/>
  <c r="F69" i="7"/>
  <c r="G69" i="7"/>
  <c r="H69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Z11" i="7" l="1"/>
  <c r="AH24" i="7" s="1"/>
  <c r="AA11" i="7"/>
  <c r="AI24" i="7" s="1"/>
  <c r="Y10" i="7"/>
  <c r="AG23" i="7" s="1"/>
  <c r="AB10" i="7"/>
  <c r="AJ23" i="7" s="1"/>
  <c r="Y11" i="7"/>
  <c r="AG24" i="7" s="1"/>
  <c r="Z10" i="7"/>
  <c r="AH23" i="7" s="1"/>
  <c r="AA10" i="7"/>
  <c r="AI23" i="7" s="1"/>
  <c r="AB11" i="7"/>
  <c r="AJ24" i="7" s="1"/>
  <c r="L72" i="4"/>
  <c r="L73" i="4"/>
  <c r="L74" i="4"/>
  <c r="L75" i="4"/>
  <c r="L76" i="4"/>
  <c r="L71" i="4"/>
  <c r="B44" i="4"/>
  <c r="B43" i="4"/>
  <c r="B42" i="4"/>
  <c r="B41" i="4"/>
  <c r="B40" i="4"/>
  <c r="B39" i="4"/>
  <c r="B45" i="4" l="1"/>
  <c r="C45" i="4"/>
  <c r="D45" i="4"/>
  <c r="E45" i="4"/>
  <c r="F45" i="4"/>
  <c r="G45" i="4"/>
  <c r="H45" i="4"/>
  <c r="B37" i="4"/>
  <c r="C37" i="4"/>
  <c r="D37" i="4"/>
  <c r="E37" i="4"/>
  <c r="F37" i="4"/>
  <c r="G37" i="4"/>
  <c r="H37" i="4"/>
  <c r="B38" i="4"/>
  <c r="C38" i="4"/>
  <c r="D38" i="4"/>
  <c r="E38" i="4"/>
  <c r="F38" i="4"/>
  <c r="G38" i="4"/>
  <c r="H38" i="4"/>
  <c r="C39" i="4"/>
  <c r="D39" i="4"/>
  <c r="M71" i="4" s="1"/>
  <c r="E39" i="4"/>
  <c r="N71" i="4" s="1"/>
  <c r="F39" i="4"/>
  <c r="O71" i="4" s="1"/>
  <c r="G39" i="4"/>
  <c r="P71" i="4" s="1"/>
  <c r="H39" i="4"/>
  <c r="Q71" i="4" s="1"/>
  <c r="C40" i="4"/>
  <c r="D40" i="4"/>
  <c r="M72" i="4" s="1"/>
  <c r="E40" i="4"/>
  <c r="N72" i="4" s="1"/>
  <c r="F40" i="4"/>
  <c r="O72" i="4" s="1"/>
  <c r="G40" i="4"/>
  <c r="P72" i="4" s="1"/>
  <c r="H40" i="4"/>
  <c r="Q72" i="4" s="1"/>
  <c r="C41" i="4"/>
  <c r="D41" i="4"/>
  <c r="M73" i="4" s="1"/>
  <c r="E41" i="4"/>
  <c r="N73" i="4" s="1"/>
  <c r="F41" i="4"/>
  <c r="O73" i="4" s="1"/>
  <c r="G41" i="4"/>
  <c r="P73" i="4" s="1"/>
  <c r="H41" i="4"/>
  <c r="Q73" i="4" s="1"/>
  <c r="C42" i="4"/>
  <c r="D42" i="4"/>
  <c r="M74" i="4" s="1"/>
  <c r="E42" i="4"/>
  <c r="N74" i="4" s="1"/>
  <c r="F42" i="4"/>
  <c r="O74" i="4" s="1"/>
  <c r="G42" i="4"/>
  <c r="P74" i="4" s="1"/>
  <c r="H42" i="4"/>
  <c r="Q74" i="4" s="1"/>
  <c r="C43" i="4"/>
  <c r="D43" i="4"/>
  <c r="M75" i="4" s="1"/>
  <c r="E43" i="4"/>
  <c r="N75" i="4" s="1"/>
  <c r="F43" i="4"/>
  <c r="O75" i="4" s="1"/>
  <c r="G43" i="4"/>
  <c r="P75" i="4" s="1"/>
  <c r="H43" i="4"/>
  <c r="Q75" i="4" s="1"/>
  <c r="C44" i="4"/>
  <c r="D44" i="4"/>
  <c r="M76" i="4" s="1"/>
  <c r="E44" i="4"/>
  <c r="N76" i="4" s="1"/>
  <c r="F44" i="4"/>
  <c r="O76" i="4" s="1"/>
  <c r="G44" i="4"/>
  <c r="P76" i="4" s="1"/>
  <c r="H44" i="4"/>
  <c r="Q76" i="4" s="1"/>
  <c r="C9" i="4" l="1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B10" i="4"/>
  <c r="B11" i="4"/>
  <c r="L10" i="4" l="1"/>
  <c r="L11" i="4"/>
  <c r="O11" i="8" l="1"/>
  <c r="O7" i="8"/>
  <c r="O8" i="8"/>
  <c r="O9" i="8"/>
  <c r="O10" i="8"/>
  <c r="O6" i="8"/>
  <c r="N11" i="8"/>
  <c r="I12" i="8" l="1"/>
  <c r="I13" i="8"/>
  <c r="I14" i="8"/>
  <c r="I15" i="8"/>
  <c r="I16" i="8"/>
  <c r="J13" i="8"/>
  <c r="J14" i="8"/>
  <c r="J15" i="8"/>
  <c r="J16" i="8"/>
  <c r="J12" i="8"/>
  <c r="B1" i="4" l="1"/>
  <c r="R13" i="7" l="1"/>
  <c r="R12" i="7"/>
  <c r="R7" i="7"/>
  <c r="R8" i="7"/>
  <c r="R9" i="7"/>
  <c r="R6" i="7"/>
  <c r="B6" i="7"/>
  <c r="C6" i="7"/>
  <c r="D6" i="7"/>
  <c r="E6" i="7"/>
  <c r="F6" i="7"/>
  <c r="O6" i="7" s="1"/>
  <c r="U6" i="7" s="1"/>
  <c r="AA6" i="7" s="1"/>
  <c r="G6" i="7"/>
  <c r="P6" i="7" s="1"/>
  <c r="V6" i="7" s="1"/>
  <c r="AB6" i="7" s="1"/>
  <c r="H6" i="7"/>
  <c r="B7" i="7"/>
  <c r="C7" i="7"/>
  <c r="D7" i="7"/>
  <c r="E7" i="7"/>
  <c r="F7" i="7"/>
  <c r="O7" i="7" s="1"/>
  <c r="U7" i="7" s="1"/>
  <c r="AA7" i="7" s="1"/>
  <c r="G7" i="7"/>
  <c r="P7" i="7" s="1"/>
  <c r="V7" i="7" s="1"/>
  <c r="AB7" i="7" s="1"/>
  <c r="H7" i="7"/>
  <c r="B8" i="7"/>
  <c r="C8" i="7"/>
  <c r="D8" i="7"/>
  <c r="E8" i="7"/>
  <c r="F8" i="7"/>
  <c r="O8" i="7" s="1"/>
  <c r="U8" i="7" s="1"/>
  <c r="AA8" i="7" s="1"/>
  <c r="G8" i="7"/>
  <c r="P8" i="7" s="1"/>
  <c r="V8" i="7" s="1"/>
  <c r="AB8" i="7" s="1"/>
  <c r="H8" i="7"/>
  <c r="B9" i="7"/>
  <c r="C9" i="7"/>
  <c r="D9" i="7"/>
  <c r="E9" i="7"/>
  <c r="F9" i="7"/>
  <c r="O9" i="7" s="1"/>
  <c r="U9" i="7" s="1"/>
  <c r="AA9" i="7" s="1"/>
  <c r="G9" i="7"/>
  <c r="P9" i="7" s="1"/>
  <c r="V9" i="7" s="1"/>
  <c r="AB9" i="7" s="1"/>
  <c r="H9" i="7"/>
  <c r="B10" i="7"/>
  <c r="C10" i="7"/>
  <c r="D10" i="7"/>
  <c r="M6" i="7" s="1"/>
  <c r="E10" i="7"/>
  <c r="N6" i="7" s="1"/>
  <c r="F10" i="7"/>
  <c r="G10" i="7"/>
  <c r="H10" i="7"/>
  <c r="B11" i="7"/>
  <c r="C11" i="7"/>
  <c r="D11" i="7"/>
  <c r="M7" i="7" s="1"/>
  <c r="E11" i="7"/>
  <c r="N7" i="7" s="1"/>
  <c r="F11" i="7"/>
  <c r="G11" i="7"/>
  <c r="H11" i="7"/>
  <c r="B12" i="7"/>
  <c r="C12" i="7"/>
  <c r="D12" i="7"/>
  <c r="M8" i="7" s="1"/>
  <c r="E12" i="7"/>
  <c r="N8" i="7" s="1"/>
  <c r="F12" i="7"/>
  <c r="G12" i="7"/>
  <c r="H12" i="7"/>
  <c r="B13" i="7"/>
  <c r="C13" i="7"/>
  <c r="D13" i="7"/>
  <c r="M9" i="7" s="1"/>
  <c r="E13" i="7"/>
  <c r="N9" i="7" s="1"/>
  <c r="F13" i="7"/>
  <c r="G13" i="7"/>
  <c r="H13" i="7"/>
  <c r="B14" i="7"/>
  <c r="C14" i="7"/>
  <c r="D14" i="7"/>
  <c r="E14" i="7"/>
  <c r="F14" i="7"/>
  <c r="G14" i="7"/>
  <c r="H14" i="7"/>
  <c r="B15" i="7"/>
  <c r="C15" i="7"/>
  <c r="D15" i="7"/>
  <c r="E15" i="7"/>
  <c r="F15" i="7"/>
  <c r="G15" i="7"/>
  <c r="H15" i="7"/>
  <c r="B16" i="7"/>
  <c r="C16" i="7"/>
  <c r="D16" i="7"/>
  <c r="E16" i="7"/>
  <c r="F16" i="7"/>
  <c r="G16" i="7"/>
  <c r="H16" i="7"/>
  <c r="B17" i="7"/>
  <c r="C17" i="7"/>
  <c r="D17" i="7"/>
  <c r="E17" i="7"/>
  <c r="F17" i="7"/>
  <c r="G17" i="7"/>
  <c r="H17" i="7"/>
  <c r="B18" i="7"/>
  <c r="C18" i="7"/>
  <c r="D18" i="7"/>
  <c r="E18" i="7"/>
  <c r="F18" i="7"/>
  <c r="G18" i="7"/>
  <c r="H18" i="7"/>
  <c r="B19" i="7"/>
  <c r="C19" i="7"/>
  <c r="D19" i="7"/>
  <c r="E19" i="7"/>
  <c r="F19" i="7"/>
  <c r="G19" i="7"/>
  <c r="H19" i="7"/>
  <c r="B20" i="7"/>
  <c r="C20" i="7"/>
  <c r="D20" i="7"/>
  <c r="E20" i="7"/>
  <c r="F20" i="7"/>
  <c r="G20" i="7"/>
  <c r="H20" i="7"/>
  <c r="B21" i="7"/>
  <c r="C21" i="7"/>
  <c r="D21" i="7"/>
  <c r="E21" i="7"/>
  <c r="F21" i="7"/>
  <c r="G21" i="7"/>
  <c r="H21" i="7"/>
  <c r="B22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B29" i="7"/>
  <c r="C29" i="7"/>
  <c r="D29" i="7"/>
  <c r="E29" i="7"/>
  <c r="F29" i="7"/>
  <c r="G29" i="7"/>
  <c r="H29" i="7"/>
  <c r="B30" i="7"/>
  <c r="C30" i="7"/>
  <c r="D30" i="7"/>
  <c r="E30" i="7"/>
  <c r="F30" i="7"/>
  <c r="G30" i="7"/>
  <c r="H30" i="7"/>
  <c r="B31" i="7"/>
  <c r="C31" i="7"/>
  <c r="D31" i="7"/>
  <c r="E31" i="7"/>
  <c r="F31" i="7"/>
  <c r="G31" i="7"/>
  <c r="H31" i="7"/>
  <c r="B32" i="7"/>
  <c r="C32" i="7"/>
  <c r="D32" i="7"/>
  <c r="E32" i="7"/>
  <c r="F32" i="7"/>
  <c r="G32" i="7"/>
  <c r="H32" i="7"/>
  <c r="B33" i="7"/>
  <c r="C33" i="7"/>
  <c r="D33" i="7"/>
  <c r="E33" i="7"/>
  <c r="F33" i="7"/>
  <c r="G33" i="7"/>
  <c r="H33" i="7"/>
  <c r="B34" i="7"/>
  <c r="C34" i="7"/>
  <c r="D34" i="7"/>
  <c r="E34" i="7"/>
  <c r="F34" i="7"/>
  <c r="G34" i="7"/>
  <c r="H34" i="7"/>
  <c r="B35" i="7"/>
  <c r="C35" i="7"/>
  <c r="D35" i="7"/>
  <c r="E35" i="7"/>
  <c r="F35" i="7"/>
  <c r="G35" i="7"/>
  <c r="H35" i="7"/>
  <c r="B36" i="7"/>
  <c r="C36" i="7"/>
  <c r="D36" i="7"/>
  <c r="E36" i="7"/>
  <c r="F36" i="7"/>
  <c r="G36" i="7"/>
  <c r="H36" i="7"/>
  <c r="B37" i="7"/>
  <c r="C37" i="7"/>
  <c r="D37" i="7"/>
  <c r="E37" i="7"/>
  <c r="F37" i="7"/>
  <c r="G37" i="7"/>
  <c r="H37" i="7"/>
  <c r="B38" i="7"/>
  <c r="C38" i="7"/>
  <c r="D38" i="7"/>
  <c r="E38" i="7"/>
  <c r="F38" i="7"/>
  <c r="G38" i="7"/>
  <c r="H38" i="7"/>
  <c r="B39" i="7"/>
  <c r="C39" i="7"/>
  <c r="D39" i="7"/>
  <c r="E39" i="7"/>
  <c r="F39" i="7"/>
  <c r="G39" i="7"/>
  <c r="H39" i="7"/>
  <c r="B40" i="7"/>
  <c r="C40" i="7"/>
  <c r="D40" i="7"/>
  <c r="E40" i="7"/>
  <c r="F40" i="7"/>
  <c r="G40" i="7"/>
  <c r="H40" i="7"/>
  <c r="B41" i="7"/>
  <c r="C41" i="7"/>
  <c r="D41" i="7"/>
  <c r="E41" i="7"/>
  <c r="F41" i="7"/>
  <c r="G41" i="7"/>
  <c r="H41" i="7"/>
  <c r="B42" i="7"/>
  <c r="C42" i="7"/>
  <c r="D42" i="7"/>
  <c r="E42" i="7"/>
  <c r="F42" i="7"/>
  <c r="G42" i="7"/>
  <c r="H42" i="7"/>
  <c r="B43" i="7"/>
  <c r="C43" i="7"/>
  <c r="D43" i="7"/>
  <c r="E43" i="7"/>
  <c r="F43" i="7"/>
  <c r="G43" i="7"/>
  <c r="H43" i="7"/>
  <c r="B44" i="7"/>
  <c r="C44" i="7"/>
  <c r="D44" i="7"/>
  <c r="E44" i="7"/>
  <c r="F44" i="7"/>
  <c r="G44" i="7"/>
  <c r="H44" i="7"/>
  <c r="B45" i="7"/>
  <c r="C45" i="7"/>
  <c r="D45" i="7"/>
  <c r="E45" i="7"/>
  <c r="F45" i="7"/>
  <c r="G45" i="7"/>
  <c r="H45" i="7"/>
  <c r="B46" i="7"/>
  <c r="C46" i="7"/>
  <c r="D46" i="7"/>
  <c r="E46" i="7"/>
  <c r="F46" i="7"/>
  <c r="G46" i="7"/>
  <c r="H46" i="7"/>
  <c r="B47" i="7"/>
  <c r="C47" i="7"/>
  <c r="D47" i="7"/>
  <c r="E47" i="7"/>
  <c r="F47" i="7"/>
  <c r="G47" i="7"/>
  <c r="H47" i="7"/>
  <c r="B48" i="7"/>
  <c r="C48" i="7"/>
  <c r="D48" i="7"/>
  <c r="E48" i="7"/>
  <c r="F48" i="7"/>
  <c r="G48" i="7"/>
  <c r="H48" i="7"/>
  <c r="B49" i="7"/>
  <c r="C49" i="7"/>
  <c r="D49" i="7"/>
  <c r="E49" i="7"/>
  <c r="F49" i="7"/>
  <c r="G49" i="7"/>
  <c r="H49" i="7"/>
  <c r="B50" i="7"/>
  <c r="C50" i="7"/>
  <c r="D50" i="7"/>
  <c r="E50" i="7"/>
  <c r="F50" i="7"/>
  <c r="G50" i="7"/>
  <c r="H50" i="7"/>
  <c r="B51" i="7"/>
  <c r="C51" i="7"/>
  <c r="D51" i="7"/>
  <c r="E51" i="7"/>
  <c r="F51" i="7"/>
  <c r="G51" i="7"/>
  <c r="H51" i="7"/>
  <c r="B52" i="7"/>
  <c r="B70" i="7"/>
  <c r="C70" i="7"/>
  <c r="D70" i="7"/>
  <c r="E70" i="7"/>
  <c r="F70" i="7"/>
  <c r="G70" i="7"/>
  <c r="H70" i="7"/>
  <c r="B71" i="7"/>
  <c r="C71" i="7"/>
  <c r="D71" i="7"/>
  <c r="E71" i="7"/>
  <c r="F71" i="7"/>
  <c r="G71" i="7"/>
  <c r="H71" i="7"/>
  <c r="B72" i="7"/>
  <c r="C72" i="7"/>
  <c r="D72" i="7"/>
  <c r="E72" i="7"/>
  <c r="F72" i="7"/>
  <c r="G72" i="7"/>
  <c r="H72" i="7"/>
  <c r="B73" i="7"/>
  <c r="C73" i="7"/>
  <c r="D73" i="7"/>
  <c r="E73" i="7"/>
  <c r="F73" i="7"/>
  <c r="G73" i="7"/>
  <c r="H73" i="7"/>
  <c r="B74" i="7"/>
  <c r="C74" i="7"/>
  <c r="D74" i="7"/>
  <c r="E74" i="7"/>
  <c r="F74" i="7"/>
  <c r="G74" i="7"/>
  <c r="H74" i="7"/>
  <c r="B75" i="7"/>
  <c r="C75" i="7"/>
  <c r="D75" i="7"/>
  <c r="E75" i="7"/>
  <c r="F75" i="7"/>
  <c r="G75" i="7"/>
  <c r="H75" i="7"/>
  <c r="B76" i="7"/>
  <c r="C76" i="7"/>
  <c r="D76" i="7"/>
  <c r="E76" i="7"/>
  <c r="F76" i="7"/>
  <c r="G76" i="7"/>
  <c r="H76" i="7"/>
  <c r="B77" i="7"/>
  <c r="C77" i="7"/>
  <c r="D77" i="7"/>
  <c r="E77" i="7"/>
  <c r="F77" i="7"/>
  <c r="G77" i="7"/>
  <c r="H77" i="7"/>
  <c r="B78" i="7"/>
  <c r="C78" i="7"/>
  <c r="D78" i="7"/>
  <c r="E78" i="7"/>
  <c r="F78" i="7"/>
  <c r="G78" i="7"/>
  <c r="H78" i="7"/>
  <c r="B79" i="7"/>
  <c r="C79" i="7"/>
  <c r="D79" i="7"/>
  <c r="E79" i="7"/>
  <c r="F79" i="7"/>
  <c r="G79" i="7"/>
  <c r="H79" i="7"/>
  <c r="B80" i="7"/>
  <c r="C80" i="7"/>
  <c r="D80" i="7"/>
  <c r="E80" i="7"/>
  <c r="F80" i="7"/>
  <c r="G80" i="7"/>
  <c r="H80" i="7"/>
  <c r="B81" i="7"/>
  <c r="C81" i="7"/>
  <c r="D81" i="7"/>
  <c r="E81" i="7"/>
  <c r="F81" i="7"/>
  <c r="G81" i="7"/>
  <c r="H81" i="7"/>
  <c r="B82" i="7"/>
  <c r="C82" i="7"/>
  <c r="D82" i="7"/>
  <c r="E82" i="7"/>
  <c r="F82" i="7"/>
  <c r="G82" i="7"/>
  <c r="H82" i="7"/>
  <c r="B83" i="7"/>
  <c r="C83" i="7"/>
  <c r="D83" i="7"/>
  <c r="E83" i="7"/>
  <c r="F83" i="7"/>
  <c r="G83" i="7"/>
  <c r="H83" i="7"/>
  <c r="B84" i="7"/>
  <c r="C84" i="7"/>
  <c r="D84" i="7"/>
  <c r="E84" i="7"/>
  <c r="F84" i="7"/>
  <c r="G84" i="7"/>
  <c r="H84" i="7"/>
  <c r="B85" i="7"/>
  <c r="C85" i="7"/>
  <c r="D85" i="7"/>
  <c r="E85" i="7"/>
  <c r="F85" i="7"/>
  <c r="G85" i="7"/>
  <c r="H85" i="7"/>
  <c r="B86" i="7"/>
  <c r="C86" i="7"/>
  <c r="D86" i="7"/>
  <c r="E86" i="7"/>
  <c r="F86" i="7"/>
  <c r="G86" i="7"/>
  <c r="H86" i="7"/>
  <c r="B87" i="7"/>
  <c r="C87" i="7"/>
  <c r="D87" i="7"/>
  <c r="E87" i="7"/>
  <c r="F87" i="7"/>
  <c r="G87" i="7"/>
  <c r="H87" i="7"/>
  <c r="B88" i="7"/>
  <c r="C88" i="7"/>
  <c r="D88" i="7"/>
  <c r="E88" i="7"/>
  <c r="F88" i="7"/>
  <c r="G88" i="7"/>
  <c r="H88" i="7"/>
  <c r="B89" i="7"/>
  <c r="C89" i="7"/>
  <c r="D89" i="7"/>
  <c r="E89" i="7"/>
  <c r="F89" i="7"/>
  <c r="G89" i="7"/>
  <c r="H89" i="7"/>
  <c r="B90" i="7"/>
  <c r="C90" i="7"/>
  <c r="D90" i="7"/>
  <c r="E90" i="7"/>
  <c r="F90" i="7"/>
  <c r="G90" i="7"/>
  <c r="H90" i="7"/>
  <c r="B91" i="7"/>
  <c r="C91" i="7"/>
  <c r="M23" i="7" s="1"/>
  <c r="D91" i="7"/>
  <c r="N23" i="7" s="1"/>
  <c r="E91" i="7"/>
  <c r="O23" i="7" s="1"/>
  <c r="F91" i="7"/>
  <c r="P23" i="7" s="1"/>
  <c r="G91" i="7"/>
  <c r="Q23" i="7" s="1"/>
  <c r="H91" i="7"/>
  <c r="B92" i="7"/>
  <c r="L24" i="7" s="1"/>
  <c r="C92" i="7"/>
  <c r="M24" i="7" s="1"/>
  <c r="D92" i="7"/>
  <c r="N24" i="7" s="1"/>
  <c r="E92" i="7"/>
  <c r="O24" i="7" s="1"/>
  <c r="F92" i="7"/>
  <c r="P24" i="7" s="1"/>
  <c r="G92" i="7"/>
  <c r="Q24" i="7" s="1"/>
  <c r="H92" i="7"/>
  <c r="B93" i="7"/>
  <c r="L25" i="7" s="1"/>
  <c r="C93" i="7"/>
  <c r="M25" i="7" s="1"/>
  <c r="S26" i="7" s="1"/>
  <c r="D93" i="7"/>
  <c r="N25" i="7" s="1"/>
  <c r="T26" i="7" s="1"/>
  <c r="E93" i="7"/>
  <c r="O25" i="7" s="1"/>
  <c r="U26" i="7" s="1"/>
  <c r="F93" i="7"/>
  <c r="P25" i="7" s="1"/>
  <c r="V26" i="7" s="1"/>
  <c r="G93" i="7"/>
  <c r="Q25" i="7" s="1"/>
  <c r="W26" i="7" s="1"/>
  <c r="H93" i="7"/>
  <c r="B94" i="7"/>
  <c r="L26" i="7" s="1"/>
  <c r="C94" i="7"/>
  <c r="M26" i="7" s="1"/>
  <c r="S28" i="7" s="1"/>
  <c r="D94" i="7"/>
  <c r="N26" i="7" s="1"/>
  <c r="T28" i="7" s="1"/>
  <c r="E94" i="7"/>
  <c r="O26" i="7" s="1"/>
  <c r="U28" i="7" s="1"/>
  <c r="F94" i="7"/>
  <c r="P26" i="7" s="1"/>
  <c r="V28" i="7" s="1"/>
  <c r="G94" i="7"/>
  <c r="Q26" i="7" s="1"/>
  <c r="W28" i="7" s="1"/>
  <c r="H94" i="7"/>
  <c r="B95" i="7"/>
  <c r="L27" i="7" s="1"/>
  <c r="C95" i="7"/>
  <c r="M27" i="7" s="1"/>
  <c r="S30" i="7" s="1"/>
  <c r="D95" i="7"/>
  <c r="N27" i="7" s="1"/>
  <c r="T30" i="7" s="1"/>
  <c r="E95" i="7"/>
  <c r="O27" i="7" s="1"/>
  <c r="U30" i="7" s="1"/>
  <c r="F95" i="7"/>
  <c r="P27" i="7" s="1"/>
  <c r="V30" i="7" s="1"/>
  <c r="G95" i="7"/>
  <c r="Q27" i="7" s="1"/>
  <c r="W30" i="7" s="1"/>
  <c r="H95" i="7"/>
  <c r="B96" i="7"/>
  <c r="L28" i="7" s="1"/>
  <c r="C96" i="7"/>
  <c r="M28" i="7" s="1"/>
  <c r="S32" i="7" s="1"/>
  <c r="D96" i="7"/>
  <c r="N28" i="7" s="1"/>
  <c r="T32" i="7" s="1"/>
  <c r="E96" i="7"/>
  <c r="O28" i="7" s="1"/>
  <c r="U32" i="7" s="1"/>
  <c r="F96" i="7"/>
  <c r="P28" i="7" s="1"/>
  <c r="V32" i="7" s="1"/>
  <c r="G96" i="7"/>
  <c r="Q28" i="7" s="1"/>
  <c r="W32" i="7" s="1"/>
  <c r="H96" i="7"/>
  <c r="B97" i="7"/>
  <c r="L29" i="7" s="1"/>
  <c r="C97" i="7"/>
  <c r="M29" i="7" s="1"/>
  <c r="S34" i="7" s="1"/>
  <c r="D97" i="7"/>
  <c r="N29" i="7" s="1"/>
  <c r="T34" i="7" s="1"/>
  <c r="E97" i="7"/>
  <c r="O29" i="7" s="1"/>
  <c r="U34" i="7" s="1"/>
  <c r="F97" i="7"/>
  <c r="P29" i="7" s="1"/>
  <c r="V34" i="7" s="1"/>
  <c r="G97" i="7"/>
  <c r="Q29" i="7" s="1"/>
  <c r="W34" i="7" s="1"/>
  <c r="H97" i="7"/>
  <c r="B98" i="7"/>
  <c r="L30" i="7" s="1"/>
  <c r="C98" i="7"/>
  <c r="M30" i="7" s="1"/>
  <c r="S36" i="7" s="1"/>
  <c r="D98" i="7"/>
  <c r="N30" i="7" s="1"/>
  <c r="T36" i="7" s="1"/>
  <c r="E98" i="7"/>
  <c r="O30" i="7" s="1"/>
  <c r="U36" i="7" s="1"/>
  <c r="F98" i="7"/>
  <c r="P30" i="7" s="1"/>
  <c r="V36" i="7" s="1"/>
  <c r="G98" i="7"/>
  <c r="Q30" i="7" s="1"/>
  <c r="W36" i="7" s="1"/>
  <c r="H98" i="7"/>
  <c r="B99" i="7"/>
  <c r="C99" i="7"/>
  <c r="D99" i="7"/>
  <c r="E99" i="7"/>
  <c r="F99" i="7"/>
  <c r="G99" i="7"/>
  <c r="H99" i="7"/>
  <c r="B100" i="7"/>
  <c r="C100" i="7"/>
  <c r="D100" i="7"/>
  <c r="E100" i="7"/>
  <c r="F100" i="7"/>
  <c r="G100" i="7"/>
  <c r="H100" i="7"/>
  <c r="B101" i="7"/>
  <c r="L34" i="7" s="1"/>
  <c r="C101" i="7"/>
  <c r="M34" i="7" s="1"/>
  <c r="D101" i="7"/>
  <c r="N34" i="7" s="1"/>
  <c r="E101" i="7"/>
  <c r="O34" i="7" s="1"/>
  <c r="F101" i="7"/>
  <c r="P34" i="7" s="1"/>
  <c r="G101" i="7"/>
  <c r="Q34" i="7" s="1"/>
  <c r="H101" i="7"/>
  <c r="B102" i="7"/>
  <c r="L35" i="7" s="1"/>
  <c r="C102" i="7"/>
  <c r="D102" i="7"/>
  <c r="N35" i="7" s="1"/>
  <c r="T25" i="7" s="1"/>
  <c r="E102" i="7"/>
  <c r="O35" i="7" s="1"/>
  <c r="U25" i="7" s="1"/>
  <c r="F102" i="7"/>
  <c r="P35" i="7" s="1"/>
  <c r="V25" i="7" s="1"/>
  <c r="G102" i="7"/>
  <c r="Q35" i="7" s="1"/>
  <c r="W25" i="7" s="1"/>
  <c r="H102" i="7"/>
  <c r="B103" i="7"/>
  <c r="L36" i="7" s="1"/>
  <c r="C103" i="7"/>
  <c r="M36" i="7" s="1"/>
  <c r="S27" i="7" s="1"/>
  <c r="D103" i="7"/>
  <c r="N36" i="7" s="1"/>
  <c r="T27" i="7" s="1"/>
  <c r="E103" i="7"/>
  <c r="O36" i="7" s="1"/>
  <c r="U27" i="7" s="1"/>
  <c r="F103" i="7"/>
  <c r="P36" i="7" s="1"/>
  <c r="V27" i="7" s="1"/>
  <c r="G103" i="7"/>
  <c r="Q36" i="7" s="1"/>
  <c r="W27" i="7" s="1"/>
  <c r="H103" i="7"/>
  <c r="B104" i="7"/>
  <c r="L37" i="7" s="1"/>
  <c r="C104" i="7"/>
  <c r="M37" i="7" s="1"/>
  <c r="S29" i="7" s="1"/>
  <c r="D104" i="7"/>
  <c r="N37" i="7" s="1"/>
  <c r="T29" i="7" s="1"/>
  <c r="E104" i="7"/>
  <c r="O37" i="7" s="1"/>
  <c r="U29" i="7" s="1"/>
  <c r="F104" i="7"/>
  <c r="P37" i="7" s="1"/>
  <c r="V29" i="7" s="1"/>
  <c r="G104" i="7"/>
  <c r="Q37" i="7" s="1"/>
  <c r="W29" i="7" s="1"/>
  <c r="H104" i="7"/>
  <c r="B105" i="7"/>
  <c r="L38" i="7" s="1"/>
  <c r="C105" i="7"/>
  <c r="M38" i="7" s="1"/>
  <c r="S31" i="7" s="1"/>
  <c r="D105" i="7"/>
  <c r="N38" i="7" s="1"/>
  <c r="T31" i="7" s="1"/>
  <c r="E105" i="7"/>
  <c r="O38" i="7" s="1"/>
  <c r="U31" i="7" s="1"/>
  <c r="F105" i="7"/>
  <c r="P38" i="7" s="1"/>
  <c r="V31" i="7" s="1"/>
  <c r="G105" i="7"/>
  <c r="Q38" i="7" s="1"/>
  <c r="W31" i="7" s="1"/>
  <c r="H105" i="7"/>
  <c r="B106" i="7"/>
  <c r="L39" i="7" s="1"/>
  <c r="C106" i="7"/>
  <c r="M39" i="7" s="1"/>
  <c r="S33" i="7" s="1"/>
  <c r="D106" i="7"/>
  <c r="N39" i="7" s="1"/>
  <c r="T33" i="7" s="1"/>
  <c r="E106" i="7"/>
  <c r="O39" i="7" s="1"/>
  <c r="U33" i="7" s="1"/>
  <c r="F106" i="7"/>
  <c r="P39" i="7" s="1"/>
  <c r="V33" i="7" s="1"/>
  <c r="G106" i="7"/>
  <c r="Q39" i="7" s="1"/>
  <c r="W33" i="7" s="1"/>
  <c r="H106" i="7"/>
  <c r="B107" i="7"/>
  <c r="L40" i="7" s="1"/>
  <c r="C107" i="7"/>
  <c r="M40" i="7" s="1"/>
  <c r="S35" i="7" s="1"/>
  <c r="D107" i="7"/>
  <c r="N40" i="7" s="1"/>
  <c r="T35" i="7" s="1"/>
  <c r="E107" i="7"/>
  <c r="O40" i="7" s="1"/>
  <c r="U35" i="7" s="1"/>
  <c r="F107" i="7"/>
  <c r="P40" i="7" s="1"/>
  <c r="V35" i="7" s="1"/>
  <c r="G107" i="7"/>
  <c r="Q40" i="7" s="1"/>
  <c r="W35" i="7" s="1"/>
  <c r="H107" i="7"/>
  <c r="B108" i="7"/>
  <c r="L41" i="7" s="1"/>
  <c r="C108" i="7"/>
  <c r="M41" i="7" s="1"/>
  <c r="S37" i="7" s="1"/>
  <c r="D108" i="7"/>
  <c r="N41" i="7" s="1"/>
  <c r="T37" i="7" s="1"/>
  <c r="E108" i="7"/>
  <c r="O41" i="7" s="1"/>
  <c r="U37" i="7" s="1"/>
  <c r="F108" i="7"/>
  <c r="P41" i="7" s="1"/>
  <c r="V37" i="7" s="1"/>
  <c r="G108" i="7"/>
  <c r="Q41" i="7" s="1"/>
  <c r="W37" i="7" s="1"/>
  <c r="H108" i="7"/>
  <c r="C5" i="7"/>
  <c r="D5" i="7"/>
  <c r="E5" i="7"/>
  <c r="F5" i="7"/>
  <c r="G5" i="7"/>
  <c r="H5" i="7"/>
  <c r="B5" i="7"/>
  <c r="M35" i="7" l="1"/>
  <c r="S25" i="7" s="1"/>
  <c r="U24" i="7"/>
  <c r="O31" i="7"/>
  <c r="V24" i="7"/>
  <c r="P31" i="7"/>
  <c r="T24" i="7"/>
  <c r="N31" i="7"/>
  <c r="W24" i="7"/>
  <c r="Q31" i="7"/>
  <c r="S24" i="7"/>
  <c r="M31" i="7"/>
  <c r="AB12" i="7"/>
  <c r="AA12" i="7"/>
  <c r="S9" i="7"/>
  <c r="Y9" i="7" s="1"/>
  <c r="T6" i="7"/>
  <c r="Z6" i="7" s="1"/>
  <c r="T7" i="7"/>
  <c r="Z7" i="7" s="1"/>
  <c r="S6" i="7"/>
  <c r="Y6" i="7" s="1"/>
  <c r="T8" i="7"/>
  <c r="Z8" i="7" s="1"/>
  <c r="S7" i="7"/>
  <c r="Y7" i="7" s="1"/>
  <c r="T9" i="7"/>
  <c r="Z9" i="7" s="1"/>
  <c r="S8" i="7"/>
  <c r="Y8" i="7" s="1"/>
  <c r="Z12" i="7" l="1"/>
  <c r="Y12" i="7"/>
  <c r="M6" i="4"/>
  <c r="N10" i="4" l="1"/>
  <c r="N11" i="4"/>
  <c r="M10" i="4"/>
  <c r="P11" i="4"/>
  <c r="Q11" i="4"/>
  <c r="O10" i="4"/>
  <c r="O11" i="4"/>
  <c r="M11" i="4"/>
  <c r="P10" i="4"/>
  <c r="Q10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L9" i="4" s="1"/>
  <c r="M9" i="4"/>
  <c r="N9" i="4"/>
  <c r="O9" i="4"/>
  <c r="P9" i="4"/>
  <c r="Q9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L15" i="4" s="1"/>
  <c r="C15" i="4"/>
  <c r="D15" i="4"/>
  <c r="M15" i="4" s="1"/>
  <c r="E15" i="4"/>
  <c r="N15" i="4" s="1"/>
  <c r="F15" i="4"/>
  <c r="O15" i="4" s="1"/>
  <c r="G15" i="4"/>
  <c r="P15" i="4" s="1"/>
  <c r="H15" i="4"/>
  <c r="Q15" i="4" s="1"/>
  <c r="B16" i="4"/>
  <c r="L16" i="4" s="1"/>
  <c r="C16" i="4"/>
  <c r="D16" i="4"/>
  <c r="M16" i="4" s="1"/>
  <c r="E16" i="4"/>
  <c r="N16" i="4" s="1"/>
  <c r="F16" i="4"/>
  <c r="O16" i="4" s="1"/>
  <c r="G16" i="4"/>
  <c r="P16" i="4" s="1"/>
  <c r="H16" i="4"/>
  <c r="Q16" i="4" s="1"/>
  <c r="B17" i="4"/>
  <c r="L17" i="4" s="1"/>
  <c r="C17" i="4"/>
  <c r="D17" i="4"/>
  <c r="M17" i="4" s="1"/>
  <c r="E17" i="4"/>
  <c r="N17" i="4" s="1"/>
  <c r="F17" i="4"/>
  <c r="O17" i="4" s="1"/>
  <c r="G17" i="4"/>
  <c r="P17" i="4" s="1"/>
  <c r="H17" i="4"/>
  <c r="Q17" i="4" s="1"/>
  <c r="B18" i="4"/>
  <c r="L18" i="4" s="1"/>
  <c r="C18" i="4"/>
  <c r="D18" i="4"/>
  <c r="M18" i="4" s="1"/>
  <c r="E18" i="4"/>
  <c r="N18" i="4" s="1"/>
  <c r="F18" i="4"/>
  <c r="O18" i="4" s="1"/>
  <c r="G18" i="4"/>
  <c r="P18" i="4" s="1"/>
  <c r="H18" i="4"/>
  <c r="Q18" i="4" s="1"/>
  <c r="B19" i="4"/>
  <c r="L19" i="4" s="1"/>
  <c r="C19" i="4"/>
  <c r="D19" i="4"/>
  <c r="M19" i="4" s="1"/>
  <c r="E19" i="4"/>
  <c r="N19" i="4" s="1"/>
  <c r="F19" i="4"/>
  <c r="O19" i="4" s="1"/>
  <c r="G19" i="4"/>
  <c r="P19" i="4" s="1"/>
  <c r="H19" i="4"/>
  <c r="Q19" i="4" s="1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M25" i="4" s="1"/>
  <c r="E22" i="4"/>
  <c r="N25" i="4" s="1"/>
  <c r="F22" i="4"/>
  <c r="O25" i="4" s="1"/>
  <c r="G22" i="4"/>
  <c r="P25" i="4" s="1"/>
  <c r="H22" i="4"/>
  <c r="Q25" i="4" s="1"/>
  <c r="B23" i="4"/>
  <c r="C23" i="4"/>
  <c r="D23" i="4"/>
  <c r="M26" i="4" s="1"/>
  <c r="E23" i="4"/>
  <c r="N26" i="4" s="1"/>
  <c r="F23" i="4"/>
  <c r="O26" i="4" s="1"/>
  <c r="G23" i="4"/>
  <c r="P26" i="4" s="1"/>
  <c r="H23" i="4"/>
  <c r="Q26" i="4" s="1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M30" i="4" s="1"/>
  <c r="E26" i="4"/>
  <c r="N30" i="4" s="1"/>
  <c r="F26" i="4"/>
  <c r="O30" i="4" s="1"/>
  <c r="G26" i="4"/>
  <c r="P30" i="4" s="1"/>
  <c r="H26" i="4"/>
  <c r="Q30" i="4" s="1"/>
  <c r="B27" i="4"/>
  <c r="C27" i="4"/>
  <c r="D27" i="4"/>
  <c r="M40" i="4" s="1"/>
  <c r="E27" i="4"/>
  <c r="N40" i="4" s="1"/>
  <c r="F27" i="4"/>
  <c r="O40" i="4" s="1"/>
  <c r="G27" i="4"/>
  <c r="P40" i="4" s="1"/>
  <c r="H27" i="4"/>
  <c r="Q40" i="4" s="1"/>
  <c r="B28" i="4"/>
  <c r="C28" i="4"/>
  <c r="D28" i="4"/>
  <c r="M41" i="4" s="1"/>
  <c r="E28" i="4"/>
  <c r="N41" i="4" s="1"/>
  <c r="F28" i="4"/>
  <c r="O41" i="4" s="1"/>
  <c r="G28" i="4"/>
  <c r="P41" i="4" s="1"/>
  <c r="H28" i="4"/>
  <c r="Q41" i="4" s="1"/>
  <c r="B30" i="4"/>
  <c r="C30" i="4"/>
  <c r="D30" i="4"/>
  <c r="E30" i="4"/>
  <c r="F30" i="4"/>
  <c r="G30" i="4"/>
  <c r="H30" i="4"/>
  <c r="B31" i="4"/>
  <c r="L63" i="4" s="1"/>
  <c r="C31" i="4"/>
  <c r="D31" i="4"/>
  <c r="M63" i="4" s="1"/>
  <c r="E31" i="4"/>
  <c r="N63" i="4" s="1"/>
  <c r="F31" i="4"/>
  <c r="O63" i="4" s="1"/>
  <c r="G31" i="4"/>
  <c r="P63" i="4" s="1"/>
  <c r="H31" i="4"/>
  <c r="Q63" i="4" s="1"/>
  <c r="B32" i="4"/>
  <c r="L64" i="4" s="1"/>
  <c r="C32" i="4"/>
  <c r="D32" i="4"/>
  <c r="M64" i="4" s="1"/>
  <c r="E32" i="4"/>
  <c r="N64" i="4" s="1"/>
  <c r="F32" i="4"/>
  <c r="O64" i="4" s="1"/>
  <c r="G32" i="4"/>
  <c r="P64" i="4" s="1"/>
  <c r="H32" i="4"/>
  <c r="Q64" i="4" s="1"/>
  <c r="B33" i="4"/>
  <c r="L65" i="4" s="1"/>
  <c r="C33" i="4"/>
  <c r="D33" i="4"/>
  <c r="M65" i="4" s="1"/>
  <c r="E33" i="4"/>
  <c r="N65" i="4" s="1"/>
  <c r="F33" i="4"/>
  <c r="O65" i="4" s="1"/>
  <c r="G33" i="4"/>
  <c r="P65" i="4" s="1"/>
  <c r="H33" i="4"/>
  <c r="Q65" i="4" s="1"/>
  <c r="B34" i="4"/>
  <c r="L66" i="4" s="1"/>
  <c r="C34" i="4"/>
  <c r="D34" i="4"/>
  <c r="M66" i="4" s="1"/>
  <c r="E34" i="4"/>
  <c r="N66" i="4" s="1"/>
  <c r="F34" i="4"/>
  <c r="O66" i="4" s="1"/>
  <c r="G34" i="4"/>
  <c r="P66" i="4" s="1"/>
  <c r="H34" i="4"/>
  <c r="Q66" i="4" s="1"/>
  <c r="B35" i="4"/>
  <c r="L67" i="4" s="1"/>
  <c r="C35" i="4"/>
  <c r="D35" i="4"/>
  <c r="M67" i="4" s="1"/>
  <c r="E35" i="4"/>
  <c r="N67" i="4" s="1"/>
  <c r="F35" i="4"/>
  <c r="O67" i="4" s="1"/>
  <c r="G35" i="4"/>
  <c r="P67" i="4" s="1"/>
  <c r="H35" i="4"/>
  <c r="Q67" i="4" s="1"/>
  <c r="B36" i="4"/>
  <c r="L68" i="4" s="1"/>
  <c r="C36" i="4"/>
  <c r="D36" i="4"/>
  <c r="M68" i="4" s="1"/>
  <c r="E36" i="4"/>
  <c r="N68" i="4" s="1"/>
  <c r="F36" i="4"/>
  <c r="O68" i="4" s="1"/>
  <c r="G36" i="4"/>
  <c r="P68" i="4" s="1"/>
  <c r="H36" i="4"/>
  <c r="Q68" i="4" s="1"/>
  <c r="B46" i="4"/>
  <c r="C46" i="4"/>
  <c r="D46" i="4"/>
  <c r="E46" i="4"/>
  <c r="F46" i="4"/>
  <c r="G46" i="4"/>
  <c r="H46" i="4"/>
  <c r="B47" i="4"/>
  <c r="C47" i="4"/>
  <c r="D47" i="4"/>
  <c r="E47" i="4"/>
  <c r="F47" i="4"/>
  <c r="G47" i="4"/>
  <c r="H47" i="4"/>
  <c r="B48" i="4"/>
  <c r="C48" i="4"/>
  <c r="D48" i="4"/>
  <c r="E48" i="4"/>
  <c r="F48" i="4"/>
  <c r="G48" i="4"/>
  <c r="H48" i="4"/>
  <c r="B49" i="4"/>
  <c r="C49" i="4"/>
  <c r="D49" i="4"/>
  <c r="E49" i="4"/>
  <c r="F49" i="4"/>
  <c r="G49" i="4"/>
  <c r="H49" i="4"/>
  <c r="B50" i="4"/>
  <c r="C50" i="4"/>
  <c r="D50" i="4"/>
  <c r="E50" i="4"/>
  <c r="F50" i="4"/>
  <c r="G50" i="4"/>
  <c r="H50" i="4"/>
  <c r="B51" i="4"/>
  <c r="C51" i="4"/>
  <c r="D51" i="4"/>
  <c r="E51" i="4"/>
  <c r="F51" i="4"/>
  <c r="G51" i="4"/>
  <c r="H51" i="4"/>
  <c r="B52" i="4"/>
  <c r="C52" i="4"/>
  <c r="D52" i="4"/>
  <c r="E52" i="4"/>
  <c r="F52" i="4"/>
  <c r="G52" i="4"/>
  <c r="H52" i="4"/>
  <c r="B53" i="4"/>
  <c r="C53" i="4"/>
  <c r="D53" i="4"/>
  <c r="E53" i="4"/>
  <c r="F53" i="4"/>
  <c r="G53" i="4"/>
  <c r="H53" i="4"/>
  <c r="B54" i="4"/>
  <c r="C54" i="4"/>
  <c r="D54" i="4"/>
  <c r="E54" i="4"/>
  <c r="F54" i="4"/>
  <c r="G54" i="4"/>
  <c r="H54" i="4"/>
  <c r="B55" i="4"/>
  <c r="C55" i="4"/>
  <c r="D55" i="4"/>
  <c r="E55" i="4"/>
  <c r="F55" i="4"/>
  <c r="G55" i="4"/>
  <c r="H55" i="4"/>
  <c r="B56" i="4"/>
  <c r="C56" i="4"/>
  <c r="D56" i="4"/>
  <c r="E56" i="4"/>
  <c r="F56" i="4"/>
  <c r="G56" i="4"/>
  <c r="H56" i="4"/>
  <c r="B57" i="4"/>
  <c r="C57" i="4"/>
  <c r="D57" i="4"/>
  <c r="E57" i="4"/>
  <c r="F57" i="4"/>
  <c r="G57" i="4"/>
  <c r="H57" i="4"/>
  <c r="B58" i="4"/>
  <c r="C58" i="4"/>
  <c r="D58" i="4"/>
  <c r="E58" i="4"/>
  <c r="F58" i="4"/>
  <c r="G58" i="4"/>
  <c r="H58" i="4"/>
  <c r="B59" i="4"/>
  <c r="L54" i="4" s="1"/>
  <c r="C59" i="4"/>
  <c r="D59" i="4"/>
  <c r="M54" i="4" s="1"/>
  <c r="E59" i="4"/>
  <c r="N54" i="4" s="1"/>
  <c r="F59" i="4"/>
  <c r="O54" i="4" s="1"/>
  <c r="G59" i="4"/>
  <c r="P54" i="4" s="1"/>
  <c r="H59" i="4"/>
  <c r="Q54" i="4" s="1"/>
  <c r="B60" i="4"/>
  <c r="L55" i="4" s="1"/>
  <c r="C60" i="4"/>
  <c r="D60" i="4"/>
  <c r="M55" i="4" s="1"/>
  <c r="E60" i="4"/>
  <c r="N55" i="4" s="1"/>
  <c r="F60" i="4"/>
  <c r="O55" i="4" s="1"/>
  <c r="G60" i="4"/>
  <c r="P55" i="4" s="1"/>
  <c r="H60" i="4"/>
  <c r="Q55" i="4" s="1"/>
  <c r="B61" i="4"/>
  <c r="L56" i="4" s="1"/>
  <c r="C61" i="4"/>
  <c r="D61" i="4"/>
  <c r="M56" i="4" s="1"/>
  <c r="E61" i="4"/>
  <c r="N56" i="4" s="1"/>
  <c r="F61" i="4"/>
  <c r="O56" i="4" s="1"/>
  <c r="G61" i="4"/>
  <c r="P56" i="4" s="1"/>
  <c r="H61" i="4"/>
  <c r="Q56" i="4" s="1"/>
  <c r="B62" i="4"/>
  <c r="L57" i="4" s="1"/>
  <c r="C62" i="4"/>
  <c r="D62" i="4"/>
  <c r="M57" i="4" s="1"/>
  <c r="E62" i="4"/>
  <c r="N57" i="4" s="1"/>
  <c r="F62" i="4"/>
  <c r="O57" i="4" s="1"/>
  <c r="G62" i="4"/>
  <c r="P57" i="4" s="1"/>
  <c r="H62" i="4"/>
  <c r="Q57" i="4" s="1"/>
  <c r="B63" i="4"/>
  <c r="L58" i="4" s="1"/>
  <c r="C63" i="4"/>
  <c r="D63" i="4"/>
  <c r="M58" i="4" s="1"/>
  <c r="E63" i="4"/>
  <c r="N58" i="4" s="1"/>
  <c r="F63" i="4"/>
  <c r="O58" i="4" s="1"/>
  <c r="G63" i="4"/>
  <c r="P58" i="4" s="1"/>
  <c r="H63" i="4"/>
  <c r="Q58" i="4" s="1"/>
  <c r="B64" i="4"/>
  <c r="C64" i="4"/>
  <c r="D64" i="4"/>
  <c r="E64" i="4"/>
  <c r="F64" i="4"/>
  <c r="G64" i="4"/>
  <c r="H64" i="4"/>
  <c r="B65" i="4"/>
  <c r="C65" i="4"/>
  <c r="D65" i="4"/>
  <c r="E65" i="4"/>
  <c r="F65" i="4"/>
  <c r="G65" i="4"/>
  <c r="H65" i="4"/>
  <c r="B66" i="4"/>
  <c r="C66" i="4"/>
  <c r="D66" i="4"/>
  <c r="E66" i="4"/>
  <c r="F66" i="4"/>
  <c r="G66" i="4"/>
  <c r="H66" i="4"/>
  <c r="B67" i="4"/>
  <c r="C67" i="4"/>
  <c r="D67" i="4"/>
  <c r="E67" i="4"/>
  <c r="F67" i="4"/>
  <c r="G67" i="4"/>
  <c r="H67" i="4"/>
  <c r="B68" i="4"/>
  <c r="C68" i="4"/>
  <c r="D68" i="4"/>
  <c r="E68" i="4"/>
  <c r="F68" i="4"/>
  <c r="G68" i="4"/>
  <c r="H68" i="4"/>
  <c r="B69" i="4"/>
  <c r="C69" i="4"/>
  <c r="D69" i="4"/>
  <c r="E69" i="4"/>
  <c r="F69" i="4"/>
  <c r="G69" i="4"/>
  <c r="H69" i="4"/>
  <c r="B70" i="4"/>
  <c r="C70" i="4"/>
  <c r="D70" i="4"/>
  <c r="E70" i="4"/>
  <c r="F70" i="4"/>
  <c r="G70" i="4"/>
  <c r="H70" i="4"/>
  <c r="B71" i="4"/>
  <c r="C71" i="4"/>
  <c r="D71" i="4"/>
  <c r="E71" i="4"/>
  <c r="F71" i="4"/>
  <c r="G71" i="4"/>
  <c r="H71" i="4"/>
  <c r="B72" i="4"/>
  <c r="C72" i="4"/>
  <c r="D72" i="4"/>
  <c r="E72" i="4"/>
  <c r="F72" i="4"/>
  <c r="G72" i="4"/>
  <c r="H72" i="4"/>
  <c r="B73" i="4"/>
  <c r="C73" i="4"/>
  <c r="D73" i="4"/>
  <c r="E73" i="4"/>
  <c r="F73" i="4"/>
  <c r="G73" i="4"/>
  <c r="H73" i="4"/>
  <c r="B74" i="4"/>
  <c r="C74" i="4"/>
  <c r="D74" i="4"/>
  <c r="E74" i="4"/>
  <c r="F74" i="4"/>
  <c r="G74" i="4"/>
  <c r="H74" i="4"/>
  <c r="B75" i="4"/>
  <c r="C75" i="4"/>
  <c r="D75" i="4"/>
  <c r="E75" i="4"/>
  <c r="F75" i="4"/>
  <c r="G75" i="4"/>
  <c r="H75" i="4"/>
  <c r="B76" i="4"/>
  <c r="C76" i="4"/>
  <c r="D76" i="4"/>
  <c r="E76" i="4"/>
  <c r="F76" i="4"/>
  <c r="G76" i="4"/>
  <c r="H76" i="4"/>
  <c r="B77" i="4"/>
  <c r="C77" i="4"/>
  <c r="D77" i="4"/>
  <c r="E77" i="4"/>
  <c r="F77" i="4"/>
  <c r="G77" i="4"/>
  <c r="H77" i="4"/>
  <c r="B78" i="4"/>
  <c r="C78" i="4"/>
  <c r="D78" i="4"/>
  <c r="E78" i="4"/>
  <c r="F78" i="4"/>
  <c r="G78" i="4"/>
  <c r="H78" i="4"/>
  <c r="B79" i="4"/>
  <c r="C79" i="4"/>
  <c r="D79" i="4"/>
  <c r="E79" i="4"/>
  <c r="F79" i="4"/>
  <c r="G79" i="4"/>
  <c r="H79" i="4"/>
  <c r="B80" i="4"/>
  <c r="C80" i="4"/>
  <c r="D80" i="4"/>
  <c r="E80" i="4"/>
  <c r="F80" i="4"/>
  <c r="G80" i="4"/>
  <c r="H80" i="4"/>
  <c r="B81" i="4"/>
  <c r="C81" i="4"/>
  <c r="D81" i="4"/>
  <c r="E81" i="4"/>
  <c r="F81" i="4"/>
  <c r="G81" i="4"/>
  <c r="H81" i="4"/>
  <c r="B82" i="4"/>
  <c r="C82" i="4"/>
  <c r="D82" i="4"/>
  <c r="E82" i="4"/>
  <c r="F82" i="4"/>
  <c r="G82" i="4"/>
  <c r="H82" i="4"/>
  <c r="B83" i="4"/>
  <c r="C83" i="4"/>
  <c r="D83" i="4"/>
  <c r="E83" i="4"/>
  <c r="F83" i="4"/>
  <c r="G83" i="4"/>
  <c r="H83" i="4"/>
  <c r="B84" i="4"/>
  <c r="C84" i="4"/>
  <c r="D84" i="4"/>
  <c r="E84" i="4"/>
  <c r="F84" i="4"/>
  <c r="G84" i="4"/>
  <c r="H84" i="4"/>
  <c r="B85" i="4"/>
  <c r="C85" i="4"/>
  <c r="D85" i="4"/>
  <c r="E85" i="4"/>
  <c r="F85" i="4"/>
  <c r="G85" i="4"/>
  <c r="H85" i="4"/>
  <c r="B86" i="4"/>
  <c r="C86" i="4"/>
  <c r="D86" i="4"/>
  <c r="E86" i="4"/>
  <c r="F86" i="4"/>
  <c r="G86" i="4"/>
  <c r="H86" i="4"/>
  <c r="B87" i="4"/>
  <c r="C87" i="4"/>
  <c r="D87" i="4"/>
  <c r="E87" i="4"/>
  <c r="F87" i="4"/>
  <c r="G87" i="4"/>
  <c r="H87" i="4"/>
  <c r="B88" i="4"/>
  <c r="C88" i="4"/>
  <c r="D88" i="4"/>
  <c r="E88" i="4"/>
  <c r="F88" i="4"/>
  <c r="G88" i="4"/>
  <c r="H88" i="4"/>
  <c r="B89" i="4"/>
  <c r="C89" i="4"/>
  <c r="D89" i="4"/>
  <c r="E89" i="4"/>
  <c r="F89" i="4"/>
  <c r="G89" i="4"/>
  <c r="H89" i="4"/>
  <c r="B90" i="4"/>
  <c r="C90" i="4"/>
  <c r="D90" i="4"/>
  <c r="E90" i="4"/>
  <c r="F90" i="4"/>
  <c r="G90" i="4"/>
  <c r="H90" i="4"/>
  <c r="B91" i="4"/>
  <c r="C91" i="4"/>
  <c r="D91" i="4"/>
  <c r="E91" i="4"/>
  <c r="F91" i="4"/>
  <c r="G91" i="4"/>
  <c r="H91" i="4"/>
  <c r="B92" i="4"/>
  <c r="C92" i="4"/>
  <c r="D92" i="4"/>
  <c r="E92" i="4"/>
  <c r="F92" i="4"/>
  <c r="G92" i="4"/>
  <c r="H92" i="4"/>
  <c r="B93" i="4"/>
  <c r="C93" i="4"/>
  <c r="D93" i="4"/>
  <c r="E93" i="4"/>
  <c r="F93" i="4"/>
  <c r="G93" i="4"/>
  <c r="H93" i="4"/>
  <c r="B94" i="4"/>
  <c r="C94" i="4"/>
  <c r="D94" i="4"/>
  <c r="E94" i="4"/>
  <c r="F94" i="4"/>
  <c r="G94" i="4"/>
  <c r="H94" i="4"/>
  <c r="B95" i="4"/>
  <c r="C95" i="4"/>
  <c r="D95" i="4"/>
  <c r="E95" i="4"/>
  <c r="F95" i="4"/>
  <c r="G95" i="4"/>
  <c r="H95" i="4"/>
  <c r="B96" i="4"/>
  <c r="C96" i="4"/>
  <c r="D96" i="4"/>
  <c r="E96" i="4"/>
  <c r="F96" i="4"/>
  <c r="G96" i="4"/>
  <c r="H96" i="4"/>
  <c r="B97" i="4"/>
  <c r="C97" i="4"/>
  <c r="D97" i="4"/>
  <c r="E97" i="4"/>
  <c r="F97" i="4"/>
  <c r="G97" i="4"/>
  <c r="H97" i="4"/>
  <c r="B98" i="4"/>
  <c r="C98" i="4"/>
  <c r="D98" i="4"/>
  <c r="E98" i="4"/>
  <c r="F98" i="4"/>
  <c r="G98" i="4"/>
  <c r="H98" i="4"/>
  <c r="B99" i="4"/>
  <c r="C99" i="4"/>
  <c r="D99" i="4"/>
  <c r="E99" i="4"/>
  <c r="F99" i="4"/>
  <c r="G99" i="4"/>
  <c r="H99" i="4"/>
  <c r="B100" i="4"/>
  <c r="C100" i="4"/>
  <c r="D100" i="4"/>
  <c r="E100" i="4"/>
  <c r="F100" i="4"/>
  <c r="G100" i="4"/>
  <c r="H100" i="4"/>
  <c r="B101" i="4"/>
  <c r="C101" i="4"/>
  <c r="D101" i="4"/>
  <c r="E101" i="4"/>
  <c r="F101" i="4"/>
  <c r="G101" i="4"/>
  <c r="H101" i="4"/>
  <c r="B102" i="4"/>
  <c r="C102" i="4"/>
  <c r="D102" i="4"/>
  <c r="E102" i="4"/>
  <c r="F102" i="4"/>
  <c r="G102" i="4"/>
  <c r="H102" i="4"/>
  <c r="B103" i="4"/>
  <c r="C103" i="4"/>
  <c r="D103" i="4"/>
  <c r="E103" i="4"/>
  <c r="F103" i="4"/>
  <c r="G103" i="4"/>
  <c r="H103" i="4"/>
  <c r="B104" i="4"/>
  <c r="C104" i="4"/>
  <c r="D104" i="4"/>
  <c r="E104" i="4"/>
  <c r="F104" i="4"/>
  <c r="G104" i="4"/>
  <c r="H104" i="4"/>
  <c r="B105" i="4"/>
  <c r="C105" i="4"/>
  <c r="D105" i="4"/>
  <c r="E105" i="4"/>
  <c r="F105" i="4"/>
  <c r="G105" i="4"/>
  <c r="H105" i="4"/>
  <c r="B106" i="4"/>
  <c r="C106" i="4"/>
  <c r="D106" i="4"/>
  <c r="E106" i="4"/>
  <c r="F106" i="4"/>
  <c r="G106" i="4"/>
  <c r="H106" i="4"/>
  <c r="B107" i="4"/>
  <c r="C107" i="4"/>
  <c r="D107" i="4"/>
  <c r="E107" i="4"/>
  <c r="F107" i="4"/>
  <c r="G107" i="4"/>
  <c r="H107" i="4"/>
  <c r="B108" i="4"/>
  <c r="C108" i="4"/>
  <c r="D108" i="4"/>
  <c r="E108" i="4"/>
  <c r="F108" i="4"/>
  <c r="G108" i="4"/>
  <c r="H108" i="4"/>
  <c r="B109" i="4"/>
  <c r="C109" i="4"/>
  <c r="D109" i="4"/>
  <c r="E109" i="4"/>
  <c r="F109" i="4"/>
  <c r="G109" i="4"/>
  <c r="H109" i="4"/>
  <c r="B110" i="4"/>
  <c r="C110" i="4"/>
  <c r="D110" i="4"/>
  <c r="E110" i="4"/>
  <c r="F110" i="4"/>
  <c r="G110" i="4"/>
  <c r="H110" i="4"/>
  <c r="B111" i="4"/>
  <c r="C111" i="4"/>
  <c r="D111" i="4"/>
  <c r="E111" i="4"/>
  <c r="F111" i="4"/>
  <c r="G111" i="4"/>
  <c r="H111" i="4"/>
  <c r="B112" i="4"/>
  <c r="C112" i="4"/>
  <c r="D112" i="4"/>
  <c r="E112" i="4"/>
  <c r="F112" i="4"/>
  <c r="G112" i="4"/>
  <c r="H112" i="4"/>
  <c r="B113" i="4"/>
  <c r="C113" i="4"/>
  <c r="D113" i="4"/>
  <c r="E113" i="4"/>
  <c r="F113" i="4"/>
  <c r="G113" i="4"/>
  <c r="H113" i="4"/>
  <c r="B114" i="4"/>
  <c r="C114" i="4"/>
  <c r="D114" i="4"/>
  <c r="E114" i="4"/>
  <c r="F114" i="4"/>
  <c r="G114" i="4"/>
  <c r="H114" i="4"/>
  <c r="B115" i="4"/>
  <c r="C115" i="4"/>
  <c r="D115" i="4"/>
  <c r="E115" i="4"/>
  <c r="F115" i="4"/>
  <c r="G115" i="4"/>
  <c r="H115" i="4"/>
  <c r="B116" i="4"/>
  <c r="C116" i="4"/>
  <c r="D116" i="4"/>
  <c r="E116" i="4"/>
  <c r="F116" i="4"/>
  <c r="G116" i="4"/>
  <c r="H116" i="4"/>
  <c r="B117" i="4"/>
  <c r="C117" i="4"/>
  <c r="D117" i="4"/>
  <c r="E117" i="4"/>
  <c r="F117" i="4"/>
  <c r="G117" i="4"/>
  <c r="H117" i="4"/>
  <c r="B118" i="4"/>
  <c r="C118" i="4"/>
  <c r="D118" i="4"/>
  <c r="E118" i="4"/>
  <c r="F118" i="4"/>
  <c r="G118" i="4"/>
  <c r="H118" i="4"/>
  <c r="B119" i="4"/>
  <c r="C119" i="4"/>
  <c r="D119" i="4"/>
  <c r="E119" i="4"/>
  <c r="F119" i="4"/>
  <c r="G119" i="4"/>
  <c r="H119" i="4"/>
  <c r="B120" i="4"/>
  <c r="C120" i="4"/>
  <c r="D120" i="4"/>
  <c r="E120" i="4"/>
  <c r="F120" i="4"/>
  <c r="G120" i="4"/>
  <c r="H120" i="4"/>
  <c r="B121" i="4"/>
  <c r="C121" i="4"/>
  <c r="D121" i="4"/>
  <c r="E121" i="4"/>
  <c r="F121" i="4"/>
  <c r="G121" i="4"/>
  <c r="H121" i="4"/>
  <c r="B122" i="4"/>
  <c r="C122" i="4"/>
  <c r="D122" i="4"/>
  <c r="E122" i="4"/>
  <c r="F122" i="4"/>
  <c r="G122" i="4"/>
  <c r="H122" i="4"/>
  <c r="B123" i="4"/>
  <c r="C123" i="4"/>
  <c r="D123" i="4"/>
  <c r="E123" i="4"/>
  <c r="F123" i="4"/>
  <c r="G123" i="4"/>
  <c r="H123" i="4"/>
  <c r="B124" i="4"/>
  <c r="C124" i="4"/>
  <c r="D124" i="4"/>
  <c r="E124" i="4"/>
  <c r="F124" i="4"/>
  <c r="G124" i="4"/>
  <c r="H124" i="4"/>
  <c r="B125" i="4"/>
  <c r="C125" i="4"/>
  <c r="D125" i="4"/>
  <c r="E125" i="4"/>
  <c r="F125" i="4"/>
  <c r="G125" i="4"/>
  <c r="H125" i="4"/>
  <c r="B126" i="4"/>
  <c r="C126" i="4"/>
  <c r="D126" i="4"/>
  <c r="E126" i="4"/>
  <c r="F126" i="4"/>
  <c r="G126" i="4"/>
  <c r="H126" i="4"/>
  <c r="B127" i="4"/>
  <c r="C127" i="4"/>
  <c r="D127" i="4"/>
  <c r="E127" i="4"/>
  <c r="F127" i="4"/>
  <c r="G127" i="4"/>
  <c r="H127" i="4"/>
  <c r="B128" i="4"/>
  <c r="C128" i="4"/>
  <c r="D128" i="4"/>
  <c r="E128" i="4"/>
  <c r="F128" i="4"/>
  <c r="G128" i="4"/>
  <c r="H128" i="4"/>
  <c r="B129" i="4"/>
  <c r="C129" i="4"/>
  <c r="D129" i="4"/>
  <c r="E129" i="4"/>
  <c r="F129" i="4"/>
  <c r="G129" i="4"/>
  <c r="H129" i="4"/>
  <c r="B130" i="4"/>
  <c r="C130" i="4"/>
  <c r="D130" i="4"/>
  <c r="E130" i="4"/>
  <c r="F130" i="4"/>
  <c r="G130" i="4"/>
  <c r="H130" i="4"/>
  <c r="B131" i="4"/>
  <c r="C131" i="4"/>
  <c r="D131" i="4"/>
  <c r="E131" i="4"/>
  <c r="F131" i="4"/>
  <c r="G131" i="4"/>
  <c r="H131" i="4"/>
  <c r="B132" i="4"/>
  <c r="C132" i="4"/>
  <c r="D132" i="4"/>
  <c r="E132" i="4"/>
  <c r="F132" i="4"/>
  <c r="G132" i="4"/>
  <c r="H132" i="4"/>
  <c r="B133" i="4"/>
  <c r="C133" i="4"/>
  <c r="D133" i="4"/>
  <c r="E133" i="4"/>
  <c r="F133" i="4"/>
  <c r="G133" i="4"/>
  <c r="H133" i="4"/>
  <c r="B134" i="4"/>
  <c r="C134" i="4"/>
  <c r="D134" i="4"/>
  <c r="E134" i="4"/>
  <c r="F134" i="4"/>
  <c r="G134" i="4"/>
  <c r="H134" i="4"/>
  <c r="B135" i="4"/>
  <c r="C135" i="4"/>
  <c r="D135" i="4"/>
  <c r="E135" i="4"/>
  <c r="F135" i="4"/>
  <c r="G135" i="4"/>
  <c r="H135" i="4"/>
  <c r="B136" i="4"/>
  <c r="C136" i="4"/>
  <c r="D136" i="4"/>
  <c r="E136" i="4"/>
  <c r="F136" i="4"/>
  <c r="G136" i="4"/>
  <c r="H136" i="4"/>
  <c r="B137" i="4"/>
  <c r="C137" i="4"/>
  <c r="D137" i="4"/>
  <c r="E137" i="4"/>
  <c r="F137" i="4"/>
  <c r="G137" i="4"/>
  <c r="H137" i="4"/>
  <c r="B138" i="4"/>
  <c r="C138" i="4"/>
  <c r="D138" i="4"/>
  <c r="E138" i="4"/>
  <c r="F138" i="4"/>
  <c r="G138" i="4"/>
  <c r="H138" i="4"/>
  <c r="B139" i="4"/>
  <c r="C139" i="4"/>
  <c r="D139" i="4"/>
  <c r="E139" i="4"/>
  <c r="F139" i="4"/>
  <c r="G139" i="4"/>
  <c r="H139" i="4"/>
  <c r="B140" i="4"/>
  <c r="C140" i="4"/>
  <c r="D140" i="4"/>
  <c r="E140" i="4"/>
  <c r="F140" i="4"/>
  <c r="G140" i="4"/>
  <c r="H140" i="4"/>
  <c r="B141" i="4"/>
  <c r="C141" i="4"/>
  <c r="D141" i="4"/>
  <c r="E141" i="4"/>
  <c r="F141" i="4"/>
  <c r="G141" i="4"/>
  <c r="H141" i="4"/>
  <c r="B142" i="4"/>
  <c r="C142" i="4"/>
  <c r="D142" i="4"/>
  <c r="E142" i="4"/>
  <c r="F142" i="4"/>
  <c r="G142" i="4"/>
  <c r="H142" i="4"/>
  <c r="B143" i="4"/>
  <c r="C143" i="4"/>
  <c r="D143" i="4"/>
  <c r="E143" i="4"/>
  <c r="F143" i="4"/>
  <c r="G143" i="4"/>
  <c r="H143" i="4"/>
  <c r="B144" i="4"/>
  <c r="C144" i="4"/>
  <c r="D144" i="4"/>
  <c r="E144" i="4"/>
  <c r="F144" i="4"/>
  <c r="G144" i="4"/>
  <c r="H144" i="4"/>
  <c r="B145" i="4"/>
  <c r="C145" i="4"/>
  <c r="D145" i="4"/>
  <c r="E145" i="4"/>
  <c r="F145" i="4"/>
  <c r="G145" i="4"/>
  <c r="H145" i="4"/>
  <c r="B146" i="4"/>
  <c r="C146" i="4"/>
  <c r="D146" i="4"/>
  <c r="E146" i="4"/>
  <c r="F146" i="4"/>
  <c r="G146" i="4"/>
  <c r="H146" i="4"/>
  <c r="B147" i="4"/>
  <c r="C147" i="4"/>
  <c r="D147" i="4"/>
  <c r="E147" i="4"/>
  <c r="F147" i="4"/>
  <c r="G147" i="4"/>
  <c r="H147" i="4"/>
  <c r="B148" i="4"/>
  <c r="C148" i="4"/>
  <c r="D148" i="4"/>
  <c r="E148" i="4"/>
  <c r="F148" i="4"/>
  <c r="G148" i="4"/>
  <c r="H148" i="4"/>
  <c r="B149" i="4"/>
  <c r="C149" i="4"/>
  <c r="D149" i="4"/>
  <c r="E149" i="4"/>
  <c r="F149" i="4"/>
  <c r="G149" i="4"/>
  <c r="H149" i="4"/>
  <c r="B150" i="4"/>
  <c r="C150" i="4"/>
  <c r="D150" i="4"/>
  <c r="E150" i="4"/>
  <c r="F150" i="4"/>
  <c r="G150" i="4"/>
  <c r="H150" i="4"/>
  <c r="B151" i="4"/>
  <c r="C151" i="4"/>
  <c r="D151" i="4"/>
  <c r="E151" i="4"/>
  <c r="F151" i="4"/>
  <c r="G151" i="4"/>
  <c r="H151" i="4"/>
  <c r="B152" i="4"/>
  <c r="C152" i="4"/>
  <c r="D152" i="4"/>
  <c r="E152" i="4"/>
  <c r="F152" i="4"/>
  <c r="G152" i="4"/>
  <c r="H152" i="4"/>
  <c r="B153" i="4"/>
  <c r="C153" i="4"/>
  <c r="D153" i="4"/>
  <c r="E153" i="4"/>
  <c r="F153" i="4"/>
  <c r="G153" i="4"/>
  <c r="H153" i="4"/>
  <c r="B154" i="4"/>
  <c r="C154" i="4"/>
  <c r="D154" i="4"/>
  <c r="E154" i="4"/>
  <c r="F154" i="4"/>
  <c r="G154" i="4"/>
  <c r="H154" i="4"/>
  <c r="B155" i="4"/>
  <c r="C155" i="4"/>
  <c r="D155" i="4"/>
  <c r="E155" i="4"/>
  <c r="F155" i="4"/>
  <c r="G155" i="4"/>
  <c r="H155" i="4"/>
  <c r="B156" i="4"/>
  <c r="C156" i="4"/>
  <c r="D156" i="4"/>
  <c r="E156" i="4"/>
  <c r="F156" i="4"/>
  <c r="G156" i="4"/>
  <c r="H156" i="4"/>
  <c r="B157" i="4"/>
  <c r="C157" i="4"/>
  <c r="D157" i="4"/>
  <c r="E157" i="4"/>
  <c r="F157" i="4"/>
  <c r="G157" i="4"/>
  <c r="H157" i="4"/>
  <c r="B158" i="4"/>
  <c r="C158" i="4"/>
  <c r="D158" i="4"/>
  <c r="E158" i="4"/>
  <c r="F158" i="4"/>
  <c r="G158" i="4"/>
  <c r="H158" i="4"/>
  <c r="B159" i="4"/>
  <c r="C159" i="4"/>
  <c r="D159" i="4"/>
  <c r="E159" i="4"/>
  <c r="F159" i="4"/>
  <c r="G159" i="4"/>
  <c r="H159" i="4"/>
  <c r="B160" i="4"/>
  <c r="C160" i="4"/>
  <c r="D160" i="4"/>
  <c r="E160" i="4"/>
  <c r="F160" i="4"/>
  <c r="G160" i="4"/>
  <c r="H160" i="4"/>
  <c r="B161" i="4"/>
  <c r="C161" i="4"/>
  <c r="D161" i="4"/>
  <c r="E161" i="4"/>
  <c r="F161" i="4"/>
  <c r="G161" i="4"/>
  <c r="H161" i="4"/>
  <c r="B162" i="4"/>
  <c r="C162" i="4"/>
  <c r="D162" i="4"/>
  <c r="E162" i="4"/>
  <c r="F162" i="4"/>
  <c r="G162" i="4"/>
  <c r="H162" i="4"/>
  <c r="B163" i="4"/>
  <c r="C163" i="4"/>
  <c r="D163" i="4"/>
  <c r="E163" i="4"/>
  <c r="F163" i="4"/>
  <c r="G163" i="4"/>
  <c r="H163" i="4"/>
  <c r="B164" i="4"/>
  <c r="C164" i="4"/>
  <c r="D164" i="4"/>
  <c r="E164" i="4"/>
  <c r="F164" i="4"/>
  <c r="G164" i="4"/>
  <c r="H164" i="4"/>
  <c r="B165" i="4"/>
  <c r="C165" i="4"/>
  <c r="D165" i="4"/>
  <c r="E165" i="4"/>
  <c r="F165" i="4"/>
  <c r="G165" i="4"/>
  <c r="H165" i="4"/>
  <c r="B166" i="4"/>
  <c r="C166" i="4"/>
  <c r="D166" i="4"/>
  <c r="E166" i="4"/>
  <c r="F166" i="4"/>
  <c r="G166" i="4"/>
  <c r="H166" i="4"/>
  <c r="B167" i="4"/>
  <c r="C167" i="4"/>
  <c r="D167" i="4"/>
  <c r="E167" i="4"/>
  <c r="F167" i="4"/>
  <c r="G167" i="4"/>
  <c r="H167" i="4"/>
  <c r="B168" i="4"/>
  <c r="C168" i="4"/>
  <c r="D168" i="4"/>
  <c r="E168" i="4"/>
  <c r="F168" i="4"/>
  <c r="G168" i="4"/>
  <c r="H168" i="4"/>
  <c r="B169" i="4"/>
  <c r="C169" i="4"/>
  <c r="D169" i="4"/>
  <c r="E169" i="4"/>
  <c r="F169" i="4"/>
  <c r="G169" i="4"/>
  <c r="H169" i="4"/>
  <c r="B170" i="4"/>
  <c r="C170" i="4"/>
  <c r="D170" i="4"/>
  <c r="E170" i="4"/>
  <c r="F170" i="4"/>
  <c r="G170" i="4"/>
  <c r="H170" i="4"/>
  <c r="B171" i="4"/>
  <c r="C171" i="4"/>
  <c r="D171" i="4"/>
  <c r="E171" i="4"/>
  <c r="F171" i="4"/>
  <c r="G171" i="4"/>
  <c r="H171" i="4"/>
  <c r="B172" i="4"/>
  <c r="C172" i="4"/>
  <c r="D172" i="4"/>
  <c r="E172" i="4"/>
  <c r="F172" i="4"/>
  <c r="G172" i="4"/>
  <c r="H172" i="4"/>
  <c r="B173" i="4"/>
  <c r="C173" i="4"/>
  <c r="D173" i="4"/>
  <c r="E173" i="4"/>
  <c r="F173" i="4"/>
  <c r="G173" i="4"/>
  <c r="H173" i="4"/>
  <c r="B174" i="4"/>
  <c r="C174" i="4"/>
  <c r="D174" i="4"/>
  <c r="E174" i="4"/>
  <c r="F174" i="4"/>
  <c r="G174" i="4"/>
  <c r="H174" i="4"/>
  <c r="B175" i="4"/>
  <c r="C175" i="4"/>
  <c r="D175" i="4"/>
  <c r="E175" i="4"/>
  <c r="F175" i="4"/>
  <c r="G175" i="4"/>
  <c r="H175" i="4"/>
  <c r="B176" i="4"/>
  <c r="C176" i="4"/>
  <c r="D176" i="4"/>
  <c r="E176" i="4"/>
  <c r="F176" i="4"/>
  <c r="G176" i="4"/>
  <c r="H176" i="4"/>
  <c r="B177" i="4"/>
  <c r="C177" i="4"/>
  <c r="D177" i="4"/>
  <c r="E177" i="4"/>
  <c r="F177" i="4"/>
  <c r="G177" i="4"/>
  <c r="H177" i="4"/>
  <c r="B178" i="4"/>
  <c r="C178" i="4"/>
  <c r="D178" i="4"/>
  <c r="E178" i="4"/>
  <c r="F178" i="4"/>
  <c r="G178" i="4"/>
  <c r="H178" i="4"/>
  <c r="B179" i="4"/>
  <c r="C179" i="4"/>
  <c r="D179" i="4"/>
  <c r="E179" i="4"/>
  <c r="F179" i="4"/>
  <c r="G179" i="4"/>
  <c r="H179" i="4"/>
  <c r="B180" i="4"/>
  <c r="C180" i="4"/>
  <c r="D180" i="4"/>
  <c r="E180" i="4"/>
  <c r="F180" i="4"/>
  <c r="G180" i="4"/>
  <c r="H180" i="4"/>
  <c r="B181" i="4"/>
  <c r="C181" i="4"/>
  <c r="D181" i="4"/>
  <c r="E181" i="4"/>
  <c r="F181" i="4"/>
  <c r="G181" i="4"/>
  <c r="H181" i="4"/>
  <c r="B182" i="4"/>
  <c r="C182" i="4"/>
  <c r="D182" i="4"/>
  <c r="E182" i="4"/>
  <c r="F182" i="4"/>
  <c r="G182" i="4"/>
  <c r="H182" i="4"/>
  <c r="B183" i="4"/>
  <c r="C183" i="4"/>
  <c r="D183" i="4"/>
  <c r="E183" i="4"/>
  <c r="F183" i="4"/>
  <c r="G183" i="4"/>
  <c r="H183" i="4"/>
  <c r="B184" i="4"/>
  <c r="C184" i="4"/>
  <c r="D184" i="4"/>
  <c r="E184" i="4"/>
  <c r="F184" i="4"/>
  <c r="G184" i="4"/>
  <c r="H184" i="4"/>
  <c r="B185" i="4"/>
  <c r="C185" i="4"/>
  <c r="D185" i="4"/>
  <c r="E185" i="4"/>
  <c r="F185" i="4"/>
  <c r="G185" i="4"/>
  <c r="H185" i="4"/>
  <c r="B186" i="4"/>
  <c r="C186" i="4"/>
  <c r="D186" i="4"/>
  <c r="E186" i="4"/>
  <c r="F186" i="4"/>
  <c r="G186" i="4"/>
  <c r="H186" i="4"/>
  <c r="B187" i="4"/>
  <c r="C187" i="4"/>
  <c r="D187" i="4"/>
  <c r="E187" i="4"/>
  <c r="F187" i="4"/>
  <c r="G187" i="4"/>
  <c r="H187" i="4"/>
  <c r="B188" i="4"/>
  <c r="C188" i="4"/>
  <c r="D188" i="4"/>
  <c r="E188" i="4"/>
  <c r="F188" i="4"/>
  <c r="G188" i="4"/>
  <c r="H188" i="4"/>
  <c r="B189" i="4"/>
  <c r="C189" i="4"/>
  <c r="D189" i="4"/>
  <c r="E189" i="4"/>
  <c r="F189" i="4"/>
  <c r="G189" i="4"/>
  <c r="H189" i="4"/>
  <c r="B190" i="4"/>
  <c r="C190" i="4"/>
  <c r="D190" i="4"/>
  <c r="E190" i="4"/>
  <c r="F190" i="4"/>
  <c r="G190" i="4"/>
  <c r="H190" i="4"/>
  <c r="B191" i="4"/>
  <c r="C191" i="4"/>
  <c r="D191" i="4"/>
  <c r="E191" i="4"/>
  <c r="F191" i="4"/>
  <c r="G191" i="4"/>
  <c r="H191" i="4"/>
  <c r="B192" i="4"/>
  <c r="C192" i="4"/>
  <c r="D192" i="4"/>
  <c r="E192" i="4"/>
  <c r="F192" i="4"/>
  <c r="G192" i="4"/>
  <c r="H192" i="4"/>
  <c r="B193" i="4"/>
  <c r="C193" i="4"/>
  <c r="D193" i="4"/>
  <c r="E193" i="4"/>
  <c r="F193" i="4"/>
  <c r="G193" i="4"/>
  <c r="H193" i="4"/>
  <c r="B194" i="4"/>
  <c r="C194" i="4"/>
  <c r="D194" i="4"/>
  <c r="E194" i="4"/>
  <c r="F194" i="4"/>
  <c r="G194" i="4"/>
  <c r="H194" i="4"/>
  <c r="B195" i="4"/>
  <c r="C195" i="4"/>
  <c r="D195" i="4"/>
  <c r="E195" i="4"/>
  <c r="F195" i="4"/>
  <c r="G195" i="4"/>
  <c r="H195" i="4"/>
  <c r="B196" i="4"/>
  <c r="C196" i="4"/>
  <c r="D196" i="4"/>
  <c r="E196" i="4"/>
  <c r="F196" i="4"/>
  <c r="G196" i="4"/>
  <c r="H196" i="4"/>
  <c r="B197" i="4"/>
  <c r="C197" i="4"/>
  <c r="D197" i="4"/>
  <c r="E197" i="4"/>
  <c r="F197" i="4"/>
  <c r="G197" i="4"/>
  <c r="H197" i="4"/>
  <c r="B198" i="4"/>
  <c r="C198" i="4"/>
  <c r="D198" i="4"/>
  <c r="E198" i="4"/>
  <c r="F198" i="4"/>
  <c r="G198" i="4"/>
  <c r="H198" i="4"/>
  <c r="B199" i="4"/>
  <c r="C199" i="4"/>
  <c r="D199" i="4"/>
  <c r="E199" i="4"/>
  <c r="F199" i="4"/>
  <c r="G199" i="4"/>
  <c r="H199" i="4"/>
  <c r="B200" i="4"/>
  <c r="C200" i="4"/>
  <c r="D200" i="4"/>
  <c r="E200" i="4"/>
  <c r="F200" i="4"/>
  <c r="G200" i="4"/>
  <c r="H200" i="4"/>
  <c r="B201" i="4"/>
  <c r="C201" i="4"/>
  <c r="D201" i="4"/>
  <c r="E201" i="4"/>
  <c r="F201" i="4"/>
  <c r="G201" i="4"/>
  <c r="H201" i="4"/>
  <c r="B202" i="4"/>
  <c r="C202" i="4"/>
  <c r="D202" i="4"/>
  <c r="E202" i="4"/>
  <c r="F202" i="4"/>
  <c r="G202" i="4"/>
  <c r="H202" i="4"/>
  <c r="B203" i="4"/>
  <c r="C203" i="4"/>
  <c r="D203" i="4"/>
  <c r="E203" i="4"/>
  <c r="F203" i="4"/>
  <c r="G203" i="4"/>
  <c r="H203" i="4"/>
  <c r="B204" i="4"/>
  <c r="C204" i="4"/>
  <c r="D204" i="4"/>
  <c r="E204" i="4"/>
  <c r="F204" i="4"/>
  <c r="G204" i="4"/>
  <c r="H204" i="4"/>
  <c r="B205" i="4"/>
  <c r="C205" i="4"/>
  <c r="D205" i="4"/>
  <c r="E205" i="4"/>
  <c r="F205" i="4"/>
  <c r="G205" i="4"/>
  <c r="H205" i="4"/>
  <c r="B206" i="4"/>
  <c r="C206" i="4"/>
  <c r="D206" i="4"/>
  <c r="E206" i="4"/>
  <c r="F206" i="4"/>
  <c r="G206" i="4"/>
  <c r="H206" i="4"/>
  <c r="B207" i="4"/>
  <c r="C207" i="4"/>
  <c r="D207" i="4"/>
  <c r="E207" i="4"/>
  <c r="F207" i="4"/>
  <c r="G207" i="4"/>
  <c r="H207" i="4"/>
  <c r="B208" i="4"/>
  <c r="C208" i="4"/>
  <c r="D208" i="4"/>
  <c r="E208" i="4"/>
  <c r="F208" i="4"/>
  <c r="G208" i="4"/>
  <c r="H208" i="4"/>
  <c r="B209" i="4"/>
  <c r="C209" i="4"/>
  <c r="D209" i="4"/>
  <c r="E209" i="4"/>
  <c r="F209" i="4"/>
  <c r="G209" i="4"/>
  <c r="H209" i="4"/>
  <c r="B210" i="4"/>
  <c r="C210" i="4"/>
  <c r="D210" i="4"/>
  <c r="E210" i="4"/>
  <c r="F210" i="4"/>
  <c r="G210" i="4"/>
  <c r="H210" i="4"/>
  <c r="B211" i="4"/>
  <c r="C211" i="4"/>
  <c r="D211" i="4"/>
  <c r="E211" i="4"/>
  <c r="F211" i="4"/>
  <c r="G211" i="4"/>
  <c r="H211" i="4"/>
  <c r="B212" i="4"/>
  <c r="C212" i="4"/>
  <c r="D212" i="4"/>
  <c r="E212" i="4"/>
  <c r="F212" i="4"/>
  <c r="G212" i="4"/>
  <c r="H212" i="4"/>
  <c r="B213" i="4"/>
  <c r="C213" i="4"/>
  <c r="D213" i="4"/>
  <c r="E213" i="4"/>
  <c r="F213" i="4"/>
  <c r="G213" i="4"/>
  <c r="H213" i="4"/>
  <c r="B214" i="4"/>
  <c r="C214" i="4"/>
  <c r="D214" i="4"/>
  <c r="E214" i="4"/>
  <c r="F214" i="4"/>
  <c r="G214" i="4"/>
  <c r="H214" i="4"/>
  <c r="B215" i="4"/>
  <c r="C215" i="4"/>
  <c r="D215" i="4"/>
  <c r="E215" i="4"/>
  <c r="F215" i="4"/>
  <c r="G215" i="4"/>
  <c r="H215" i="4"/>
  <c r="B216" i="4"/>
  <c r="C216" i="4"/>
  <c r="D216" i="4"/>
  <c r="E216" i="4"/>
  <c r="F216" i="4"/>
  <c r="G216" i="4"/>
  <c r="H216" i="4"/>
  <c r="B217" i="4"/>
  <c r="C217" i="4"/>
  <c r="D217" i="4"/>
  <c r="E217" i="4"/>
  <c r="F217" i="4"/>
  <c r="G217" i="4"/>
  <c r="H217" i="4"/>
  <c r="B218" i="4"/>
  <c r="C218" i="4"/>
  <c r="D218" i="4"/>
  <c r="E218" i="4"/>
  <c r="F218" i="4"/>
  <c r="G218" i="4"/>
  <c r="H218" i="4"/>
  <c r="B219" i="4"/>
  <c r="C219" i="4"/>
  <c r="D219" i="4"/>
  <c r="E219" i="4"/>
  <c r="F219" i="4"/>
  <c r="G219" i="4"/>
  <c r="H219" i="4"/>
  <c r="B220" i="4"/>
  <c r="C220" i="4"/>
  <c r="D220" i="4"/>
  <c r="E220" i="4"/>
  <c r="F220" i="4"/>
  <c r="G220" i="4"/>
  <c r="H220" i="4"/>
  <c r="B221" i="4"/>
  <c r="C221" i="4"/>
  <c r="D221" i="4"/>
  <c r="E221" i="4"/>
  <c r="F221" i="4"/>
  <c r="G221" i="4"/>
  <c r="H221" i="4"/>
  <c r="B222" i="4"/>
  <c r="C222" i="4"/>
  <c r="D222" i="4"/>
  <c r="E222" i="4"/>
  <c r="F222" i="4"/>
  <c r="G222" i="4"/>
  <c r="H222" i="4"/>
  <c r="B223" i="4"/>
  <c r="C223" i="4"/>
  <c r="D223" i="4"/>
  <c r="E223" i="4"/>
  <c r="F223" i="4"/>
  <c r="G223" i="4"/>
  <c r="H223" i="4"/>
  <c r="B224" i="4"/>
  <c r="C224" i="4"/>
  <c r="D224" i="4"/>
  <c r="E224" i="4"/>
  <c r="F224" i="4"/>
  <c r="G224" i="4"/>
  <c r="H224" i="4"/>
  <c r="B225" i="4"/>
  <c r="C225" i="4"/>
  <c r="D225" i="4"/>
  <c r="E225" i="4"/>
  <c r="F225" i="4"/>
  <c r="G225" i="4"/>
  <c r="H225" i="4"/>
  <c r="B226" i="4"/>
  <c r="C226" i="4"/>
  <c r="D226" i="4"/>
  <c r="E226" i="4"/>
  <c r="F226" i="4"/>
  <c r="G226" i="4"/>
  <c r="H226" i="4"/>
  <c r="B227" i="4"/>
  <c r="C227" i="4"/>
  <c r="D227" i="4"/>
  <c r="E227" i="4"/>
  <c r="F227" i="4"/>
  <c r="G227" i="4"/>
  <c r="H227" i="4"/>
  <c r="B228" i="4"/>
  <c r="C228" i="4"/>
  <c r="D228" i="4"/>
  <c r="E228" i="4"/>
  <c r="F228" i="4"/>
  <c r="G228" i="4"/>
  <c r="H228" i="4"/>
  <c r="B229" i="4"/>
  <c r="C229" i="4"/>
  <c r="D229" i="4"/>
  <c r="E229" i="4"/>
  <c r="F229" i="4"/>
  <c r="G229" i="4"/>
  <c r="H229" i="4"/>
  <c r="B230" i="4"/>
  <c r="C230" i="4"/>
  <c r="D230" i="4"/>
  <c r="E230" i="4"/>
  <c r="F230" i="4"/>
  <c r="G230" i="4"/>
  <c r="H230" i="4"/>
  <c r="B231" i="4"/>
  <c r="C231" i="4"/>
  <c r="D231" i="4"/>
  <c r="E231" i="4"/>
  <c r="F231" i="4"/>
  <c r="G231" i="4"/>
  <c r="H231" i="4"/>
  <c r="B232" i="4"/>
  <c r="C232" i="4"/>
  <c r="D232" i="4"/>
  <c r="E232" i="4"/>
  <c r="F232" i="4"/>
  <c r="G232" i="4"/>
  <c r="H232" i="4"/>
  <c r="B233" i="4"/>
  <c r="C233" i="4"/>
  <c r="D233" i="4"/>
  <c r="E233" i="4"/>
  <c r="F233" i="4"/>
  <c r="G233" i="4"/>
  <c r="H233" i="4"/>
  <c r="B234" i="4"/>
  <c r="C234" i="4"/>
  <c r="D234" i="4"/>
  <c r="E234" i="4"/>
  <c r="F234" i="4"/>
  <c r="G234" i="4"/>
  <c r="H234" i="4"/>
  <c r="B235" i="4"/>
  <c r="C235" i="4"/>
  <c r="D235" i="4"/>
  <c r="E235" i="4"/>
  <c r="F235" i="4"/>
  <c r="G235" i="4"/>
  <c r="H235" i="4"/>
  <c r="B236" i="4"/>
  <c r="C236" i="4"/>
  <c r="D236" i="4"/>
  <c r="E236" i="4"/>
  <c r="F236" i="4"/>
  <c r="G236" i="4"/>
  <c r="H236" i="4"/>
  <c r="B237" i="4"/>
  <c r="C237" i="4"/>
  <c r="D237" i="4"/>
  <c r="E237" i="4"/>
  <c r="F237" i="4"/>
  <c r="G237" i="4"/>
  <c r="H237" i="4"/>
  <c r="B238" i="4"/>
  <c r="C238" i="4"/>
  <c r="D238" i="4"/>
  <c r="E238" i="4"/>
  <c r="F238" i="4"/>
  <c r="G238" i="4"/>
  <c r="H238" i="4"/>
  <c r="B239" i="4"/>
  <c r="C239" i="4"/>
  <c r="D239" i="4"/>
  <c r="E239" i="4"/>
  <c r="F239" i="4"/>
  <c r="G239" i="4"/>
  <c r="H239" i="4"/>
  <c r="B240" i="4"/>
  <c r="C240" i="4"/>
  <c r="D240" i="4"/>
  <c r="E240" i="4"/>
  <c r="F240" i="4"/>
  <c r="G240" i="4"/>
  <c r="H240" i="4"/>
  <c r="B241" i="4"/>
  <c r="C241" i="4"/>
  <c r="D241" i="4"/>
  <c r="E241" i="4"/>
  <c r="F241" i="4"/>
  <c r="G241" i="4"/>
  <c r="H241" i="4"/>
  <c r="B242" i="4"/>
  <c r="C242" i="4"/>
  <c r="D242" i="4"/>
  <c r="E242" i="4"/>
  <c r="F242" i="4"/>
  <c r="G242" i="4"/>
  <c r="H242" i="4"/>
  <c r="B243" i="4"/>
  <c r="C243" i="4"/>
  <c r="D243" i="4"/>
  <c r="E243" i="4"/>
  <c r="F243" i="4"/>
  <c r="G243" i="4"/>
  <c r="H243" i="4"/>
  <c r="B244" i="4"/>
  <c r="C244" i="4"/>
  <c r="D244" i="4"/>
  <c r="E244" i="4"/>
  <c r="F244" i="4"/>
  <c r="G244" i="4"/>
  <c r="H244" i="4"/>
  <c r="B245" i="4"/>
  <c r="C245" i="4"/>
  <c r="D245" i="4"/>
  <c r="E245" i="4"/>
  <c r="F245" i="4"/>
  <c r="G245" i="4"/>
  <c r="H245" i="4"/>
  <c r="B246" i="4"/>
  <c r="C246" i="4"/>
  <c r="D246" i="4"/>
  <c r="E246" i="4"/>
  <c r="F246" i="4"/>
  <c r="G246" i="4"/>
  <c r="H246" i="4"/>
  <c r="B247" i="4"/>
  <c r="C247" i="4"/>
  <c r="D247" i="4"/>
  <c r="E247" i="4"/>
  <c r="F247" i="4"/>
  <c r="G247" i="4"/>
  <c r="H247" i="4"/>
  <c r="B248" i="4"/>
  <c r="C248" i="4"/>
  <c r="D248" i="4"/>
  <c r="E248" i="4"/>
  <c r="F248" i="4"/>
  <c r="G248" i="4"/>
  <c r="H248" i="4"/>
  <c r="B249" i="4"/>
  <c r="C249" i="4"/>
  <c r="D249" i="4"/>
  <c r="E249" i="4"/>
  <c r="F249" i="4"/>
  <c r="G249" i="4"/>
  <c r="H249" i="4"/>
  <c r="B250" i="4"/>
  <c r="C250" i="4"/>
  <c r="D250" i="4"/>
  <c r="E250" i="4"/>
  <c r="F250" i="4"/>
  <c r="G250" i="4"/>
  <c r="H250" i="4"/>
  <c r="B251" i="4"/>
  <c r="C251" i="4"/>
  <c r="D251" i="4"/>
  <c r="E251" i="4"/>
  <c r="F251" i="4"/>
  <c r="G251" i="4"/>
  <c r="H251" i="4"/>
  <c r="B252" i="4"/>
  <c r="C252" i="4"/>
  <c r="D252" i="4"/>
  <c r="E252" i="4"/>
  <c r="F252" i="4"/>
  <c r="G252" i="4"/>
  <c r="H252" i="4"/>
  <c r="B253" i="4"/>
  <c r="C253" i="4"/>
  <c r="D253" i="4"/>
  <c r="E253" i="4"/>
  <c r="F253" i="4"/>
  <c r="G253" i="4"/>
  <c r="H253" i="4"/>
  <c r="B254" i="4"/>
  <c r="C254" i="4"/>
  <c r="D254" i="4"/>
  <c r="E254" i="4"/>
  <c r="F254" i="4"/>
  <c r="G254" i="4"/>
  <c r="H254" i="4"/>
  <c r="B255" i="4"/>
  <c r="C255" i="4"/>
  <c r="D255" i="4"/>
  <c r="E255" i="4"/>
  <c r="F255" i="4"/>
  <c r="G255" i="4"/>
  <c r="H255" i="4"/>
  <c r="B256" i="4"/>
  <c r="C256" i="4"/>
  <c r="D256" i="4"/>
  <c r="E256" i="4"/>
  <c r="F256" i="4"/>
  <c r="G256" i="4"/>
  <c r="H256" i="4"/>
  <c r="B257" i="4"/>
  <c r="C257" i="4"/>
  <c r="D257" i="4"/>
  <c r="E257" i="4"/>
  <c r="F257" i="4"/>
  <c r="G257" i="4"/>
  <c r="H257" i="4"/>
  <c r="B258" i="4"/>
  <c r="C258" i="4"/>
  <c r="D258" i="4"/>
  <c r="E258" i="4"/>
  <c r="F258" i="4"/>
  <c r="G258" i="4"/>
  <c r="H258" i="4"/>
  <c r="B259" i="4"/>
  <c r="C259" i="4"/>
  <c r="D259" i="4"/>
  <c r="E259" i="4"/>
  <c r="F259" i="4"/>
  <c r="G259" i="4"/>
  <c r="H259" i="4"/>
  <c r="B260" i="4"/>
  <c r="C260" i="4"/>
  <c r="D260" i="4"/>
  <c r="E260" i="4"/>
  <c r="F260" i="4"/>
  <c r="G260" i="4"/>
  <c r="H260" i="4"/>
  <c r="B261" i="4"/>
  <c r="C261" i="4"/>
  <c r="D261" i="4"/>
  <c r="E261" i="4"/>
  <c r="F261" i="4"/>
  <c r="G261" i="4"/>
  <c r="H261" i="4"/>
  <c r="B262" i="4"/>
  <c r="C262" i="4"/>
  <c r="D262" i="4"/>
  <c r="E262" i="4"/>
  <c r="F262" i="4"/>
  <c r="G262" i="4"/>
  <c r="H262" i="4"/>
  <c r="B263" i="4"/>
  <c r="C263" i="4"/>
  <c r="D263" i="4"/>
  <c r="E263" i="4"/>
  <c r="F263" i="4"/>
  <c r="G263" i="4"/>
  <c r="H263" i="4"/>
  <c r="B264" i="4"/>
  <c r="C264" i="4"/>
  <c r="D264" i="4"/>
  <c r="E264" i="4"/>
  <c r="F264" i="4"/>
  <c r="G264" i="4"/>
  <c r="H264" i="4"/>
  <c r="B265" i="4"/>
  <c r="C265" i="4"/>
  <c r="D265" i="4"/>
  <c r="E265" i="4"/>
  <c r="F265" i="4"/>
  <c r="G265" i="4"/>
  <c r="H265" i="4"/>
  <c r="B266" i="4"/>
  <c r="C266" i="4"/>
  <c r="D266" i="4"/>
  <c r="E266" i="4"/>
  <c r="F266" i="4"/>
  <c r="G266" i="4"/>
  <c r="H266" i="4"/>
  <c r="B267" i="4"/>
  <c r="C267" i="4"/>
  <c r="D267" i="4"/>
  <c r="E267" i="4"/>
  <c r="F267" i="4"/>
  <c r="G267" i="4"/>
  <c r="H267" i="4"/>
  <c r="B268" i="4"/>
  <c r="C268" i="4"/>
  <c r="D268" i="4"/>
  <c r="E268" i="4"/>
  <c r="F268" i="4"/>
  <c r="G268" i="4"/>
  <c r="H268" i="4"/>
  <c r="B269" i="4"/>
  <c r="C269" i="4"/>
  <c r="D269" i="4"/>
  <c r="E269" i="4"/>
  <c r="F269" i="4"/>
  <c r="G269" i="4"/>
  <c r="H269" i="4"/>
  <c r="B270" i="4"/>
  <c r="C270" i="4"/>
  <c r="D270" i="4"/>
  <c r="E270" i="4"/>
  <c r="F270" i="4"/>
  <c r="G270" i="4"/>
  <c r="H270" i="4"/>
  <c r="B271" i="4"/>
  <c r="C271" i="4"/>
  <c r="D271" i="4"/>
  <c r="E271" i="4"/>
  <c r="F271" i="4"/>
  <c r="G271" i="4"/>
  <c r="H271" i="4"/>
  <c r="B272" i="4"/>
  <c r="C272" i="4"/>
  <c r="D272" i="4"/>
  <c r="E272" i="4"/>
  <c r="F272" i="4"/>
  <c r="G272" i="4"/>
  <c r="H272" i="4"/>
  <c r="B273" i="4"/>
  <c r="C273" i="4"/>
  <c r="D273" i="4"/>
  <c r="E273" i="4"/>
  <c r="F273" i="4"/>
  <c r="G273" i="4"/>
  <c r="H273" i="4"/>
  <c r="B274" i="4"/>
  <c r="C274" i="4"/>
  <c r="D274" i="4"/>
  <c r="E274" i="4"/>
  <c r="F274" i="4"/>
  <c r="G274" i="4"/>
  <c r="H274" i="4"/>
  <c r="B275" i="4"/>
  <c r="C275" i="4"/>
  <c r="D275" i="4"/>
  <c r="E275" i="4"/>
  <c r="F275" i="4"/>
  <c r="G275" i="4"/>
  <c r="H275" i="4"/>
  <c r="B276" i="4"/>
  <c r="C276" i="4"/>
  <c r="D276" i="4"/>
  <c r="E276" i="4"/>
  <c r="F276" i="4"/>
  <c r="G276" i="4"/>
  <c r="H276" i="4"/>
  <c r="B277" i="4"/>
  <c r="C277" i="4"/>
  <c r="D277" i="4"/>
  <c r="E277" i="4"/>
  <c r="F277" i="4"/>
  <c r="G277" i="4"/>
  <c r="H277" i="4"/>
  <c r="B278" i="4"/>
  <c r="C278" i="4"/>
  <c r="D278" i="4"/>
  <c r="E278" i="4"/>
  <c r="F278" i="4"/>
  <c r="G278" i="4"/>
  <c r="H278" i="4"/>
  <c r="B279" i="4"/>
  <c r="C279" i="4"/>
  <c r="D279" i="4"/>
  <c r="E279" i="4"/>
  <c r="F279" i="4"/>
  <c r="G279" i="4"/>
  <c r="H279" i="4"/>
  <c r="B280" i="4"/>
  <c r="C280" i="4"/>
  <c r="D280" i="4"/>
  <c r="E280" i="4"/>
  <c r="F280" i="4"/>
  <c r="G280" i="4"/>
  <c r="H280" i="4"/>
  <c r="B281" i="4"/>
  <c r="C281" i="4"/>
  <c r="D281" i="4"/>
  <c r="E281" i="4"/>
  <c r="F281" i="4"/>
  <c r="G281" i="4"/>
  <c r="H281" i="4"/>
  <c r="B282" i="4"/>
  <c r="C282" i="4"/>
  <c r="D282" i="4"/>
  <c r="E282" i="4"/>
  <c r="F282" i="4"/>
  <c r="G282" i="4"/>
  <c r="H282" i="4"/>
  <c r="B283" i="4"/>
  <c r="C283" i="4"/>
  <c r="D283" i="4"/>
  <c r="E283" i="4"/>
  <c r="F283" i="4"/>
  <c r="G283" i="4"/>
  <c r="H283" i="4"/>
  <c r="B284" i="4"/>
  <c r="C284" i="4"/>
  <c r="D284" i="4"/>
  <c r="E284" i="4"/>
  <c r="F284" i="4"/>
  <c r="G284" i="4"/>
  <c r="H284" i="4"/>
  <c r="B285" i="4"/>
  <c r="C285" i="4"/>
  <c r="D285" i="4"/>
  <c r="E285" i="4"/>
  <c r="F285" i="4"/>
  <c r="G285" i="4"/>
  <c r="H285" i="4"/>
  <c r="B286" i="4"/>
  <c r="C286" i="4"/>
  <c r="D286" i="4"/>
  <c r="E286" i="4"/>
  <c r="F286" i="4"/>
  <c r="G286" i="4"/>
  <c r="H286" i="4"/>
  <c r="B287" i="4"/>
  <c r="C287" i="4"/>
  <c r="D287" i="4"/>
  <c r="E287" i="4"/>
  <c r="F287" i="4"/>
  <c r="G287" i="4"/>
  <c r="H287" i="4"/>
  <c r="B288" i="4"/>
  <c r="C288" i="4"/>
  <c r="D288" i="4"/>
  <c r="E288" i="4"/>
  <c r="F288" i="4"/>
  <c r="G288" i="4"/>
  <c r="H288" i="4"/>
  <c r="B289" i="4"/>
  <c r="C289" i="4"/>
  <c r="D289" i="4"/>
  <c r="E289" i="4"/>
  <c r="F289" i="4"/>
  <c r="G289" i="4"/>
  <c r="H289" i="4"/>
  <c r="B290" i="4"/>
  <c r="C290" i="4"/>
  <c r="D290" i="4"/>
  <c r="E290" i="4"/>
  <c r="F290" i="4"/>
  <c r="G290" i="4"/>
  <c r="H290" i="4"/>
  <c r="B291" i="4"/>
  <c r="C291" i="4"/>
  <c r="D291" i="4"/>
  <c r="E291" i="4"/>
  <c r="F291" i="4"/>
  <c r="G291" i="4"/>
  <c r="H291" i="4"/>
  <c r="B292" i="4"/>
  <c r="C292" i="4"/>
  <c r="D292" i="4"/>
  <c r="E292" i="4"/>
  <c r="F292" i="4"/>
  <c r="G292" i="4"/>
  <c r="H292" i="4"/>
  <c r="B293" i="4"/>
  <c r="C293" i="4"/>
  <c r="D293" i="4"/>
  <c r="E293" i="4"/>
  <c r="F293" i="4"/>
  <c r="G293" i="4"/>
  <c r="H293" i="4"/>
  <c r="B294" i="4"/>
  <c r="C294" i="4"/>
  <c r="D294" i="4"/>
  <c r="E294" i="4"/>
  <c r="F294" i="4"/>
  <c r="G294" i="4"/>
  <c r="H294" i="4"/>
  <c r="B295" i="4"/>
  <c r="C295" i="4"/>
  <c r="D295" i="4"/>
  <c r="E295" i="4"/>
  <c r="F295" i="4"/>
  <c r="G295" i="4"/>
  <c r="H295" i="4"/>
  <c r="B296" i="4"/>
  <c r="C296" i="4"/>
  <c r="D296" i="4"/>
  <c r="E296" i="4"/>
  <c r="F296" i="4"/>
  <c r="G296" i="4"/>
  <c r="H296" i="4"/>
  <c r="B297" i="4"/>
  <c r="C297" i="4"/>
  <c r="D297" i="4"/>
  <c r="E297" i="4"/>
  <c r="F297" i="4"/>
  <c r="G297" i="4"/>
  <c r="H297" i="4"/>
  <c r="B298" i="4"/>
  <c r="C298" i="4"/>
  <c r="D298" i="4"/>
  <c r="E298" i="4"/>
  <c r="F298" i="4"/>
  <c r="G298" i="4"/>
  <c r="H298" i="4"/>
  <c r="B299" i="4"/>
  <c r="C299" i="4"/>
  <c r="D299" i="4"/>
  <c r="E299" i="4"/>
  <c r="F299" i="4"/>
  <c r="G299" i="4"/>
  <c r="H299" i="4"/>
  <c r="B300" i="4"/>
  <c r="C300" i="4"/>
  <c r="D300" i="4"/>
  <c r="E300" i="4"/>
  <c r="F300" i="4"/>
  <c r="G300" i="4"/>
  <c r="H300" i="4"/>
  <c r="B301" i="4"/>
  <c r="C301" i="4"/>
  <c r="D301" i="4"/>
  <c r="E301" i="4"/>
  <c r="F301" i="4"/>
  <c r="G301" i="4"/>
  <c r="H301" i="4"/>
  <c r="B302" i="4"/>
  <c r="C302" i="4"/>
  <c r="D302" i="4"/>
  <c r="E302" i="4"/>
  <c r="F302" i="4"/>
  <c r="G302" i="4"/>
  <c r="H302" i="4"/>
  <c r="B303" i="4"/>
  <c r="C303" i="4"/>
  <c r="D303" i="4"/>
  <c r="E303" i="4"/>
  <c r="F303" i="4"/>
  <c r="G303" i="4"/>
  <c r="H303" i="4"/>
  <c r="B304" i="4"/>
  <c r="C304" i="4"/>
  <c r="D304" i="4"/>
  <c r="E304" i="4"/>
  <c r="F304" i="4"/>
  <c r="G304" i="4"/>
  <c r="H304" i="4"/>
  <c r="B305" i="4"/>
  <c r="C305" i="4"/>
  <c r="D305" i="4"/>
  <c r="E305" i="4"/>
  <c r="F305" i="4"/>
  <c r="G305" i="4"/>
  <c r="H305" i="4"/>
  <c r="B306" i="4"/>
  <c r="C306" i="4"/>
  <c r="D306" i="4"/>
  <c r="E306" i="4"/>
  <c r="F306" i="4"/>
  <c r="G306" i="4"/>
  <c r="H306" i="4"/>
  <c r="B307" i="4"/>
  <c r="C307" i="4"/>
  <c r="D307" i="4"/>
  <c r="E307" i="4"/>
  <c r="F307" i="4"/>
  <c r="G307" i="4"/>
  <c r="H307" i="4"/>
  <c r="B308" i="4"/>
  <c r="C308" i="4"/>
  <c r="D308" i="4"/>
  <c r="E308" i="4"/>
  <c r="F308" i="4"/>
  <c r="G308" i="4"/>
  <c r="H308" i="4"/>
  <c r="B309" i="4"/>
  <c r="C309" i="4"/>
  <c r="D309" i="4"/>
  <c r="E309" i="4"/>
  <c r="F309" i="4"/>
  <c r="G309" i="4"/>
  <c r="H309" i="4"/>
  <c r="B310" i="4"/>
  <c r="C310" i="4"/>
  <c r="D310" i="4"/>
  <c r="E310" i="4"/>
  <c r="F310" i="4"/>
  <c r="G310" i="4"/>
  <c r="H310" i="4"/>
  <c r="B311" i="4"/>
  <c r="C311" i="4"/>
  <c r="D311" i="4"/>
  <c r="E311" i="4"/>
  <c r="F311" i="4"/>
  <c r="G311" i="4"/>
  <c r="H311" i="4"/>
  <c r="B312" i="4"/>
  <c r="C312" i="4"/>
  <c r="D312" i="4"/>
  <c r="E312" i="4"/>
  <c r="F312" i="4"/>
  <c r="G312" i="4"/>
  <c r="H312" i="4"/>
  <c r="B313" i="4"/>
  <c r="C313" i="4"/>
  <c r="D313" i="4"/>
  <c r="E313" i="4"/>
  <c r="F313" i="4"/>
  <c r="G313" i="4"/>
  <c r="H313" i="4"/>
  <c r="B314" i="4"/>
  <c r="C314" i="4"/>
  <c r="D314" i="4"/>
  <c r="E314" i="4"/>
  <c r="F314" i="4"/>
  <c r="G314" i="4"/>
  <c r="H314" i="4"/>
  <c r="C6" i="4"/>
  <c r="D6" i="4"/>
  <c r="E6" i="4"/>
  <c r="F6" i="4"/>
  <c r="G6" i="4"/>
  <c r="H6" i="4"/>
  <c r="B6" i="4"/>
  <c r="N53" i="4"/>
  <c r="N62" i="4" s="1"/>
  <c r="O53" i="4"/>
  <c r="O62" i="4" s="1"/>
  <c r="P53" i="4"/>
  <c r="P62" i="4" s="1"/>
  <c r="Q53" i="4"/>
  <c r="Q62" i="4" s="1"/>
  <c r="M53" i="4"/>
  <c r="M62" i="4" s="1"/>
  <c r="N14" i="4"/>
  <c r="O14" i="4"/>
  <c r="P14" i="4"/>
  <c r="Q14" i="4"/>
  <c r="M14" i="4"/>
  <c r="Q24" i="4"/>
  <c r="P24" i="4"/>
  <c r="O24" i="4"/>
  <c r="N24" i="4"/>
  <c r="M24" i="4"/>
  <c r="O28" i="4" l="1"/>
  <c r="Q28" i="4"/>
  <c r="M28" i="4"/>
  <c r="P28" i="4"/>
  <c r="N28" i="4"/>
  <c r="N27" i="4"/>
  <c r="Q27" i="4"/>
  <c r="M27" i="4"/>
  <c r="P27" i="4"/>
  <c r="O27" i="4"/>
</calcChain>
</file>

<file path=xl/sharedStrings.xml><?xml version="1.0" encoding="utf-8"?>
<sst xmlns="http://schemas.openxmlformats.org/spreadsheetml/2006/main" count="1297" uniqueCount="265">
  <si>
    <t>Give 1 acre to small fish farmer (value 2 lakh)</t>
  </si>
  <si>
    <t>Give 1 acre to big fish farmer (value 2 lakh)</t>
  </si>
  <si>
    <t>Give 1 acre to crop farmer (value 0.7 lakh)</t>
  </si>
  <si>
    <t xml:space="preserve">Real income </t>
  </si>
  <si>
    <t>Change in Village-level income</t>
  </si>
  <si>
    <t>Small Fish framer</t>
  </si>
  <si>
    <t>Big Fish Farmer</t>
  </si>
  <si>
    <t>Crop Farmer</t>
  </si>
  <si>
    <t>Landless</t>
  </si>
  <si>
    <t>RESULTS IN LAKHS</t>
  </si>
  <si>
    <t xml:space="preserve">Change in Household incomes (all real terms) </t>
  </si>
  <si>
    <t>Nominal income</t>
  </si>
  <si>
    <t>(real income accounts for local inflation)</t>
  </si>
  <si>
    <t>local retail</t>
  </si>
  <si>
    <t>local fish</t>
  </si>
  <si>
    <t>other local production</t>
  </si>
  <si>
    <t>local crops</t>
  </si>
  <si>
    <t>Scenarios:
 Imagine there is an unused acre of land - what should we do with it?</t>
  </si>
  <si>
    <t>par</t>
  </si>
  <si>
    <t>ty_o</t>
  </si>
  <si>
    <t>try_o</t>
  </si>
  <si>
    <t>ry_o</t>
  </si>
  <si>
    <t>tqp_o</t>
  </si>
  <si>
    <t>Type</t>
  </si>
  <si>
    <t>Name</t>
  </si>
  <si>
    <t>Range</t>
  </si>
  <si>
    <t>Dimensions</t>
  </si>
  <si>
    <t>rdim</t>
  </si>
  <si>
    <t>cdim</t>
  </si>
  <si>
    <t>sim1</t>
  </si>
  <si>
    <t>sim2</t>
  </si>
  <si>
    <t>sim3</t>
  </si>
  <si>
    <t>crop</t>
  </si>
  <si>
    <t>fish</t>
  </si>
  <si>
    <t>ret</t>
  </si>
  <si>
    <t>ser</t>
  </si>
  <si>
    <t>table!d6</t>
  </si>
  <si>
    <t>sim4</t>
  </si>
  <si>
    <t>sim5</t>
  </si>
  <si>
    <t>Allow small fish farmers to convert one additional acre</t>
  </si>
  <si>
    <t>Allow large farmers to convert one additional acre</t>
  </si>
  <si>
    <t>modstat</t>
  </si>
  <si>
    <t>table!d1</t>
  </si>
  <si>
    <t xml:space="preserve">check: did the model solve ok? </t>
  </si>
  <si>
    <t>Scenarios: 
One acre switches from ag use to fish use</t>
  </si>
  <si>
    <t>Nurseries</t>
  </si>
  <si>
    <t>fish seed</t>
  </si>
  <si>
    <t>local services</t>
  </si>
  <si>
    <t>beneficiary returns</t>
  </si>
  <si>
    <t>non-beneficiary returns</t>
  </si>
  <si>
    <t>benefs_o</t>
  </si>
  <si>
    <t>simval</t>
  </si>
  <si>
    <t>value of land "transferred"</t>
  </si>
  <si>
    <t xml:space="preserve">Price effects (in %) </t>
  </si>
  <si>
    <t xml:space="preserve">par </t>
  </si>
  <si>
    <t>pv_o</t>
  </si>
  <si>
    <t>meat</t>
  </si>
  <si>
    <t>OUT</t>
  </si>
  <si>
    <t>items purchased out of the village</t>
  </si>
  <si>
    <t xml:space="preserve">pseudo-multiplier (benefits / value transferred) </t>
  </si>
  <si>
    <t>Production Effects (in monetary value)</t>
  </si>
  <si>
    <t>Labor supply (in monetary value)</t>
  </si>
  <si>
    <t>All households</t>
  </si>
  <si>
    <t xml:space="preserve">by household: </t>
  </si>
  <si>
    <t>hlsup_o</t>
  </si>
  <si>
    <t>lsup_o</t>
  </si>
  <si>
    <t>percent increase in mean income</t>
  </si>
  <si>
    <t>% increase in income inequality (theil index)</t>
  </si>
  <si>
    <t>direct</t>
  </si>
  <si>
    <t>indirect</t>
  </si>
  <si>
    <t>Change in Thiel index</t>
  </si>
  <si>
    <t>Conversion from Lahk to USD</t>
  </si>
  <si>
    <t>Percent increase in income (same shape as value increase)</t>
  </si>
  <si>
    <t>Change in total real income in the economy</t>
  </si>
  <si>
    <t xml:space="preserve">Real income for direct and indirect beneficiaries </t>
  </si>
  <si>
    <t>nreps_o</t>
  </si>
  <si>
    <t>table!b1</t>
  </si>
  <si>
    <t># reps</t>
  </si>
  <si>
    <t xml:space="preserve">Factor shares </t>
  </si>
  <si>
    <t>factor</t>
  </si>
  <si>
    <t>fshare_o</t>
  </si>
  <si>
    <t>input_pars!b5</t>
  </si>
  <si>
    <t>Land</t>
  </si>
  <si>
    <t>Labor</t>
  </si>
  <si>
    <t>Capital</t>
  </si>
  <si>
    <t>Input</t>
  </si>
  <si>
    <t>Factor shares Standard Deviations</t>
  </si>
  <si>
    <t>input_pars!b29</t>
  </si>
  <si>
    <t>fsharesd_o</t>
  </si>
  <si>
    <t>Expenditure shares</t>
  </si>
  <si>
    <t>Intermediate demand shares</t>
  </si>
  <si>
    <t>Intermediate demand shares standard dev</t>
  </si>
  <si>
    <t>Expenditure shares stdev</t>
  </si>
  <si>
    <t>idsh_o</t>
  </si>
  <si>
    <t>input_pars!b51</t>
  </si>
  <si>
    <t>input_pars!b71</t>
  </si>
  <si>
    <t>input_pars!b91</t>
  </si>
  <si>
    <t>input_pars!b101</t>
  </si>
  <si>
    <t>idshsd_o</t>
  </si>
  <si>
    <t>eshare_o</t>
  </si>
  <si>
    <t>esharesd_o</t>
  </si>
  <si>
    <t xml:space="preserve">Shares: </t>
  </si>
  <si>
    <t xml:space="preserve">Raw: </t>
  </si>
  <si>
    <t>small aqua</t>
  </si>
  <si>
    <t>big aqua</t>
  </si>
  <si>
    <t>nurseries</t>
  </si>
  <si>
    <t xml:space="preserve">land </t>
  </si>
  <si>
    <t>labor</t>
  </si>
  <si>
    <t>capital</t>
  </si>
  <si>
    <t>commercial inputs</t>
  </si>
  <si>
    <t>other costs</t>
  </si>
  <si>
    <t>cropping</t>
  </si>
  <si>
    <t>Value added shares</t>
  </si>
  <si>
    <t>Intermediate inputs requirements</t>
  </si>
  <si>
    <t>Consumption</t>
  </si>
  <si>
    <t>Crops</t>
  </si>
  <si>
    <t>Meats</t>
  </si>
  <si>
    <t>Fish</t>
  </si>
  <si>
    <t>Outside purchases</t>
  </si>
  <si>
    <t>Local retail</t>
  </si>
  <si>
    <t xml:space="preserve">Local services </t>
  </si>
  <si>
    <t>Other local production</t>
  </si>
  <si>
    <t>Small fish farmers</t>
  </si>
  <si>
    <t>Large fish farmers</t>
  </si>
  <si>
    <t>Nursery farms</t>
  </si>
  <si>
    <t>Crop farmers</t>
  </si>
  <si>
    <t>table!c14</t>
  </si>
  <si>
    <t>table!c21</t>
  </si>
  <si>
    <t>mean</t>
  </si>
  <si>
    <t>table!c8</t>
  </si>
  <si>
    <t>stdev</t>
  </si>
  <si>
    <t>Production Effects (sd)</t>
  </si>
  <si>
    <t>table!c30</t>
  </si>
  <si>
    <t>table!c38</t>
  </si>
  <si>
    <t>table!c46</t>
  </si>
  <si>
    <t>table!d56</t>
  </si>
  <si>
    <t>table!c58</t>
  </si>
  <si>
    <t xml:space="preserve">sd: </t>
  </si>
  <si>
    <t>tqpsd_o</t>
  </si>
  <si>
    <t>benef</t>
  </si>
  <si>
    <t>non-benef</t>
  </si>
  <si>
    <t>mult</t>
  </si>
  <si>
    <t>mincPC</t>
  </si>
  <si>
    <t>rytheilPC</t>
  </si>
  <si>
    <t>rytheilPCsd</t>
  </si>
  <si>
    <t>Non-farm</t>
  </si>
  <si>
    <t xml:space="preserve">Simplifying: </t>
  </si>
  <si>
    <t xml:space="preserve">Value added </t>
  </si>
  <si>
    <t>Intermediate inputs</t>
  </si>
  <si>
    <t>percent efficiency</t>
  </si>
  <si>
    <t>big farm land val</t>
  </si>
  <si>
    <t>small farm land val</t>
  </si>
  <si>
    <t>big fish prod</t>
  </si>
  <si>
    <t xml:space="preserve">small fish prod </t>
  </si>
  <si>
    <t>% efficiency</t>
  </si>
  <si>
    <t xml:space="preserve">big fish non-benef returns </t>
  </si>
  <si>
    <t>small fish non-benef returns</t>
  </si>
  <si>
    <t>small fish benef returns</t>
  </si>
  <si>
    <t>big fish benef</t>
  </si>
  <si>
    <t>real income</t>
  </si>
  <si>
    <t>big fish real income</t>
  </si>
  <si>
    <t>sim6</t>
  </si>
  <si>
    <t>qptab!c3</t>
  </si>
  <si>
    <t>qpd_o</t>
  </si>
  <si>
    <t>prevd_o</t>
  </si>
  <si>
    <t>pcostd_o</t>
  </si>
  <si>
    <t>pprofd_o</t>
  </si>
  <si>
    <t>QP:</t>
  </si>
  <si>
    <t>REVENUE</t>
  </si>
  <si>
    <t>PROFIT</t>
  </si>
  <si>
    <t>COST</t>
  </si>
  <si>
    <t>qptab!c31</t>
  </si>
  <si>
    <t>qptab!c61</t>
  </si>
  <si>
    <t>qptab!c91</t>
  </si>
  <si>
    <t>conversion lahk to usd</t>
  </si>
  <si>
    <t>qpd_os</t>
  </si>
  <si>
    <t>qptab!c121</t>
  </si>
  <si>
    <t>PV standev</t>
  </si>
  <si>
    <t>Increase in fish revenue of recipient household ($)</t>
  </si>
  <si>
    <t>Increase in crop revenue of recipient household ($)</t>
  </si>
  <si>
    <t>Net revenue from new plot for recipient household ($)</t>
  </si>
  <si>
    <t>QP stdev</t>
  </si>
  <si>
    <t>REV</t>
  </si>
  <si>
    <t>Cost</t>
  </si>
  <si>
    <t>fdD_o</t>
  </si>
  <si>
    <t>fdtab!c3</t>
  </si>
  <si>
    <t>Small Fish Farmer</t>
  </si>
  <si>
    <t>Large fish farmer</t>
  </si>
  <si>
    <t>Crop farmer</t>
  </si>
  <si>
    <t>Fish activity</t>
  </si>
  <si>
    <t xml:space="preserve">Fish activity </t>
  </si>
  <si>
    <t>Crop activity</t>
  </si>
  <si>
    <t>Crop inputs</t>
  </si>
  <si>
    <t>Feed</t>
  </si>
  <si>
    <t>Fish seed</t>
  </si>
  <si>
    <t>idD_o</t>
  </si>
  <si>
    <t>fdtab!c151</t>
  </si>
  <si>
    <t>(SD)</t>
  </si>
  <si>
    <t xml:space="preserve">Rescaled: </t>
  </si>
  <si>
    <t>Seed</t>
  </si>
  <si>
    <t>Other expenses</t>
  </si>
  <si>
    <t>Other operating costs</t>
  </si>
  <si>
    <t>Scrunched</t>
  </si>
  <si>
    <t>Household</t>
  </si>
  <si>
    <t>Activity</t>
  </si>
  <si>
    <t>Small fish farmer</t>
  </si>
  <si>
    <t>Fish farming</t>
  </si>
  <si>
    <t>Crop farming</t>
  </si>
  <si>
    <t>Putchased inputs (Feed, Fertilizer...)</t>
  </si>
  <si>
    <t>Seed (fish or grain)</t>
  </si>
  <si>
    <t>crop activity</t>
  </si>
  <si>
    <t xml:space="preserve">Crop </t>
  </si>
  <si>
    <t>Crop</t>
  </si>
  <si>
    <t>secondary impacts</t>
  </si>
  <si>
    <t>qpdsim1_o</t>
  </si>
  <si>
    <t>qptab!c151</t>
  </si>
  <si>
    <t>Fish Seed</t>
  </si>
  <si>
    <t>Retail</t>
  </si>
  <si>
    <t>Services</t>
  </si>
  <si>
    <t>Fish Nursery</t>
  </si>
  <si>
    <t>SIM1:
new acre small aqua</t>
  </si>
  <si>
    <t>SIM2:
new acre big aqua</t>
  </si>
  <si>
    <t>SIM3:
new acre agri</t>
  </si>
  <si>
    <t>SIM4:
convert crop to small aqua</t>
  </si>
  <si>
    <t>SIM5:
convert crop to large aqua</t>
  </si>
  <si>
    <t>Local crops</t>
  </si>
  <si>
    <t>Local fish</t>
  </si>
  <si>
    <t>Local services</t>
  </si>
  <si>
    <t xml:space="preserve">sim1 </t>
  </si>
  <si>
    <t>Direct profits by recipient household</t>
  </si>
  <si>
    <t>Converted</t>
  </si>
  <si>
    <t>Recipient</t>
  </si>
  <si>
    <t>Other household</t>
  </si>
  <si>
    <t xml:space="preserve">Estout results: </t>
  </si>
  <si>
    <t>VARIABLES</t>
  </si>
  <si>
    <t>Constant</t>
  </si>
  <si>
    <t>0.199**</t>
  </si>
  <si>
    <t>0.61***</t>
  </si>
  <si>
    <t>0.29***</t>
  </si>
  <si>
    <t>0.49***</t>
  </si>
  <si>
    <t>0.27**</t>
  </si>
  <si>
    <t>0.35***</t>
  </si>
  <si>
    <t>0.53***</t>
  </si>
  <si>
    <t>1.81***</t>
  </si>
  <si>
    <t>1.72***</t>
  </si>
  <si>
    <t>2.08***</t>
  </si>
  <si>
    <t>4.02***</t>
  </si>
  <si>
    <t>0.10**</t>
  </si>
  <si>
    <t>0.45***</t>
  </si>
  <si>
    <t>.</t>
  </si>
  <si>
    <t>0.26***</t>
  </si>
  <si>
    <t>F-stat</t>
  </si>
  <si>
    <t>N</t>
  </si>
  <si>
    <t>Nursery farm</t>
  </si>
  <si>
    <t>Crop farm</t>
  </si>
  <si>
    <t>Small fish farm</t>
  </si>
  <si>
    <t>Large fish farm</t>
  </si>
  <si>
    <t xml:space="preserve">Factor demands equations: </t>
  </si>
  <si>
    <t>Purchased inputs</t>
  </si>
  <si>
    <t xml:space="preserve">Intermediate input demands: </t>
  </si>
  <si>
    <t>Other expenditure</t>
  </si>
  <si>
    <t>Oplocal</t>
  </si>
  <si>
    <t>NOPlocal</t>
  </si>
  <si>
    <t>Mig</t>
  </si>
  <si>
    <t>palmoil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</si>
</sst>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%"/>
    <numFmt numFmtId="165" formatCode="0.0%"/>
    <numFmt numFmtId="166" formatCode="0.0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Font="1" applyBorder="1"/>
    <xf numFmtId="0" fontId="0" fillId="0" borderId="4" xfId="0" applyBorder="1" applyAlignment="1">
      <alignment horizontal="right"/>
    </xf>
    <xf numFmtId="2" fontId="0" fillId="0" borderId="4" xfId="1" applyNumberFormat="1" applyFont="1" applyBorder="1" applyAlignment="1">
      <alignment horizontal="right"/>
    </xf>
    <xf numFmtId="0" fontId="1" fillId="0" borderId="0" xfId="2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0" xfId="0" quotePrefix="1" applyBorder="1" applyAlignment="1">
      <alignment horizontal="right"/>
    </xf>
    <xf numFmtId="2" fontId="0" fillId="0" borderId="0" xfId="1" quotePrefix="1" applyNumberFormat="1" applyFont="1" applyBorder="1" applyAlignment="1">
      <alignment horizontal="right"/>
    </xf>
    <xf numFmtId="0" fontId="0" fillId="0" borderId="0" xfId="0" quotePrefix="1" applyBorder="1" applyAlignment="1">
      <alignment horizontal="center"/>
    </xf>
    <xf numFmtId="2" fontId="0" fillId="0" borderId="0" xfId="1" quotePrefix="1" applyNumberFormat="1" applyFont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2" fontId="1" fillId="0" borderId="0" xfId="1" quotePrefix="1" applyNumberFormat="1" applyFon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quotePrefix="1"/>
    <xf numFmtId="0" fontId="0" fillId="0" borderId="4" xfId="0" applyFill="1" applyBorder="1" applyAlignment="1">
      <alignment horizontal="right"/>
    </xf>
    <xf numFmtId="2" fontId="0" fillId="0" borderId="0" xfId="1" applyNumberFormat="1" applyFont="1" applyFill="1" applyBorder="1" applyAlignment="1">
      <alignment horizontal="right"/>
    </xf>
    <xf numFmtId="0" fontId="0" fillId="0" borderId="0" xfId="0" quotePrefix="1" applyBorder="1"/>
    <xf numFmtId="2" fontId="0" fillId="0" borderId="0" xfId="1" applyNumberFormat="1" applyFont="1" applyFill="1" applyBorder="1" applyAlignment="1">
      <alignment horizontal="center"/>
    </xf>
    <xf numFmtId="0" fontId="0" fillId="0" borderId="8" xfId="0" applyFill="1" applyBorder="1" applyAlignment="1">
      <alignment wrapText="1"/>
    </xf>
    <xf numFmtId="0" fontId="0" fillId="0" borderId="8" xfId="0" applyBorder="1"/>
    <xf numFmtId="0" fontId="0" fillId="0" borderId="8" xfId="0" quotePrefix="1" applyBorder="1" applyAlignment="1">
      <alignment horizontal="center"/>
    </xf>
    <xf numFmtId="2" fontId="0" fillId="0" borderId="8" xfId="1" applyNumberFormat="1" applyFont="1" applyBorder="1" applyAlignment="1">
      <alignment horizontal="center"/>
    </xf>
    <xf numFmtId="0" fontId="0" fillId="0" borderId="8" xfId="0" quotePrefix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1" quotePrefix="1" applyNumberFormat="1" applyFont="1" applyBorder="1" applyAlignment="1">
      <alignment horizontal="center"/>
    </xf>
    <xf numFmtId="0" fontId="0" fillId="0" borderId="8" xfId="0" quotePrefix="1" applyBorder="1"/>
    <xf numFmtId="2" fontId="0" fillId="0" borderId="8" xfId="1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/>
    <xf numFmtId="2" fontId="0" fillId="0" borderId="4" xfId="1" applyNumberFormat="1" applyFont="1" applyFill="1" applyBorder="1" applyAlignment="1">
      <alignment horizontal="right"/>
    </xf>
    <xf numFmtId="2" fontId="0" fillId="0" borderId="5" xfId="1" applyNumberFormat="1" applyFont="1" applyFill="1" applyBorder="1" applyAlignment="1">
      <alignment horizontal="right"/>
    </xf>
    <xf numFmtId="0" fontId="0" fillId="0" borderId="6" xfId="0" quotePrefix="1" applyBorder="1"/>
    <xf numFmtId="0" fontId="2" fillId="0" borderId="4" xfId="0" applyFont="1" applyBorder="1"/>
    <xf numFmtId="2" fontId="2" fillId="0" borderId="4" xfId="1" applyNumberFormat="1" applyFont="1" applyFill="1" applyBorder="1" applyAlignment="1">
      <alignment horizontal="left"/>
    </xf>
    <xf numFmtId="0" fontId="2" fillId="4" borderId="4" xfId="0" applyFont="1" applyFill="1" applyBorder="1" applyAlignment="1">
      <alignment horizontal="right"/>
    </xf>
    <xf numFmtId="0" fontId="0" fillId="4" borderId="0" xfId="0" applyFill="1" applyBorder="1"/>
    <xf numFmtId="2" fontId="2" fillId="4" borderId="0" xfId="1" applyNumberFormat="1" applyFont="1" applyFill="1" applyBorder="1" applyAlignment="1">
      <alignment horizontal="center"/>
    </xf>
    <xf numFmtId="2" fontId="2" fillId="4" borderId="8" xfId="1" applyNumberFormat="1" applyFont="1" applyFill="1" applyBorder="1" applyAlignment="1">
      <alignment horizontal="center"/>
    </xf>
    <xf numFmtId="0" fontId="0" fillId="0" borderId="0" xfId="0" quotePrefix="1" applyFill="1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left"/>
    </xf>
    <xf numFmtId="10" fontId="0" fillId="0" borderId="0" xfId="3" applyNumberFormat="1" applyFont="1" applyBorder="1" applyAlignment="1">
      <alignment horizontal="center"/>
    </xf>
    <xf numFmtId="10" fontId="0" fillId="0" borderId="8" xfId="3" applyNumberFormat="1" applyFont="1" applyBorder="1" applyAlignment="1">
      <alignment horizontal="center"/>
    </xf>
    <xf numFmtId="10" fontId="0" fillId="0" borderId="6" xfId="3" applyNumberFormat="1" applyFont="1" applyBorder="1" applyAlignment="1">
      <alignment horizontal="center"/>
    </xf>
    <xf numFmtId="10" fontId="0" fillId="0" borderId="7" xfId="3" applyNumberFormat="1" applyFont="1" applyBorder="1" applyAlignment="1">
      <alignment horizontal="center"/>
    </xf>
    <xf numFmtId="164" fontId="0" fillId="0" borderId="0" xfId="3" applyNumberFormat="1" applyFont="1" applyFill="1" applyBorder="1" applyAlignment="1">
      <alignment horizontal="center"/>
    </xf>
    <xf numFmtId="164" fontId="0" fillId="0" borderId="8" xfId="3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right"/>
    </xf>
    <xf numFmtId="0" fontId="0" fillId="3" borderId="0" xfId="0" quotePrefix="1" applyFill="1" applyBorder="1"/>
    <xf numFmtId="164" fontId="0" fillId="3" borderId="0" xfId="3" applyNumberFormat="1" applyFont="1" applyFill="1" applyBorder="1" applyAlignment="1">
      <alignment horizontal="center"/>
    </xf>
    <xf numFmtId="164" fontId="0" fillId="3" borderId="8" xfId="3" applyNumberFormat="1" applyFont="1" applyFill="1" applyBorder="1" applyAlignment="1">
      <alignment horizontal="center"/>
    </xf>
    <xf numFmtId="18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/>
    <xf numFmtId="9" fontId="0" fillId="0" borderId="0" xfId="3" applyFont="1"/>
    <xf numFmtId="1" fontId="0" fillId="0" borderId="0" xfId="0" applyNumberFormat="1"/>
    <xf numFmtId="0" fontId="0" fillId="5" borderId="0" xfId="0" applyFill="1"/>
    <xf numFmtId="0" fontId="0" fillId="6" borderId="0" xfId="0" quotePrefix="1" applyFill="1"/>
    <xf numFmtId="9" fontId="0" fillId="6" borderId="0" xfId="3" applyFont="1" applyFill="1"/>
    <xf numFmtId="9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7" borderId="0" xfId="0" applyFill="1"/>
    <xf numFmtId="9" fontId="0" fillId="7" borderId="0" xfId="0" applyNumberFormat="1" applyFill="1"/>
    <xf numFmtId="9" fontId="2" fillId="0" borderId="0" xfId="0" applyNumberFormat="1" applyFont="1"/>
    <xf numFmtId="0" fontId="0" fillId="4" borderId="0" xfId="0" applyFill="1"/>
    <xf numFmtId="165" fontId="0" fillId="0" borderId="0" xfId="3" applyNumberFormat="1" applyFont="1"/>
    <xf numFmtId="2" fontId="2" fillId="4" borderId="0" xfId="1" quotePrefix="1" applyNumberFormat="1" applyFont="1" applyFill="1" applyBorder="1" applyAlignment="1">
      <alignment horizontal="center"/>
    </xf>
    <xf numFmtId="2" fontId="2" fillId="4" borderId="8" xfId="1" quotePrefix="1" applyNumberFormat="1" applyFont="1" applyFill="1" applyBorder="1" applyAlignment="1">
      <alignment horizontal="center"/>
    </xf>
    <xf numFmtId="0" fontId="0" fillId="4" borderId="0" xfId="0" quotePrefix="1" applyFill="1" applyBorder="1"/>
    <xf numFmtId="0" fontId="0" fillId="8" borderId="0" xfId="0" applyFill="1"/>
    <xf numFmtId="9" fontId="0" fillId="8" borderId="0" xfId="3" applyFont="1" applyFill="1"/>
    <xf numFmtId="2" fontId="0" fillId="0" borderId="8" xfId="1" quotePrefix="1" applyNumberFormat="1" applyFont="1" applyFill="1" applyBorder="1" applyAlignment="1">
      <alignment horizontal="center"/>
    </xf>
    <xf numFmtId="0" fontId="0" fillId="0" borderId="0" xfId="0" quotePrefix="1" applyAlignment="1">
      <alignment wrapText="1"/>
    </xf>
    <xf numFmtId="164" fontId="0" fillId="0" borderId="0" xfId="0" quotePrefix="1" applyNumberFormat="1"/>
    <xf numFmtId="2" fontId="0" fillId="0" borderId="0" xfId="0" quotePrefix="1" applyNumberFormat="1"/>
    <xf numFmtId="166" fontId="0" fillId="0" borderId="0" xfId="0" quotePrefix="1" applyNumberFormat="1"/>
    <xf numFmtId="166" fontId="0" fillId="0" borderId="0" xfId="0" applyNumberFormat="1"/>
    <xf numFmtId="1" fontId="2" fillId="0" borderId="0" xfId="0" applyNumberFormat="1" applyFont="1"/>
    <xf numFmtId="0" fontId="2" fillId="0" borderId="0" xfId="0" applyFont="1" applyAlignment="1">
      <alignment wrapText="1"/>
    </xf>
    <xf numFmtId="0" fontId="0" fillId="0" borderId="9" xfId="0" applyBorder="1" applyAlignment="1">
      <alignment wrapText="1"/>
    </xf>
    <xf numFmtId="1" fontId="0" fillId="0" borderId="9" xfId="0" applyNumberFormat="1" applyBorder="1"/>
    <xf numFmtId="0" fontId="0" fillId="0" borderId="9" xfId="0" applyBorder="1" applyAlignment="1">
      <alignment horizont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" fontId="5" fillId="0" borderId="0" xfId="0" applyNumberFormat="1" applyFont="1"/>
    <xf numFmtId="0" fontId="2" fillId="0" borderId="0" xfId="0" applyFont="1"/>
    <xf numFmtId="166" fontId="0" fillId="0" borderId="0" xfId="1" applyNumberFormat="1" applyFont="1"/>
    <xf numFmtId="166" fontId="0" fillId="8" borderId="0" xfId="1" applyNumberFormat="1" applyFont="1" applyFill="1"/>
    <xf numFmtId="166" fontId="2" fillId="0" borderId="0" xfId="0" applyNumberFormat="1" applyFont="1"/>
    <xf numFmtId="167" fontId="0" fillId="8" borderId="0" xfId="1" applyNumberFormat="1" applyFont="1" applyFill="1"/>
    <xf numFmtId="0" fontId="5" fillId="0" borderId="0" xfId="0" applyFont="1"/>
    <xf numFmtId="1" fontId="0" fillId="0" borderId="0" xfId="0" quotePrefix="1" applyNumberFormat="1"/>
    <xf numFmtId="0" fontId="0" fillId="0" borderId="9" xfId="0" applyBorder="1"/>
    <xf numFmtId="1" fontId="0" fillId="2" borderId="0" xfId="0" applyNumberFormat="1" applyFill="1"/>
    <xf numFmtId="9" fontId="5" fillId="0" borderId="0" xfId="0" applyNumberFormat="1" applyFont="1"/>
    <xf numFmtId="9" fontId="5" fillId="0" borderId="0" xfId="3" applyFont="1"/>
    <xf numFmtId="165" fontId="5" fillId="0" borderId="0" xfId="0" applyNumberFormat="1" applyFont="1"/>
    <xf numFmtId="2" fontId="2" fillId="0" borderId="0" xfId="0" applyNumberFormat="1" applyFont="1"/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5">
    <dxf>
      <font>
        <color theme="0" tint="-0.14996795556505021"/>
      </font>
    </dxf>
    <dxf>
      <font>
        <color auto="1"/>
      </font>
      <fill>
        <patternFill>
          <bgColor rgb="FFFF0000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59250052172246"/>
          <c:y val="4.4444444444444446E-2"/>
          <c:w val="0.8584284746486931"/>
          <c:h val="0.77305718603356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graphs!$L$9</c:f>
              <c:strCache>
                <c:ptCount val="1"/>
                <c:pt idx="0">
                  <c:v>Real income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57-4D23-942F-D726843713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57-4D23-942F-D726843713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57-4D23-942F-D726843713DD}"/>
              </c:ext>
            </c:extLst>
          </c:dPt>
          <c:dLbls>
            <c:dLbl>
              <c:idx val="2"/>
              <c:layout>
                <c:manualLayout>
                  <c:x val="9.1771762073692852E-8"/>
                  <c:y val="0.199843633182215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74134294024607E-2"/>
                      <c:h val="6.45860176568837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857-4D23-942F-D726843713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graphs!$M$10:$Q$10</c:f>
                <c:numCache>
                  <c:formatCode>General</c:formatCode>
                  <c:ptCount val="5"/>
                  <c:pt idx="0">
                    <c:v>120.56203710273903</c:v>
                  </c:pt>
                  <c:pt idx="1">
                    <c:v>5.8928632934761992E-2</c:v>
                  </c:pt>
                  <c:pt idx="2">
                    <c:v>120.56203710273903</c:v>
                  </c:pt>
                  <c:pt idx="3">
                    <c:v>241.0473597556234</c:v>
                  </c:pt>
                  <c:pt idx="4">
                    <c:v>0</c:v>
                  </c:pt>
                </c:numCache>
              </c:numRef>
            </c:plus>
            <c:minus>
              <c:numRef>
                <c:f>graphs!$M$10:$Q$10</c:f>
                <c:numCache>
                  <c:formatCode>General</c:formatCode>
                  <c:ptCount val="5"/>
                  <c:pt idx="0">
                    <c:v>120.56203710273903</c:v>
                  </c:pt>
                  <c:pt idx="1">
                    <c:v>5.8928632934761992E-2</c:v>
                  </c:pt>
                  <c:pt idx="2">
                    <c:v>120.56203710273903</c:v>
                  </c:pt>
                  <c:pt idx="3">
                    <c:v>241.0473597556234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graphs!$M$8:$Q$8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graphs!$M$9:$Q$9</c:f>
              <c:numCache>
                <c:formatCode>0</c:formatCode>
                <c:ptCount val="5"/>
                <c:pt idx="0">
                  <c:v>391.56589675478625</c:v>
                </c:pt>
                <c:pt idx="1">
                  <c:v>-5.7368405881182596E-2</c:v>
                </c:pt>
                <c:pt idx="2">
                  <c:v>391.56589675478625</c:v>
                </c:pt>
                <c:pt idx="3">
                  <c:v>783.0975664626086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57-4D23-942F-D72684371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graphs!$M$71:$Q$71</c:f>
                <c:numCache>
                  <c:formatCode>General</c:formatCode>
                  <c:ptCount val="5"/>
                  <c:pt idx="0">
                    <c:v>6.1439019795073824</c:v>
                  </c:pt>
                  <c:pt idx="1">
                    <c:v>6.658923304994924E-3</c:v>
                  </c:pt>
                  <c:pt idx="2">
                    <c:v>6.1439019795073824</c:v>
                  </c:pt>
                  <c:pt idx="3">
                    <c:v>12.280575090465168</c:v>
                  </c:pt>
                  <c:pt idx="4">
                    <c:v>0</c:v>
                  </c:pt>
                </c:numCache>
              </c:numRef>
            </c:plus>
            <c:minus>
              <c:numRef>
                <c:f>graphs!$M$71:$Q$71</c:f>
                <c:numCache>
                  <c:formatCode>General</c:formatCode>
                  <c:ptCount val="5"/>
                  <c:pt idx="0">
                    <c:v>6.1439019795073824</c:v>
                  </c:pt>
                  <c:pt idx="1">
                    <c:v>6.658923304994924E-3</c:v>
                  </c:pt>
                  <c:pt idx="2">
                    <c:v>6.1439019795073824</c:v>
                  </c:pt>
                  <c:pt idx="3">
                    <c:v>12.280575090465168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16.406490351597093</c:v>
                </c:pt>
                <c:pt idx="1">
                  <c:v>-6.800969679192569E-3</c:v>
                </c:pt>
                <c:pt idx="2">
                  <c:v>16.406490351597093</c:v>
                </c:pt>
                <c:pt idx="3">
                  <c:v>32.808284879386271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B-44D2-8FA2-F49C2C91FCD3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graphs!$M$72:$Q$72</c:f>
                <c:numCache>
                  <c:formatCode>General</c:formatCode>
                  <c:ptCount val="5"/>
                  <c:pt idx="0">
                    <c:v>5.224967015953637</c:v>
                  </c:pt>
                  <c:pt idx="1">
                    <c:v>3.7482683699604398E-3</c:v>
                  </c:pt>
                  <c:pt idx="2">
                    <c:v>5.224967015953637</c:v>
                  </c:pt>
                  <c:pt idx="3">
                    <c:v>10.444256139636927</c:v>
                  </c:pt>
                  <c:pt idx="4">
                    <c:v>0</c:v>
                  </c:pt>
                </c:numCache>
              </c:numRef>
            </c:plus>
            <c:minus>
              <c:numRef>
                <c:f>graphs!$M$72:$Q$72</c:f>
                <c:numCache>
                  <c:formatCode>General</c:formatCode>
                  <c:ptCount val="5"/>
                  <c:pt idx="0">
                    <c:v>5.224967015953637</c:v>
                  </c:pt>
                  <c:pt idx="1">
                    <c:v>3.7482683699604398E-3</c:v>
                  </c:pt>
                  <c:pt idx="2">
                    <c:v>5.224967015953637</c:v>
                  </c:pt>
                  <c:pt idx="3">
                    <c:v>10.444256139636927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17.235418594447598</c:v>
                </c:pt>
                <c:pt idx="1">
                  <c:v>-3.3335281841573305E-3</c:v>
                </c:pt>
                <c:pt idx="2">
                  <c:v>17.235418594447598</c:v>
                </c:pt>
                <c:pt idx="3">
                  <c:v>34.468525788256414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B-44D2-8FA2-F49C2C91FCD3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 seed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graphs!$M$73:$Q$73</c:f>
                <c:numCache>
                  <c:formatCode>General</c:formatCode>
                  <c:ptCount val="5"/>
                  <c:pt idx="0">
                    <c:v>15.134787708043273</c:v>
                  </c:pt>
                  <c:pt idx="1">
                    <c:v>1.2047959242766153E-2</c:v>
                  </c:pt>
                  <c:pt idx="2">
                    <c:v>15.134787708043273</c:v>
                  </c:pt>
                  <c:pt idx="3">
                    <c:v>30.255279417303164</c:v>
                  </c:pt>
                  <c:pt idx="4">
                    <c:v>0</c:v>
                  </c:pt>
                </c:numCache>
              </c:numRef>
            </c:plus>
            <c:minus>
              <c:numRef>
                <c:f>graphs!$M$73:$Q$73</c:f>
                <c:numCache>
                  <c:formatCode>General</c:formatCode>
                  <c:ptCount val="5"/>
                  <c:pt idx="0">
                    <c:v>15.134787708043273</c:v>
                  </c:pt>
                  <c:pt idx="1">
                    <c:v>1.2047959242766153E-2</c:v>
                  </c:pt>
                  <c:pt idx="2">
                    <c:v>15.134787708043273</c:v>
                  </c:pt>
                  <c:pt idx="3">
                    <c:v>30.255279417303164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64.660054957626429</c:v>
                </c:pt>
                <c:pt idx="1">
                  <c:v>-1.1982198691729343E-2</c:v>
                </c:pt>
                <c:pt idx="2">
                  <c:v>64.660054957626429</c:v>
                </c:pt>
                <c:pt idx="3">
                  <c:v>129.31514603538247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B-44D2-8FA2-F49C2C91FCD3}"/>
            </c:ext>
          </c:extLst>
        </c:ser>
        <c:ser>
          <c:idx val="4"/>
          <c:order val="3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graphs!$M$75:$Q$75</c:f>
                <c:numCache>
                  <c:formatCode>General</c:formatCode>
                  <c:ptCount val="5"/>
                  <c:pt idx="0">
                    <c:v>46.204448632924276</c:v>
                  </c:pt>
                  <c:pt idx="1">
                    <c:v>1.942508775397403E-2</c:v>
                  </c:pt>
                  <c:pt idx="2">
                    <c:v>46.204448632924276</c:v>
                  </c:pt>
                  <c:pt idx="3">
                    <c:v>92.386349105893316</c:v>
                  </c:pt>
                  <c:pt idx="4">
                    <c:v>0</c:v>
                  </c:pt>
                </c:numCache>
              </c:numRef>
            </c:plus>
            <c:minus>
              <c:numRef>
                <c:f>graphs!$M$75:$Q$75</c:f>
                <c:numCache>
                  <c:formatCode>General</c:formatCode>
                  <c:ptCount val="5"/>
                  <c:pt idx="0">
                    <c:v>46.204448632924276</c:v>
                  </c:pt>
                  <c:pt idx="1">
                    <c:v>1.942508775397403E-2</c:v>
                  </c:pt>
                  <c:pt idx="2">
                    <c:v>46.204448632924276</c:v>
                  </c:pt>
                  <c:pt idx="3">
                    <c:v>92.386349105893316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139.05206333393753</c:v>
                </c:pt>
                <c:pt idx="1">
                  <c:v>-1.7165063334025694E-2</c:v>
                </c:pt>
                <c:pt idx="2">
                  <c:v>139.05206333393753</c:v>
                </c:pt>
                <c:pt idx="3">
                  <c:v>278.09332777126127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B-44D2-8FA2-F49C2C91FC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LongTab!$P$31</c:f>
              <c:strCache>
                <c:ptCount val="1"/>
                <c:pt idx="0">
                  <c:v>big fish prod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LongTab!$Q$30:$AA$30</c:f>
              <c:numCache>
                <c:formatCode>0%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LongTab!$Q$31:$AA$31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2-4C30-93A3-A987C2B61DB7}"/>
            </c:ext>
          </c:extLst>
        </c:ser>
        <c:ser>
          <c:idx val="1"/>
          <c:order val="1"/>
          <c:tx>
            <c:strRef>
              <c:f>LongTab!$P$32</c:f>
              <c:strCache>
                <c:ptCount val="1"/>
                <c:pt idx="0">
                  <c:v>small fish prod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LongTab!$Q$30:$AA$30</c:f>
              <c:numCache>
                <c:formatCode>0%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LongTab!$Q$32:$AA$32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F2-4C30-93A3-A987C2B6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85720"/>
        <c:axId val="316382768"/>
      </c:scatterChart>
      <c:valAx>
        <c:axId val="31638572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2768"/>
        <c:crosses val="autoZero"/>
        <c:crossBetween val="midCat"/>
      </c:valAx>
      <c:valAx>
        <c:axId val="3163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 and Non-Beneficiary</a:t>
            </a:r>
            <a:r>
              <a:rPr lang="en-US" baseline="0"/>
              <a:t> returns</a:t>
            </a:r>
            <a:endParaRPr lang="en-US"/>
          </a:p>
        </c:rich>
      </c:tx>
      <c:layout>
        <c:manualLayout>
          <c:xMode val="edge"/>
          <c:yMode val="edge"/>
          <c:x val="0.218416666666666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LongTab!$P$22</c:f>
              <c:strCache>
                <c:ptCount val="1"/>
                <c:pt idx="0">
                  <c:v>big fish non-benef returns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LongTab!$Q$22:$AA$22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F-4D47-9F55-35B7D43D1EEA}"/>
            </c:ext>
          </c:extLst>
        </c:ser>
        <c:ser>
          <c:idx val="1"/>
          <c:order val="1"/>
          <c:tx>
            <c:strRef>
              <c:f>LongTab!$P$23</c:f>
              <c:strCache>
                <c:ptCount val="1"/>
                <c:pt idx="0">
                  <c:v>small fish non-benef returns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LongTab!$Q$23:$AA$23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CF-4D47-9F55-35B7D43D1EEA}"/>
            </c:ext>
          </c:extLst>
        </c:ser>
        <c:ser>
          <c:idx val="2"/>
          <c:order val="2"/>
          <c:tx>
            <c:strRef>
              <c:f>LongTab!$P$24</c:f>
              <c:strCache>
                <c:ptCount val="1"/>
                <c:pt idx="0">
                  <c:v>small fish benef returns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LongTab!$Q$24:$AA$24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9-47BF-9F0B-AB09DDB6C290}"/>
            </c:ext>
          </c:extLst>
        </c:ser>
        <c:ser>
          <c:idx val="3"/>
          <c:order val="3"/>
          <c:tx>
            <c:strRef>
              <c:f>LongTab!$P$25</c:f>
              <c:strCache>
                <c:ptCount val="1"/>
                <c:pt idx="0">
                  <c:v>big fish benef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LongTab!$Q$25:$AA$25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39-47BF-9F0B-AB09DDB6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52192"/>
        <c:axId val="415248912"/>
      </c:scatterChart>
      <c:valAx>
        <c:axId val="415252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48912"/>
        <c:crosses val="autoZero"/>
        <c:crossBetween val="midCat"/>
      </c:valAx>
      <c:valAx>
        <c:axId val="4152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5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LongTab!$P$9</c:f>
              <c:strCache>
                <c:ptCount val="1"/>
                <c:pt idx="0">
                  <c:v>real 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LongTab!$Q$8:$AA$8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LongTab!$Q$9:$AA$9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8-4F0E-BD93-CBBD62D4CB88}"/>
            </c:ext>
          </c:extLst>
        </c:ser>
        <c:ser>
          <c:idx val="1"/>
          <c:order val="1"/>
          <c:tx>
            <c:strRef>
              <c:f>LongTab!$P$10</c:f>
              <c:strCache>
                <c:ptCount val="1"/>
                <c:pt idx="0">
                  <c:v>big fish real income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LongTab!$Q$8:$AA$8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LongTab!$Q$10:$AA$10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8-4F0E-BD93-CBBD62D4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15160"/>
        <c:axId val="413223688"/>
      </c:scatterChart>
      <c:valAx>
        <c:axId val="41321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23688"/>
        <c:crosses val="autoZero"/>
        <c:crossBetween val="midCat"/>
      </c:valAx>
      <c:valAx>
        <c:axId val="41322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average r</a:t>
            </a:r>
            <a:r>
              <a:rPr lang="en-US"/>
              <a:t>eal income in the economy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graphs!$L$30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D-4905-9935-14EA5BEADF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D-4905-9935-14EA5BEADF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2D-4905-9935-14EA5BEADF55}"/>
              </c:ext>
            </c:extLst>
          </c:dPt>
          <c:cat>
            <c:strRef>
              <c:f>graphs!$M$8:$Q$8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graphs!$M$30:$Q$30</c:f>
              <c:numCache>
                <c:formatCode>0.000%</c:formatCode>
                <c:ptCount val="5"/>
                <c:pt idx="0">
                  <c:v>3.4368713815428126E-5</c:v>
                </c:pt>
                <c:pt idx="1">
                  <c:v>-5.0353679081909227E-9</c:v>
                </c:pt>
                <c:pt idx="2">
                  <c:v>3.4368713815428126E-5</c:v>
                </c:pt>
                <c:pt idx="3">
                  <c:v>6.8734423437857731E-5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2D-4905-9935-14EA5BEA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on income inequality in the cluster (Theil index)</a:t>
            </a:r>
          </a:p>
        </c:rich>
      </c:tx>
      <c:layout>
        <c:manualLayout>
          <c:xMode val="edge"/>
          <c:yMode val="edge"/>
          <c:x val="0.19584062196307095"/>
          <c:y val="8.492569002123142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992788614372287E-2"/>
          <c:y val="0.1574946921443737"/>
          <c:w val="0.88673407525812065"/>
          <c:h val="0.79579617834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graphs!$L$40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4-4554-98C2-EA2033059A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4-4554-98C2-EA2033059A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34-4554-98C2-EA2033059A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graphs!$M$41:$Q$41</c:f>
                <c:numCache>
                  <c:formatCode>General</c:formatCode>
                  <c:ptCount val="5"/>
                  <c:pt idx="0">
                    <c:v>8.8136636086616608E-6</c:v>
                  </c:pt>
                  <c:pt idx="1">
                    <c:v>3.541695076710634E-7</c:v>
                  </c:pt>
                  <c:pt idx="2">
                    <c:v>8.8136636086616608E-6</c:v>
                  </c:pt>
                  <c:pt idx="3">
                    <c:v>1.7151688086057945E-5</c:v>
                  </c:pt>
                  <c:pt idx="4">
                    <c:v>0</c:v>
                  </c:pt>
                </c:numCache>
              </c:numRef>
            </c:plus>
            <c:minus>
              <c:numRef>
                <c:f>graphs!$M$41:$Q$41</c:f>
                <c:numCache>
                  <c:formatCode>General</c:formatCode>
                  <c:ptCount val="5"/>
                  <c:pt idx="0">
                    <c:v>8.8136636086616608E-6</c:v>
                  </c:pt>
                  <c:pt idx="1">
                    <c:v>3.541695076710634E-7</c:v>
                  </c:pt>
                  <c:pt idx="2">
                    <c:v>8.8136636086616608E-6</c:v>
                  </c:pt>
                  <c:pt idx="3">
                    <c:v>1.7151688086057945E-5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graphs!$M$8:$Q$8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graphs!$M$40:$Q$40</c:f>
              <c:numCache>
                <c:formatCode>0.00%</c:formatCode>
                <c:ptCount val="5"/>
                <c:pt idx="0">
                  <c:v>1.2725887839933802E-4</c:v>
                </c:pt>
                <c:pt idx="1">
                  <c:v>3.9207647940399161E-7</c:v>
                </c:pt>
                <c:pt idx="2">
                  <c:v>1.2725887839933802E-4</c:v>
                </c:pt>
                <c:pt idx="3">
                  <c:v>2.5473450702570013E-4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34-4554-98C2-EA203305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graphs!$L$25</c:f>
              <c:strCache>
                <c:ptCount val="1"/>
                <c:pt idx="0">
                  <c:v>Recipient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53487EF-B146-4FBB-A5B5-18C12AA0BB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126-47D4-B3A4-2AC2FEC39B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C1D5F3A-79F0-453F-95B6-5FEBFB9695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126-47D4-B3A4-2AC2FEC39B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A8DA4D-6562-497C-824B-E6358271A8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126-47D4-B3A4-2AC2FEC39B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BAAEFF9-CF0F-42CB-A7A8-98217F271A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126-47D4-B3A4-2AC2FEC39B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CE85A6-B4E9-4A3C-B01A-FE2AFEE1AC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126-47D4-B3A4-2AC2FEC39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graphs!$M$24:$Q$24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graphs!$M$25:$Q$25</c:f>
              <c:numCache>
                <c:formatCode>0</c:formatCode>
                <c:ptCount val="5"/>
                <c:pt idx="0">
                  <c:v>120.50516809868536</c:v>
                </c:pt>
                <c:pt idx="1">
                  <c:v>0</c:v>
                </c:pt>
                <c:pt idx="2">
                  <c:v>120.50516809868536</c:v>
                </c:pt>
                <c:pt idx="3">
                  <c:v>240.9914379155783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graphs!$M$27:$Q$27</c15:f>
                <c15:dlblRangeCache>
                  <c:ptCount val="5"/>
                  <c:pt idx="0">
                    <c:v>31%</c:v>
                  </c:pt>
                  <c:pt idx="1">
                    <c:v>0%</c:v>
                  </c:pt>
                  <c:pt idx="2">
                    <c:v>31%</c:v>
                  </c:pt>
                  <c:pt idx="3">
                    <c:v>31%</c:v>
                  </c:pt>
                  <c:pt idx="4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EC5-46A7-BE17-55B58B0EE03F}"/>
            </c:ext>
          </c:extLst>
        </c:ser>
        <c:ser>
          <c:idx val="1"/>
          <c:order val="1"/>
          <c:tx>
            <c:strRef>
              <c:f>graphs!$L$26</c:f>
              <c:strCache>
                <c:ptCount val="1"/>
                <c:pt idx="0">
                  <c:v>Other household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23E134A-61C7-44B8-8FF8-58EBF66356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126-47D4-B3A4-2AC2FEC39B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E0F93A9-2750-4FF7-A13A-4C62CE4AD0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126-47D4-B3A4-2AC2FEC39B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2360F4-903D-4B3D-8580-0034A6EFBE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126-47D4-B3A4-2AC2FEC39B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6B17974-22BA-42D3-9088-32726DD60F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126-47D4-B3A4-2AC2FEC39B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0A26215-0239-4535-9928-82F380F90D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126-47D4-B3A4-2AC2FEC39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graphs!$M$24:$Q$24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graphs!$M$26:$Q$26</c:f>
              <c:numCache>
                <c:formatCode>0</c:formatCode>
                <c:ptCount val="5"/>
                <c:pt idx="0">
                  <c:v>271.06072865563237</c:v>
                </c:pt>
                <c:pt idx="1">
                  <c:v>-5.7368406446171735E-2</c:v>
                </c:pt>
                <c:pt idx="2">
                  <c:v>271.06072865563237</c:v>
                </c:pt>
                <c:pt idx="3">
                  <c:v>542.10612854625867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graphs!$M$28:$Q$28</c15:f>
                <c15:dlblRangeCache>
                  <c:ptCount val="5"/>
                  <c:pt idx="0">
                    <c:v>69%</c:v>
                  </c:pt>
                  <c:pt idx="1">
                    <c:v>100%</c:v>
                  </c:pt>
                  <c:pt idx="2">
                    <c:v>69%</c:v>
                  </c:pt>
                  <c:pt idx="3">
                    <c:v>69%</c:v>
                  </c:pt>
                  <c:pt idx="4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EC5-46A7-BE17-55B58B0EE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6610616"/>
        <c:axId val="396608976"/>
      </c:barChart>
      <c:catAx>
        <c:axId val="39661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08976"/>
        <c:crosses val="autoZero"/>
        <c:auto val="1"/>
        <c:lblAlgn val="ctr"/>
        <c:lblOffset val="100"/>
        <c:noMultiLvlLbl val="0"/>
      </c:catAx>
      <c:valAx>
        <c:axId val="3966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graphs!$L$15</c:f>
              <c:strCache>
                <c:ptCount val="1"/>
                <c:pt idx="0">
                  <c:v>Small Fish framer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C404-4385-91E2-D30CA59AB5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graphs!$M$15:$Q$15</c:f>
              <c:numCache>
                <c:formatCode>0</c:formatCode>
                <c:ptCount val="5"/>
                <c:pt idx="0">
                  <c:v>120.50516809868536</c:v>
                </c:pt>
                <c:pt idx="1">
                  <c:v>-0.1043084575113343</c:v>
                </c:pt>
                <c:pt idx="2">
                  <c:v>120.50516809868536</c:v>
                </c:pt>
                <c:pt idx="3">
                  <c:v>240.9914379155783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9-4886-BAEB-F0808EB8F265}"/>
            </c:ext>
          </c:extLst>
        </c:ser>
        <c:ser>
          <c:idx val="1"/>
          <c:order val="1"/>
          <c:tx>
            <c:strRef>
              <c:f>graphs!$L$16</c:f>
              <c:strCache>
                <c:ptCount val="1"/>
                <c:pt idx="0">
                  <c:v>Big Fish Farmer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C404-4385-91E2-D30CA59AB5E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graphs!$M$16:$Q$16</c:f>
              <c:numCache>
                <c:formatCode>0</c:formatCode>
                <c:ptCount val="5"/>
                <c:pt idx="0">
                  <c:v>241.45746090741309</c:v>
                </c:pt>
                <c:pt idx="1">
                  <c:v>0.17244348562213196</c:v>
                </c:pt>
                <c:pt idx="2">
                  <c:v>241.45746090741309</c:v>
                </c:pt>
                <c:pt idx="3">
                  <c:v>482.94624361535006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9-4886-BAEB-F0808EB8F265}"/>
            </c:ext>
          </c:extLst>
        </c:ser>
        <c:ser>
          <c:idx val="2"/>
          <c:order val="2"/>
          <c:tx>
            <c:strRef>
              <c:f>graphs!$L$17</c:f>
              <c:strCache>
                <c:ptCount val="1"/>
                <c:pt idx="0">
                  <c:v>Nurseries</c:v>
                </c:pt>
              </c:strCache>
            </c:strRef>
          </c:tx>
          <c:spPr>
            <a:pattFill prst="wdUpDiag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graphs!$M$17:$Q$17</c:f>
              <c:numCache>
                <c:formatCode>0</c:formatCode>
                <c:ptCount val="5"/>
                <c:pt idx="0">
                  <c:v>29.60326774821927</c:v>
                </c:pt>
                <c:pt idx="1">
                  <c:v>-0.12550343455696941</c:v>
                </c:pt>
                <c:pt idx="2">
                  <c:v>29.60326774821927</c:v>
                </c:pt>
                <c:pt idx="3">
                  <c:v>59.159884930908667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9-4886-BAEB-F0808EB8F265}"/>
            </c:ext>
          </c:extLst>
        </c:ser>
        <c:ser>
          <c:idx val="3"/>
          <c:order val="3"/>
          <c:tx>
            <c:strRef>
              <c:f>graphs!$L$18</c:f>
              <c:strCache>
                <c:ptCount val="1"/>
                <c:pt idx="0">
                  <c:v>Crop Farmer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graphs!$M$18:$Q$18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9-4886-BAEB-F0808EB8F265}"/>
            </c:ext>
          </c:extLst>
        </c:ser>
        <c:ser>
          <c:idx val="4"/>
          <c:order val="4"/>
          <c:tx>
            <c:strRef>
              <c:f>graphs!$L$19</c:f>
              <c:strCache>
                <c:ptCount val="1"/>
                <c:pt idx="0">
                  <c:v>Non-farm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graphs!$M$19:$Q$19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69-4886-BAEB-F0808EB8F2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05206592"/>
        <c:axId val="506997024"/>
      </c:barChart>
      <c:catAx>
        <c:axId val="5052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7024"/>
        <c:crosses val="autoZero"/>
        <c:auto val="1"/>
        <c:lblAlgn val="ctr"/>
        <c:lblOffset val="100"/>
        <c:noMultiLvlLbl val="0"/>
      </c:catAx>
      <c:valAx>
        <c:axId val="5069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in labor</a:t>
            </a:r>
            <a:r>
              <a:rPr lang="en-US" baseline="0"/>
              <a:t> supply by household (value in lahks)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graphs!$L$54</c:f>
              <c:strCache>
                <c:ptCount val="1"/>
                <c:pt idx="0">
                  <c:v>Small Fish framer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graphs!$M$54:$Q$54</c:f>
              <c:numCache>
                <c:formatCode>0.00</c:formatCode>
                <c:ptCount val="5"/>
                <c:pt idx="0">
                  <c:v>16.916275375671937</c:v>
                </c:pt>
                <c:pt idx="1">
                  <c:v>-9.9819144796845533E-2</c:v>
                </c:pt>
                <c:pt idx="2">
                  <c:v>16.916275375671937</c:v>
                </c:pt>
                <c:pt idx="3">
                  <c:v>33.817950596123794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7-4EB9-8132-FB22B52B19AB}"/>
            </c:ext>
          </c:extLst>
        </c:ser>
        <c:ser>
          <c:idx val="1"/>
          <c:order val="1"/>
          <c:tx>
            <c:strRef>
              <c:f>graphs!$L$55</c:f>
              <c:strCache>
                <c:ptCount val="1"/>
                <c:pt idx="0">
                  <c:v>Big Fish Farmer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graphs!$M$55:$Q$55</c:f>
              <c:numCache>
                <c:formatCode>0.00</c:formatCode>
                <c:ptCount val="5"/>
                <c:pt idx="0">
                  <c:v>125.58319329505275</c:v>
                </c:pt>
                <c:pt idx="1">
                  <c:v>0.20508633761809589</c:v>
                </c:pt>
                <c:pt idx="2">
                  <c:v>125.58319329505275</c:v>
                </c:pt>
                <c:pt idx="3">
                  <c:v>251.21782545377783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7-4EB9-8132-FB22B52B19AB}"/>
            </c:ext>
          </c:extLst>
        </c:ser>
        <c:ser>
          <c:idx val="2"/>
          <c:order val="2"/>
          <c:tx>
            <c:strRef>
              <c:f>graphs!$L$56</c:f>
              <c:strCache>
                <c:ptCount val="1"/>
                <c:pt idx="0">
                  <c:v>Nurseries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graphs!$M$56:$Q$56</c:f>
              <c:numCache>
                <c:formatCode>0.00</c:formatCode>
                <c:ptCount val="5"/>
                <c:pt idx="0">
                  <c:v>23.477420911493745</c:v>
                </c:pt>
                <c:pt idx="1">
                  <c:v>-0.12393385489331468</c:v>
                </c:pt>
                <c:pt idx="2">
                  <c:v>23.477420911493745</c:v>
                </c:pt>
                <c:pt idx="3">
                  <c:v>46.909335455328602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7-4EB9-8132-FB22B52B19AB}"/>
            </c:ext>
          </c:extLst>
        </c:ser>
        <c:ser>
          <c:idx val="3"/>
          <c:order val="3"/>
          <c:tx>
            <c:strRef>
              <c:f>graphs!$L$57</c:f>
              <c:strCache>
                <c:ptCount val="1"/>
                <c:pt idx="0">
                  <c:v>Crop Farmer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graphs!$M$57:$Q$57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B7-4EB9-8132-FB22B52B19AB}"/>
            </c:ext>
          </c:extLst>
        </c:ser>
        <c:ser>
          <c:idx val="4"/>
          <c:order val="4"/>
          <c:tx>
            <c:strRef>
              <c:f>graphs!$L$58</c:f>
              <c:strCache>
                <c:ptCount val="1"/>
                <c:pt idx="0">
                  <c:v>Non-farm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graphs!$M$58:$Q$58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B7-4EB9-8132-FB22B52B1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979424"/>
        <c:axId val="228980408"/>
      </c:barChart>
      <c:catAx>
        <c:axId val="2289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80408"/>
        <c:crosses val="autoZero"/>
        <c:auto val="1"/>
        <c:lblAlgn val="ctr"/>
        <c:lblOffset val="100"/>
        <c:noMultiLvlLbl val="0"/>
      </c:catAx>
      <c:valAx>
        <c:axId val="2289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graphs!$M$71:$Q$71</c:f>
                <c:numCache>
                  <c:formatCode>General</c:formatCode>
                  <c:ptCount val="5"/>
                  <c:pt idx="0">
                    <c:v>6.1439019795073824</c:v>
                  </c:pt>
                  <c:pt idx="1">
                    <c:v>6.658923304994924E-3</c:v>
                  </c:pt>
                  <c:pt idx="2">
                    <c:v>6.1439019795073824</c:v>
                  </c:pt>
                  <c:pt idx="3">
                    <c:v>12.280575090465168</c:v>
                  </c:pt>
                  <c:pt idx="4">
                    <c:v>0</c:v>
                  </c:pt>
                </c:numCache>
              </c:numRef>
            </c:plus>
            <c:minus>
              <c:numRef>
                <c:f>graphs!$M$71:$Q$71</c:f>
                <c:numCache>
                  <c:formatCode>General</c:formatCode>
                  <c:ptCount val="5"/>
                  <c:pt idx="0">
                    <c:v>6.1439019795073824</c:v>
                  </c:pt>
                  <c:pt idx="1">
                    <c:v>6.658923304994924E-3</c:v>
                  </c:pt>
                  <c:pt idx="2">
                    <c:v>6.1439019795073824</c:v>
                  </c:pt>
                  <c:pt idx="3">
                    <c:v>12.280575090465168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16.406490351597093</c:v>
                </c:pt>
                <c:pt idx="1">
                  <c:v>-6.800969679192569E-3</c:v>
                </c:pt>
                <c:pt idx="2">
                  <c:v>16.406490351597093</c:v>
                </c:pt>
                <c:pt idx="3">
                  <c:v>32.808284879386271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F70-B5D5-055DA40DAEA5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graphs!$M$72:$Q$72</c:f>
                <c:numCache>
                  <c:formatCode>General</c:formatCode>
                  <c:ptCount val="5"/>
                  <c:pt idx="0">
                    <c:v>5.224967015953637</c:v>
                  </c:pt>
                  <c:pt idx="1">
                    <c:v>3.7482683699604398E-3</c:v>
                  </c:pt>
                  <c:pt idx="2">
                    <c:v>5.224967015953637</c:v>
                  </c:pt>
                  <c:pt idx="3">
                    <c:v>10.444256139636927</c:v>
                  </c:pt>
                  <c:pt idx="4">
                    <c:v>0</c:v>
                  </c:pt>
                </c:numCache>
              </c:numRef>
            </c:plus>
            <c:minus>
              <c:numRef>
                <c:f>graphs!$M$72:$Q$72</c:f>
                <c:numCache>
                  <c:formatCode>General</c:formatCode>
                  <c:ptCount val="5"/>
                  <c:pt idx="0">
                    <c:v>5.224967015953637</c:v>
                  </c:pt>
                  <c:pt idx="1">
                    <c:v>3.7482683699604398E-3</c:v>
                  </c:pt>
                  <c:pt idx="2">
                    <c:v>5.224967015953637</c:v>
                  </c:pt>
                  <c:pt idx="3">
                    <c:v>10.444256139636927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17.235418594447598</c:v>
                </c:pt>
                <c:pt idx="1">
                  <c:v>-3.3335281841573305E-3</c:v>
                </c:pt>
                <c:pt idx="2">
                  <c:v>17.235418594447598</c:v>
                </c:pt>
                <c:pt idx="3">
                  <c:v>34.468525788256414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F70-B5D5-055DA40DAEA5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 seed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graphs!$M$73:$Q$73</c:f>
                <c:numCache>
                  <c:formatCode>General</c:formatCode>
                  <c:ptCount val="5"/>
                  <c:pt idx="0">
                    <c:v>15.134787708043273</c:v>
                  </c:pt>
                  <c:pt idx="1">
                    <c:v>1.2047959242766153E-2</c:v>
                  </c:pt>
                  <c:pt idx="2">
                    <c:v>15.134787708043273</c:v>
                  </c:pt>
                  <c:pt idx="3">
                    <c:v>30.255279417303164</c:v>
                  </c:pt>
                  <c:pt idx="4">
                    <c:v>0</c:v>
                  </c:pt>
                </c:numCache>
              </c:numRef>
            </c:plus>
            <c:minus>
              <c:numRef>
                <c:f>graphs!$M$73:$Q$73</c:f>
                <c:numCache>
                  <c:formatCode>General</c:formatCode>
                  <c:ptCount val="5"/>
                  <c:pt idx="0">
                    <c:v>15.134787708043273</c:v>
                  </c:pt>
                  <c:pt idx="1">
                    <c:v>1.2047959242766153E-2</c:v>
                  </c:pt>
                  <c:pt idx="2">
                    <c:v>15.134787708043273</c:v>
                  </c:pt>
                  <c:pt idx="3">
                    <c:v>30.255279417303164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64.660054957626429</c:v>
                </c:pt>
                <c:pt idx="1">
                  <c:v>-1.1982198691729343E-2</c:v>
                </c:pt>
                <c:pt idx="2">
                  <c:v>64.660054957626429</c:v>
                </c:pt>
                <c:pt idx="3">
                  <c:v>129.31514603538247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F70-B5D5-055DA40DAEA5}"/>
            </c:ext>
          </c:extLst>
        </c:ser>
        <c:ser>
          <c:idx val="3"/>
          <c:order val="3"/>
          <c:tx>
            <c:strRef>
              <c:f>graphs!$L$66</c:f>
              <c:strCache>
                <c:ptCount val="1"/>
                <c:pt idx="0">
                  <c:v>Other local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graphs!$M$66:$Q$66</c:f>
              <c:numCache>
                <c:formatCode>0</c:formatCode>
                <c:ptCount val="5"/>
                <c:pt idx="0">
                  <c:v>150.22604989203637</c:v>
                </c:pt>
                <c:pt idx="1">
                  <c:v>8.5637704173815575E-4</c:v>
                </c:pt>
                <c:pt idx="2">
                  <c:v>150.22604989203637</c:v>
                </c:pt>
                <c:pt idx="3">
                  <c:v>300.45273862965996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F70-B5D5-055DA40DAEA5}"/>
            </c:ext>
          </c:extLst>
        </c:ser>
        <c:ser>
          <c:idx val="4"/>
          <c:order val="4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graphs!$M$75:$Q$75</c:f>
                <c:numCache>
                  <c:formatCode>General</c:formatCode>
                  <c:ptCount val="5"/>
                  <c:pt idx="0">
                    <c:v>46.204448632924276</c:v>
                  </c:pt>
                  <c:pt idx="1">
                    <c:v>1.942508775397403E-2</c:v>
                  </c:pt>
                  <c:pt idx="2">
                    <c:v>46.204448632924276</c:v>
                  </c:pt>
                  <c:pt idx="3">
                    <c:v>92.386349105893316</c:v>
                  </c:pt>
                  <c:pt idx="4">
                    <c:v>0</c:v>
                  </c:pt>
                </c:numCache>
              </c:numRef>
            </c:plus>
            <c:minus>
              <c:numRef>
                <c:f>graphs!$M$75:$Q$75</c:f>
                <c:numCache>
                  <c:formatCode>General</c:formatCode>
                  <c:ptCount val="5"/>
                  <c:pt idx="0">
                    <c:v>46.204448632924276</c:v>
                  </c:pt>
                  <c:pt idx="1">
                    <c:v>1.942508775397403E-2</c:v>
                  </c:pt>
                  <c:pt idx="2">
                    <c:v>46.204448632924276</c:v>
                  </c:pt>
                  <c:pt idx="3">
                    <c:v>92.386349105893316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139.05206333393753</c:v>
                </c:pt>
                <c:pt idx="1">
                  <c:v>-1.7165063334025694E-2</c:v>
                </c:pt>
                <c:pt idx="2">
                  <c:v>139.05206333393753</c:v>
                </c:pt>
                <c:pt idx="3">
                  <c:v>278.09332777126127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7F-4F70-B5D5-055DA40DAEA5}"/>
            </c:ext>
          </c:extLst>
        </c:ser>
        <c:ser>
          <c:idx val="5"/>
          <c:order val="5"/>
          <c:tx>
            <c:strRef>
              <c:f>graphs!$L$68</c:f>
              <c:strCache>
                <c:ptCount val="1"/>
                <c:pt idx="0">
                  <c:v>Local 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graphs!$M$76:$Q$76</c:f>
                <c:numCache>
                  <c:formatCode>General</c:formatCode>
                  <c:ptCount val="5"/>
                  <c:pt idx="0">
                    <c:v>39.414718831441782</c:v>
                  </c:pt>
                  <c:pt idx="1">
                    <c:v>1.4585921575561904E-2</c:v>
                  </c:pt>
                  <c:pt idx="2">
                    <c:v>39.414718831441782</c:v>
                  </c:pt>
                  <c:pt idx="3">
                    <c:v>78.823679346699294</c:v>
                  </c:pt>
                  <c:pt idx="4">
                    <c:v>0</c:v>
                  </c:pt>
                </c:numCache>
              </c:numRef>
            </c:plus>
            <c:minus>
              <c:numRef>
                <c:f>graphs!$M$76:$Q$76</c:f>
                <c:numCache>
                  <c:formatCode>General</c:formatCode>
                  <c:ptCount val="5"/>
                  <c:pt idx="0">
                    <c:v>39.414718831441782</c:v>
                  </c:pt>
                  <c:pt idx="1">
                    <c:v>1.4585921575561904E-2</c:v>
                  </c:pt>
                  <c:pt idx="2">
                    <c:v>39.414718831441782</c:v>
                  </c:pt>
                  <c:pt idx="3">
                    <c:v>78.823679346699294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graphs!$M$68:$Q$68</c:f>
              <c:numCache>
                <c:formatCode>0</c:formatCode>
                <c:ptCount val="5"/>
                <c:pt idx="0">
                  <c:v>117.79194057450668</c:v>
                </c:pt>
                <c:pt idx="1">
                  <c:v>3.9103989007399469E-3</c:v>
                </c:pt>
                <c:pt idx="2">
                  <c:v>117.79194057450668</c:v>
                </c:pt>
                <c:pt idx="3">
                  <c:v>235.58011561817693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7F-4F70-B5D5-055DA40DA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  <c:max val="75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  <c:min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16.406490351597093</c:v>
                </c:pt>
                <c:pt idx="1">
                  <c:v>-6.800969679192569E-3</c:v>
                </c:pt>
                <c:pt idx="2">
                  <c:v>16.406490351597093</c:v>
                </c:pt>
                <c:pt idx="3">
                  <c:v>32.808284879386271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9-4CFA-A5B0-D4F98A2FCA7B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17.235418594447598</c:v>
                </c:pt>
                <c:pt idx="1">
                  <c:v>-3.3335281841573305E-3</c:v>
                </c:pt>
                <c:pt idx="2">
                  <c:v>17.235418594447598</c:v>
                </c:pt>
                <c:pt idx="3">
                  <c:v>34.468525788256414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9-4CFA-A5B0-D4F98A2FCA7B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 seed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64.660054957626429</c:v>
                </c:pt>
                <c:pt idx="1">
                  <c:v>-1.1982198691729343E-2</c:v>
                </c:pt>
                <c:pt idx="2">
                  <c:v>64.660054957626429</c:v>
                </c:pt>
                <c:pt idx="3">
                  <c:v>129.31514603538247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E-4997-AC8B-8E4E5A578CF8}"/>
            </c:ext>
          </c:extLst>
        </c:ser>
        <c:ser>
          <c:idx val="4"/>
          <c:order val="3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139.05206333393753</c:v>
                </c:pt>
                <c:pt idx="1">
                  <c:v>-1.7165063334025694E-2</c:v>
                </c:pt>
                <c:pt idx="2">
                  <c:v>139.05206333393753</c:v>
                </c:pt>
                <c:pt idx="3">
                  <c:v>278.09332777126127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6E-4997-AC8B-8E4E5A578C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graphs!$L$66</c:f>
              <c:strCache>
                <c:ptCount val="1"/>
                <c:pt idx="0">
                  <c:v>Other local production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graphs!$M$66:$Q$66</c:f>
              <c:numCache>
                <c:formatCode>0</c:formatCode>
                <c:ptCount val="5"/>
                <c:pt idx="0">
                  <c:v>150.22604989203637</c:v>
                </c:pt>
                <c:pt idx="1">
                  <c:v>8.5637704173815575E-4</c:v>
                </c:pt>
                <c:pt idx="2">
                  <c:v>150.22604989203637</c:v>
                </c:pt>
                <c:pt idx="3">
                  <c:v>300.45273862965996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B-4249-BE24-B946F4EC8000}"/>
            </c:ext>
          </c:extLst>
        </c:ser>
        <c:ser>
          <c:idx val="1"/>
          <c:order val="1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139.05206333393753</c:v>
                </c:pt>
                <c:pt idx="1">
                  <c:v>-1.7165063334025694E-2</c:v>
                </c:pt>
                <c:pt idx="2">
                  <c:v>139.05206333393753</c:v>
                </c:pt>
                <c:pt idx="3">
                  <c:v>278.09332777126127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B-4249-BE24-B946F4EC8000}"/>
            </c:ext>
          </c:extLst>
        </c:ser>
        <c:ser>
          <c:idx val="2"/>
          <c:order val="2"/>
          <c:tx>
            <c:strRef>
              <c:f>graphs!$L$68</c:f>
              <c:strCache>
                <c:ptCount val="1"/>
                <c:pt idx="0">
                  <c:v>Local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graphs!$M$68:$Q$68</c:f>
              <c:numCache>
                <c:formatCode>0</c:formatCode>
                <c:ptCount val="5"/>
                <c:pt idx="0">
                  <c:v>117.79194057450668</c:v>
                </c:pt>
                <c:pt idx="1">
                  <c:v>3.9103989007399469E-3</c:v>
                </c:pt>
                <c:pt idx="2">
                  <c:v>117.79194057450668</c:v>
                </c:pt>
                <c:pt idx="3">
                  <c:v>235.58011561817693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B-4249-BE24-B946F4EC8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3</xdr:row>
      <xdr:rowOff>476250</xdr:rowOff>
    </xdr:from>
    <xdr:to>
      <xdr:col>28</xdr:col>
      <xdr:colOff>95249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190500</xdr:colOff>
      <xdr:row>3</xdr:row>
      <xdr:rowOff>457200</xdr:rowOff>
    </xdr:from>
    <xdr:to>
      <xdr:col>34</xdr:col>
      <xdr:colOff>28575</xdr:colOff>
      <xdr:row>13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41</xdr:row>
      <xdr:rowOff>139700</xdr:rowOff>
    </xdr:from>
    <xdr:to>
      <xdr:col>19</xdr:col>
      <xdr:colOff>400050</xdr:colOff>
      <xdr:row>57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176211</xdr:colOff>
      <xdr:row>17</xdr:row>
      <xdr:rowOff>38099</xdr:rowOff>
    </xdr:from>
    <xdr:to>
      <xdr:col>29</xdr:col>
      <xdr:colOff>57150</xdr:colOff>
      <xdr:row>32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209550</xdr:colOff>
      <xdr:row>33</xdr:row>
      <xdr:rowOff>47625</xdr:rowOff>
    </xdr:from>
    <xdr:to>
      <xdr:col>31</xdr:col>
      <xdr:colOff>9524</xdr:colOff>
      <xdr:row>50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185736</xdr:colOff>
      <xdr:row>52</xdr:row>
      <xdr:rowOff>152400</xdr:rowOff>
    </xdr:from>
    <xdr:to>
      <xdr:col>31</xdr:col>
      <xdr:colOff>152399</xdr:colOff>
      <xdr:row>67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85724</xdr:colOff>
      <xdr:row>82</xdr:row>
      <xdr:rowOff>4761</xdr:rowOff>
    </xdr:from>
    <xdr:to>
      <xdr:col>18</xdr:col>
      <xdr:colOff>533399</xdr:colOff>
      <xdr:row>98</xdr:row>
      <xdr:rowOff>123824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C6FAF3-75B2-40D7-AA15-A86475A4B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142875</xdr:colOff>
      <xdr:row>86</xdr:row>
      <xdr:rowOff>171450</xdr:rowOff>
    </xdr:from>
    <xdr:to>
      <xdr:col>30</xdr:col>
      <xdr:colOff>581025</xdr:colOff>
      <xdr:row>104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5C0071-022C-482B-AAAB-CE9077826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190500</xdr:colOff>
      <xdr:row>70</xdr:row>
      <xdr:rowOff>66675</xdr:rowOff>
    </xdr:from>
    <xdr:to>
      <xdr:col>30</xdr:col>
      <xdr:colOff>47625</xdr:colOff>
      <xdr:row>85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C1DF82-F91F-4219-B3DE-D9F37EB22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123825</xdr:colOff>
      <xdr:row>105</xdr:row>
      <xdr:rowOff>9525</xdr:rowOff>
    </xdr:from>
    <xdr:to>
      <xdr:col>30</xdr:col>
      <xdr:colOff>400050</xdr:colOff>
      <xdr:row>124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AAAE0F-AEA4-46F8-B4BB-79E0789DC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146050</xdr:colOff>
      <xdr:row>26</xdr:row>
      <xdr:rowOff>28575</xdr:rowOff>
    </xdr:from>
    <xdr:to>
      <xdr:col>34</xdr:col>
      <xdr:colOff>450850</xdr:colOff>
      <xdr:row>41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1D650-018A-4C84-AA15-361BEB1DC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161925</xdr:colOff>
      <xdr:row>11</xdr:row>
      <xdr:rowOff>66675</xdr:rowOff>
    </xdr:from>
    <xdr:to>
      <xdr:col>33</xdr:col>
      <xdr:colOff>466725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6F1A8-568E-48E1-AFB6-89B1C8823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295275</xdr:colOff>
      <xdr:row>3</xdr:row>
      <xdr:rowOff>28575</xdr:rowOff>
    </xdr:from>
    <xdr:to>
      <xdr:col>25</xdr:col>
      <xdr:colOff>600075</xdr:colOff>
      <xdr:row>18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B57CEE-04B8-4084-BABD-B37281D12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10" workbookViewId="0">
      <selection activeCell="G31" sqref="G31"/>
    </sheetView>
  </sheetViews>
  <sheetFormatPr defaultRowHeight="14.5" x14ac:dyDescent="0.35"/>
  <cols>
    <col min="1" max="1" width="6.26953125" customWidth="1"/>
    <col min="2" max="2" width="11" customWidth="1"/>
    <col min="3" max="3" width="33.54296875" customWidth="1"/>
    <col min="12" max="12" width="13.54296875" customWidth="1"/>
  </cols>
  <sheetData>
    <row r="1" spans="1:5" x14ac:dyDescent="0.35">
      <c r="A1" s="9" t="s">
        <v>23</v>
      </c>
      <c r="B1" s="9" t="s">
        <v>24</v>
      </c>
      <c r="C1" s="9" t="s">
        <v>25</v>
      </c>
      <c r="D1" s="9" t="s">
        <v>26</v>
      </c>
      <c r="E1" s="9"/>
    </row>
    <row r="2" spans="1:5" x14ac:dyDescent="0.35">
      <c r="A2" s="9"/>
      <c r="B2" s="9"/>
      <c r="C2" s="9"/>
      <c r="D2" s="9" t="s">
        <v>27</v>
      </c>
      <c r="E2" s="9" t="s">
        <v>28</v>
      </c>
    </row>
    <row r="3" spans="1:5" x14ac:dyDescent="0.35">
      <c r="A3" t="s">
        <v>18</v>
      </c>
      <c r="B3" t="s">
        <v>41</v>
      </c>
      <c r="C3" t="s">
        <v>42</v>
      </c>
      <c r="E3">
        <v>1</v>
      </c>
    </row>
    <row r="4" spans="1:5" x14ac:dyDescent="0.35">
      <c r="A4" t="s">
        <v>18</v>
      </c>
      <c r="B4" t="s">
        <v>19</v>
      </c>
      <c r="C4" t="s">
        <v>36</v>
      </c>
      <c r="E4">
        <v>1</v>
      </c>
    </row>
    <row r="5" spans="1:5" x14ac:dyDescent="0.35">
      <c r="A5" t="s">
        <v>18</v>
      </c>
      <c r="B5" t="s">
        <v>20</v>
      </c>
      <c r="C5" t="s">
        <v>129</v>
      </c>
      <c r="D5">
        <v>1</v>
      </c>
      <c r="E5">
        <v>1</v>
      </c>
    </row>
    <row r="6" spans="1:5" x14ac:dyDescent="0.35">
      <c r="A6" t="s">
        <v>18</v>
      </c>
      <c r="B6" t="s">
        <v>21</v>
      </c>
      <c r="C6" t="s">
        <v>126</v>
      </c>
      <c r="D6">
        <v>1</v>
      </c>
      <c r="E6">
        <v>1</v>
      </c>
    </row>
    <row r="7" spans="1:5" x14ac:dyDescent="0.35">
      <c r="A7" t="s">
        <v>18</v>
      </c>
      <c r="B7" t="s">
        <v>50</v>
      </c>
      <c r="C7" t="s">
        <v>127</v>
      </c>
      <c r="D7">
        <v>1</v>
      </c>
      <c r="E7">
        <v>1</v>
      </c>
    </row>
    <row r="8" spans="1:5" x14ac:dyDescent="0.35">
      <c r="A8" t="s">
        <v>18</v>
      </c>
      <c r="B8" t="s">
        <v>22</v>
      </c>
      <c r="C8" t="s">
        <v>132</v>
      </c>
      <c r="D8">
        <v>1</v>
      </c>
      <c r="E8">
        <v>1</v>
      </c>
    </row>
    <row r="9" spans="1:5" x14ac:dyDescent="0.35">
      <c r="A9" s="73" t="s">
        <v>18</v>
      </c>
      <c r="B9" s="73" t="s">
        <v>138</v>
      </c>
      <c r="C9" s="73" t="s">
        <v>133</v>
      </c>
      <c r="D9" s="73">
        <v>1</v>
      </c>
      <c r="E9" s="73">
        <v>1</v>
      </c>
    </row>
    <row r="10" spans="1:5" x14ac:dyDescent="0.35">
      <c r="A10" t="s">
        <v>54</v>
      </c>
      <c r="B10" t="s">
        <v>55</v>
      </c>
      <c r="C10" t="s">
        <v>134</v>
      </c>
      <c r="D10">
        <v>1</v>
      </c>
      <c r="E10">
        <v>1</v>
      </c>
    </row>
    <row r="11" spans="1:5" x14ac:dyDescent="0.35">
      <c r="A11" t="s">
        <v>18</v>
      </c>
      <c r="B11" t="s">
        <v>65</v>
      </c>
      <c r="C11" t="s">
        <v>135</v>
      </c>
      <c r="E11">
        <v>1</v>
      </c>
    </row>
    <row r="12" spans="1:5" x14ac:dyDescent="0.35">
      <c r="A12" t="s">
        <v>18</v>
      </c>
      <c r="B12" t="s">
        <v>64</v>
      </c>
      <c r="C12" t="s">
        <v>136</v>
      </c>
      <c r="D12">
        <v>1</v>
      </c>
      <c r="E12">
        <v>1</v>
      </c>
    </row>
    <row r="13" spans="1:5" x14ac:dyDescent="0.35">
      <c r="A13" t="s">
        <v>18</v>
      </c>
      <c r="B13" t="s">
        <v>75</v>
      </c>
      <c r="C13" t="s">
        <v>76</v>
      </c>
    </row>
    <row r="14" spans="1:5" x14ac:dyDescent="0.35">
      <c r="A14" t="s">
        <v>18</v>
      </c>
      <c r="B14" t="s">
        <v>80</v>
      </c>
      <c r="C14" t="s">
        <v>81</v>
      </c>
      <c r="D14">
        <v>2</v>
      </c>
      <c r="E14">
        <v>1</v>
      </c>
    </row>
    <row r="15" spans="1:5" x14ac:dyDescent="0.35">
      <c r="A15" s="66" t="s">
        <v>18</v>
      </c>
      <c r="B15" s="66" t="s">
        <v>88</v>
      </c>
      <c r="C15" s="66" t="s">
        <v>87</v>
      </c>
      <c r="D15" s="66">
        <v>2</v>
      </c>
      <c r="E15" s="66">
        <v>1</v>
      </c>
    </row>
    <row r="16" spans="1:5" x14ac:dyDescent="0.35">
      <c r="A16" s="66" t="s">
        <v>18</v>
      </c>
      <c r="B16" s="66" t="s">
        <v>93</v>
      </c>
      <c r="C16" s="66" t="s">
        <v>94</v>
      </c>
      <c r="D16" s="66">
        <v>2</v>
      </c>
      <c r="E16" s="66">
        <v>1</v>
      </c>
    </row>
    <row r="17" spans="1:14" x14ac:dyDescent="0.35">
      <c r="A17" s="66" t="s">
        <v>18</v>
      </c>
      <c r="B17" s="66" t="s">
        <v>98</v>
      </c>
      <c r="C17" s="66" t="s">
        <v>95</v>
      </c>
      <c r="D17" s="66">
        <v>2</v>
      </c>
      <c r="E17" s="66">
        <v>1</v>
      </c>
    </row>
    <row r="18" spans="1:14" x14ac:dyDescent="0.35">
      <c r="A18" s="66" t="s">
        <v>18</v>
      </c>
      <c r="B18" s="66" t="s">
        <v>99</v>
      </c>
      <c r="C18" s="66" t="s">
        <v>96</v>
      </c>
      <c r="D18" s="66">
        <v>1</v>
      </c>
      <c r="E18" s="66">
        <v>1</v>
      </c>
    </row>
    <row r="19" spans="1:14" x14ac:dyDescent="0.35">
      <c r="A19" s="66" t="s">
        <v>18</v>
      </c>
      <c r="B19" s="66" t="s">
        <v>100</v>
      </c>
      <c r="C19" s="66" t="s">
        <v>97</v>
      </c>
      <c r="D19" s="66">
        <v>1</v>
      </c>
      <c r="E19" s="66">
        <v>1</v>
      </c>
    </row>
    <row r="20" spans="1:14" x14ac:dyDescent="0.35">
      <c r="A20" t="s">
        <v>18</v>
      </c>
      <c r="B20" t="s">
        <v>163</v>
      </c>
      <c r="C20" t="s">
        <v>162</v>
      </c>
      <c r="D20">
        <v>2</v>
      </c>
      <c r="E20">
        <v>1</v>
      </c>
      <c r="N20" s="63"/>
    </row>
    <row r="21" spans="1:14" s="73" customFormat="1" x14ac:dyDescent="0.35">
      <c r="A21" s="73" t="s">
        <v>18</v>
      </c>
      <c r="B21" s="73" t="s">
        <v>175</v>
      </c>
      <c r="C21" s="73" t="s">
        <v>171</v>
      </c>
      <c r="D21" s="73">
        <v>2</v>
      </c>
      <c r="E21" s="73">
        <v>1</v>
      </c>
      <c r="N21" s="63"/>
    </row>
    <row r="22" spans="1:14" x14ac:dyDescent="0.35">
      <c r="A22" t="s">
        <v>18</v>
      </c>
      <c r="B22" t="s">
        <v>164</v>
      </c>
      <c r="C22" s="73" t="s">
        <v>172</v>
      </c>
      <c r="D22">
        <v>2</v>
      </c>
      <c r="E22">
        <v>1</v>
      </c>
      <c r="N22" s="63"/>
    </row>
    <row r="23" spans="1:14" x14ac:dyDescent="0.35">
      <c r="A23" t="s">
        <v>18</v>
      </c>
      <c r="B23" t="s">
        <v>165</v>
      </c>
      <c r="C23" s="73" t="s">
        <v>173</v>
      </c>
      <c r="D23">
        <v>2</v>
      </c>
      <c r="E23">
        <v>1</v>
      </c>
      <c r="N23" s="63"/>
    </row>
    <row r="24" spans="1:14" x14ac:dyDescent="0.35">
      <c r="A24" t="s">
        <v>18</v>
      </c>
      <c r="B24" t="s">
        <v>166</v>
      </c>
      <c r="C24" t="s">
        <v>176</v>
      </c>
      <c r="D24">
        <v>2</v>
      </c>
      <c r="E24">
        <v>1</v>
      </c>
      <c r="N24" s="63"/>
    </row>
    <row r="25" spans="1:14" x14ac:dyDescent="0.35">
      <c r="A25" t="s">
        <v>18</v>
      </c>
      <c r="B25" t="s">
        <v>184</v>
      </c>
      <c r="C25" t="s">
        <v>185</v>
      </c>
      <c r="D25">
        <v>4</v>
      </c>
      <c r="E25">
        <v>1</v>
      </c>
      <c r="N25" s="63"/>
    </row>
    <row r="26" spans="1:14" x14ac:dyDescent="0.35">
      <c r="A26" t="s">
        <v>18</v>
      </c>
      <c r="B26" t="s">
        <v>195</v>
      </c>
      <c r="C26" t="s">
        <v>196</v>
      </c>
      <c r="D26">
        <v>4</v>
      </c>
      <c r="E26">
        <v>1</v>
      </c>
    </row>
    <row r="27" spans="1:14" x14ac:dyDescent="0.35">
      <c r="A27" t="s">
        <v>18</v>
      </c>
      <c r="B27" t="s">
        <v>214</v>
      </c>
      <c r="C27" t="s">
        <v>215</v>
      </c>
      <c r="D27">
        <v>2</v>
      </c>
      <c r="E2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O16"/>
  <sheetViews>
    <sheetView workbookViewId="0">
      <selection activeCell="E21" sqref="E21"/>
    </sheetView>
  </sheetViews>
  <sheetFormatPr defaultRowHeight="14.5" x14ac:dyDescent="0.35"/>
  <sheetData>
    <row r="6" spans="6:15" x14ac:dyDescent="0.35">
      <c r="F6">
        <v>64</v>
      </c>
      <c r="G6">
        <v>95</v>
      </c>
      <c r="H6">
        <v>66</v>
      </c>
      <c r="I6">
        <v>113</v>
      </c>
      <c r="J6">
        <v>347</v>
      </c>
      <c r="N6">
        <v>18</v>
      </c>
      <c r="O6" s="80">
        <f>N6/$N$11</f>
        <v>2.6277372262773723E-2</v>
      </c>
    </row>
    <row r="7" spans="6:15" x14ac:dyDescent="0.35">
      <c r="F7">
        <v>18</v>
      </c>
      <c r="G7">
        <v>22</v>
      </c>
      <c r="H7">
        <v>23</v>
      </c>
      <c r="I7">
        <v>137</v>
      </c>
      <c r="J7">
        <v>485</v>
      </c>
      <c r="N7">
        <v>22</v>
      </c>
      <c r="O7" s="80">
        <f t="shared" ref="O7:O11" si="0">N7/$N$11</f>
        <v>3.2116788321167884E-2</v>
      </c>
    </row>
    <row r="8" spans="6:15" x14ac:dyDescent="0.35">
      <c r="N8">
        <v>23</v>
      </c>
      <c r="O8" s="80">
        <f t="shared" si="0"/>
        <v>3.3576642335766425E-2</v>
      </c>
    </row>
    <row r="9" spans="6:15" x14ac:dyDescent="0.35">
      <c r="F9">
        <v>64</v>
      </c>
      <c r="G9">
        <v>95</v>
      </c>
      <c r="H9">
        <v>66</v>
      </c>
      <c r="I9">
        <v>113</v>
      </c>
      <c r="J9">
        <v>347</v>
      </c>
      <c r="N9">
        <v>137</v>
      </c>
      <c r="O9" s="80">
        <f t="shared" si="0"/>
        <v>0.2</v>
      </c>
    </row>
    <row r="10" spans="6:15" x14ac:dyDescent="0.35">
      <c r="F10">
        <v>18</v>
      </c>
      <c r="G10">
        <v>22</v>
      </c>
      <c r="H10">
        <v>23</v>
      </c>
      <c r="I10">
        <v>137</v>
      </c>
      <c r="J10">
        <v>485</v>
      </c>
      <c r="N10">
        <v>485</v>
      </c>
      <c r="O10" s="80">
        <f t="shared" si="0"/>
        <v>0.70802919708029199</v>
      </c>
    </row>
    <row r="11" spans="6:15" x14ac:dyDescent="0.35">
      <c r="N11">
        <f>SUM(N6:N10)</f>
        <v>685</v>
      </c>
      <c r="O11" s="80">
        <f t="shared" si="0"/>
        <v>1</v>
      </c>
    </row>
    <row r="12" spans="6:15" x14ac:dyDescent="0.35">
      <c r="F12" s="73">
        <v>64</v>
      </c>
      <c r="G12" s="73">
        <v>18</v>
      </c>
      <c r="I12" s="63">
        <f>F12/SUM($G$12:$G$16)</f>
        <v>9.3430656934306563E-2</v>
      </c>
      <c r="J12" s="63">
        <f>G12/SUM($G$12:$G$16)</f>
        <v>2.6277372262773723E-2</v>
      </c>
    </row>
    <row r="13" spans="6:15" x14ac:dyDescent="0.35">
      <c r="F13" s="73">
        <v>95</v>
      </c>
      <c r="G13" s="73">
        <v>22</v>
      </c>
      <c r="I13" s="63">
        <f t="shared" ref="I13:J16" si="1">F13/SUM($G$12:$G$16)</f>
        <v>0.13868613138686131</v>
      </c>
      <c r="J13" s="63">
        <f t="shared" si="1"/>
        <v>3.2116788321167884E-2</v>
      </c>
    </row>
    <row r="14" spans="6:15" x14ac:dyDescent="0.35">
      <c r="F14" s="73">
        <v>66</v>
      </c>
      <c r="G14" s="73">
        <v>23</v>
      </c>
      <c r="I14" s="63">
        <f t="shared" si="1"/>
        <v>9.6350364963503646E-2</v>
      </c>
      <c r="J14" s="63">
        <f t="shared" si="1"/>
        <v>3.3576642335766425E-2</v>
      </c>
    </row>
    <row r="15" spans="6:15" x14ac:dyDescent="0.35">
      <c r="F15" s="73">
        <v>113</v>
      </c>
      <c r="G15" s="73">
        <v>137</v>
      </c>
      <c r="I15" s="63">
        <f t="shared" si="1"/>
        <v>0.16496350364963502</v>
      </c>
      <c r="J15" s="63">
        <f t="shared" si="1"/>
        <v>0.2</v>
      </c>
    </row>
    <row r="16" spans="6:15" x14ac:dyDescent="0.35">
      <c r="F16" s="73">
        <v>347</v>
      </c>
      <c r="G16" s="73">
        <v>485</v>
      </c>
      <c r="I16" s="63">
        <f t="shared" si="1"/>
        <v>0.50656934306569346</v>
      </c>
      <c r="J16" s="63">
        <f t="shared" si="1"/>
        <v>0.70802919708029199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180"/>
  <sheetViews>
    <sheetView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D5" sqref="D5"/>
    </sheetView>
  </sheetViews>
  <sheetFormatPr defaultRowHeight="14.5" x14ac:dyDescent="0.35"/>
  <cols>
    <col min="1" max="2" width="4.36328125" customWidth="1"/>
    <col min="3" max="3" width="28.90625" customWidth="1"/>
    <col min="16" max="16" width="17.26953125" customWidth="1"/>
  </cols>
  <sheetData>
    <row r="1" spans="3:27" x14ac:dyDescent="0.35">
      <c r="C1">
        <f>table!B1</f>
        <v>11</v>
      </c>
      <c r="D1">
        <f>table!J1</f>
        <v>0</v>
      </c>
      <c r="E1" s="73">
        <f>table!K1</f>
        <v>0</v>
      </c>
      <c r="F1" s="73">
        <f>table!L1</f>
        <v>0</v>
      </c>
      <c r="G1" s="73">
        <f>table!M1</f>
        <v>0</v>
      </c>
      <c r="H1" s="73">
        <f>table!N1</f>
        <v>0</v>
      </c>
      <c r="I1" s="73">
        <f>table!O1</f>
        <v>0</v>
      </c>
      <c r="J1" s="73">
        <f>table!P1</f>
        <v>0</v>
      </c>
      <c r="K1" s="73">
        <f>table!Q1</f>
        <v>0</v>
      </c>
      <c r="L1" s="73">
        <f>table!R1</f>
        <v>0</v>
      </c>
      <c r="M1" s="73">
        <f>table!S1</f>
        <v>0</v>
      </c>
      <c r="N1" s="73">
        <f>table!T1</f>
        <v>0</v>
      </c>
      <c r="O1" s="73"/>
      <c r="P1" s="73"/>
      <c r="Q1" s="73"/>
      <c r="R1" s="73"/>
      <c r="S1" s="73"/>
    </row>
    <row r="2" spans="3:27" x14ac:dyDescent="0.35">
      <c r="C2" s="73" t="str">
        <f>table!B2</f>
        <v xml:space="preserve">check: did the model solve ok? </v>
      </c>
      <c r="D2" s="73">
        <f>table!J2</f>
        <v>0</v>
      </c>
      <c r="E2" s="73">
        <f>table!K2</f>
        <v>0</v>
      </c>
      <c r="F2" s="73">
        <f>table!L2</f>
        <v>0</v>
      </c>
      <c r="G2" s="73">
        <f>table!M2</f>
        <v>0</v>
      </c>
      <c r="H2" s="73">
        <f>table!N2</f>
        <v>0</v>
      </c>
      <c r="I2" s="73">
        <f>table!O2</f>
        <v>0</v>
      </c>
      <c r="J2" s="73">
        <f>table!P2</f>
        <v>0</v>
      </c>
      <c r="K2" s="73">
        <f>table!Q2</f>
        <v>0</v>
      </c>
      <c r="L2" s="73">
        <f>table!R2</f>
        <v>0</v>
      </c>
      <c r="M2" s="73">
        <f>table!S2</f>
        <v>0</v>
      </c>
      <c r="N2" s="73">
        <f>table!T2</f>
        <v>0</v>
      </c>
      <c r="O2" s="73"/>
      <c r="P2" s="73" t="s">
        <v>150</v>
      </c>
      <c r="Q2" s="73">
        <v>2</v>
      </c>
      <c r="R2" s="73">
        <v>2</v>
      </c>
      <c r="S2" s="73">
        <v>2</v>
      </c>
      <c r="T2" s="73">
        <v>2</v>
      </c>
      <c r="U2" s="73">
        <v>2</v>
      </c>
      <c r="V2" s="73">
        <v>2</v>
      </c>
      <c r="W2" s="73">
        <v>2</v>
      </c>
      <c r="X2" s="73">
        <v>2</v>
      </c>
      <c r="Y2" s="73">
        <v>2</v>
      </c>
      <c r="Z2" s="73">
        <v>2</v>
      </c>
      <c r="AA2" s="73">
        <v>2</v>
      </c>
    </row>
    <row r="3" spans="3:27" x14ac:dyDescent="0.35">
      <c r="C3" s="73">
        <f>table!B3</f>
        <v>0</v>
      </c>
      <c r="D3" s="73">
        <f>table!J3</f>
        <v>0</v>
      </c>
      <c r="E3" s="73">
        <f>table!K3</f>
        <v>0</v>
      </c>
      <c r="F3" s="73">
        <f>table!L3</f>
        <v>0</v>
      </c>
      <c r="G3" s="73">
        <f>table!M3</f>
        <v>0</v>
      </c>
      <c r="H3" s="73">
        <f>table!N3</f>
        <v>0</v>
      </c>
      <c r="I3" s="73">
        <f>table!O3</f>
        <v>0</v>
      </c>
      <c r="J3" s="73">
        <f>table!P3</f>
        <v>0</v>
      </c>
      <c r="K3" s="73">
        <f>table!Q3</f>
        <v>0</v>
      </c>
      <c r="L3" s="73">
        <f>table!R3</f>
        <v>0</v>
      </c>
      <c r="M3" s="73">
        <f>table!S3</f>
        <v>0</v>
      </c>
      <c r="N3" s="73">
        <f>table!T3</f>
        <v>0</v>
      </c>
      <c r="O3" s="73"/>
      <c r="P3" s="73" t="s">
        <v>151</v>
      </c>
      <c r="Q3" s="73">
        <v>1</v>
      </c>
      <c r="R3" s="73">
        <v>1.1000000000000001</v>
      </c>
      <c r="S3" s="73">
        <v>1.2</v>
      </c>
      <c r="T3" s="73">
        <v>1.3</v>
      </c>
      <c r="U3" s="73">
        <v>1.4</v>
      </c>
      <c r="V3" s="73">
        <v>1.5</v>
      </c>
      <c r="W3" s="73">
        <v>1.6</v>
      </c>
      <c r="X3" s="73">
        <v>1.7</v>
      </c>
      <c r="Y3" s="73">
        <v>1.8</v>
      </c>
      <c r="Z3" s="73">
        <v>1.9</v>
      </c>
      <c r="AA3" s="73">
        <v>2</v>
      </c>
    </row>
    <row r="4" spans="3:27" x14ac:dyDescent="0.35">
      <c r="C4" s="73">
        <f>table!B4</f>
        <v>0</v>
      </c>
      <c r="D4" s="73">
        <f>table!J4</f>
        <v>0</v>
      </c>
      <c r="E4" s="73">
        <f>table!K4</f>
        <v>0</v>
      </c>
      <c r="F4" s="73">
        <f>table!L4</f>
        <v>0</v>
      </c>
      <c r="G4" s="73">
        <f>table!M4</f>
        <v>0</v>
      </c>
      <c r="H4" s="73">
        <f>table!N4</f>
        <v>0</v>
      </c>
      <c r="I4" s="73">
        <f>table!O4</f>
        <v>0</v>
      </c>
      <c r="J4" s="73">
        <f>table!P4</f>
        <v>0</v>
      </c>
      <c r="K4" s="73">
        <f>table!Q4</f>
        <v>0</v>
      </c>
      <c r="L4" s="73">
        <f>table!R4</f>
        <v>0</v>
      </c>
      <c r="M4" s="73">
        <f>table!S4</f>
        <v>0</v>
      </c>
      <c r="N4" s="73">
        <f>table!T4</f>
        <v>0</v>
      </c>
      <c r="O4" s="73"/>
      <c r="P4" s="73" t="s">
        <v>149</v>
      </c>
      <c r="Q4" s="67">
        <f>Q3/Q2</f>
        <v>0.5</v>
      </c>
      <c r="R4" s="67">
        <f t="shared" ref="R4:AA4" si="0">R3/R2</f>
        <v>0.55000000000000004</v>
      </c>
      <c r="S4" s="67">
        <f t="shared" si="0"/>
        <v>0.6</v>
      </c>
      <c r="T4" s="67">
        <f t="shared" si="0"/>
        <v>0.65</v>
      </c>
      <c r="U4" s="67">
        <f t="shared" si="0"/>
        <v>0.7</v>
      </c>
      <c r="V4" s="67">
        <f t="shared" si="0"/>
        <v>0.75</v>
      </c>
      <c r="W4" s="67">
        <f t="shared" si="0"/>
        <v>0.8</v>
      </c>
      <c r="X4" s="67">
        <f t="shared" si="0"/>
        <v>0.85</v>
      </c>
      <c r="Y4" s="67">
        <f t="shared" si="0"/>
        <v>0.9</v>
      </c>
      <c r="Z4" s="67">
        <f t="shared" si="0"/>
        <v>0.95</v>
      </c>
      <c r="AA4" s="67">
        <f t="shared" si="0"/>
        <v>1</v>
      </c>
    </row>
    <row r="5" spans="3:27" x14ac:dyDescent="0.35">
      <c r="C5" s="73" t="str">
        <f>table!B5</f>
        <v>RESULTS IN LAKHS</v>
      </c>
      <c r="D5" s="73">
        <f>table!J5</f>
        <v>0</v>
      </c>
      <c r="E5" s="73">
        <f>table!K5</f>
        <v>0</v>
      </c>
      <c r="F5" s="73">
        <f>table!L5</f>
        <v>0</v>
      </c>
      <c r="G5" s="73">
        <f>table!M5</f>
        <v>0</v>
      </c>
      <c r="H5" s="73">
        <f>table!N5</f>
        <v>0</v>
      </c>
      <c r="I5" s="73">
        <f>table!O5</f>
        <v>0</v>
      </c>
      <c r="J5" s="73">
        <f>table!P5</f>
        <v>0</v>
      </c>
      <c r="K5" s="73">
        <f>table!Q5</f>
        <v>0</v>
      </c>
      <c r="L5" s="73">
        <f>table!R5</f>
        <v>0</v>
      </c>
      <c r="M5" s="73">
        <f>table!S5</f>
        <v>0</v>
      </c>
      <c r="N5" s="73">
        <f>table!T5</f>
        <v>0</v>
      </c>
      <c r="O5" s="73"/>
      <c r="P5" s="73"/>
      <c r="Q5" s="73"/>
      <c r="R5" s="73"/>
      <c r="S5" s="73"/>
    </row>
    <row r="6" spans="3:27" x14ac:dyDescent="0.35">
      <c r="C6" s="73" t="str">
        <f>table!B6</f>
        <v>Change in Village-level income</v>
      </c>
      <c r="D6" s="73">
        <f>table!J6</f>
        <v>0</v>
      </c>
      <c r="E6" s="73">
        <f>table!K6</f>
        <v>0</v>
      </c>
      <c r="F6" s="73">
        <f>table!L6</f>
        <v>0</v>
      </c>
      <c r="G6" s="73">
        <f>table!M6</f>
        <v>0</v>
      </c>
      <c r="H6" s="73">
        <f>table!N6</f>
        <v>0</v>
      </c>
      <c r="I6" s="73">
        <f>table!O6</f>
        <v>0</v>
      </c>
      <c r="J6" s="73">
        <f>table!P6</f>
        <v>0</v>
      </c>
      <c r="K6" s="73">
        <f>table!Q6</f>
        <v>0</v>
      </c>
      <c r="L6" s="73">
        <f>table!R6</f>
        <v>0</v>
      </c>
      <c r="M6" s="73">
        <f>table!S6</f>
        <v>0</v>
      </c>
      <c r="N6" s="73">
        <f>table!T6</f>
        <v>0</v>
      </c>
      <c r="O6" s="73"/>
      <c r="P6" s="73"/>
      <c r="Q6" s="73"/>
      <c r="R6" s="73"/>
      <c r="S6" s="73"/>
    </row>
    <row r="7" spans="3:27" x14ac:dyDescent="0.35">
      <c r="C7" s="73" t="str">
        <f>table!B7</f>
        <v>Nominal income</v>
      </c>
      <c r="D7" s="73">
        <f>table!J7</f>
        <v>0</v>
      </c>
      <c r="E7" s="73">
        <f>table!K7</f>
        <v>0</v>
      </c>
      <c r="F7" s="73">
        <f>table!L7</f>
        <v>0</v>
      </c>
      <c r="G7" s="73">
        <f>table!M7</f>
        <v>0</v>
      </c>
      <c r="H7" s="73">
        <f>table!N7</f>
        <v>0</v>
      </c>
      <c r="I7" s="73">
        <f>table!O7</f>
        <v>0</v>
      </c>
      <c r="J7" s="73">
        <f>table!P7</f>
        <v>0</v>
      </c>
      <c r="K7" s="73">
        <f>table!Q7</f>
        <v>0</v>
      </c>
      <c r="L7" s="73">
        <f>table!R7</f>
        <v>0</v>
      </c>
      <c r="M7" s="73">
        <f>table!S7</f>
        <v>0</v>
      </c>
      <c r="N7" s="73">
        <f>table!T7</f>
        <v>0</v>
      </c>
      <c r="O7" s="73"/>
      <c r="P7" s="73"/>
      <c r="Q7" s="73"/>
      <c r="R7" s="73"/>
      <c r="S7" s="73"/>
    </row>
    <row r="8" spans="3:27" x14ac:dyDescent="0.35">
      <c r="C8" s="73">
        <f>table!B8</f>
        <v>0</v>
      </c>
      <c r="D8" s="73">
        <f>table!J8</f>
        <v>0</v>
      </c>
      <c r="E8" s="73">
        <f>table!K8</f>
        <v>0</v>
      </c>
      <c r="F8" s="73">
        <f>table!L8</f>
        <v>0</v>
      </c>
      <c r="G8" s="73">
        <f>table!M8</f>
        <v>0</v>
      </c>
      <c r="H8" s="73">
        <f>table!N8</f>
        <v>0</v>
      </c>
      <c r="I8" s="73">
        <f>table!O8</f>
        <v>0</v>
      </c>
      <c r="J8" s="73">
        <f>table!P8</f>
        <v>0</v>
      </c>
      <c r="K8" s="73">
        <f>table!Q8</f>
        <v>0</v>
      </c>
      <c r="L8" s="73">
        <f>table!R8</f>
        <v>0</v>
      </c>
      <c r="M8" s="73">
        <f>table!S8</f>
        <v>0</v>
      </c>
      <c r="N8" s="73">
        <f>table!T8</f>
        <v>0</v>
      </c>
      <c r="O8" s="73"/>
      <c r="P8" s="73" t="str">
        <f>P4</f>
        <v>percent efficiency</v>
      </c>
      <c r="Q8" s="73">
        <f t="shared" ref="Q8:AA8" si="1">Q4</f>
        <v>0.5</v>
      </c>
      <c r="R8" s="73">
        <f t="shared" si="1"/>
        <v>0.55000000000000004</v>
      </c>
      <c r="S8" s="73">
        <f t="shared" si="1"/>
        <v>0.6</v>
      </c>
      <c r="T8" s="73">
        <f t="shared" si="1"/>
        <v>0.65</v>
      </c>
      <c r="U8" s="73">
        <f t="shared" si="1"/>
        <v>0.7</v>
      </c>
      <c r="V8" s="73">
        <f t="shared" si="1"/>
        <v>0.75</v>
      </c>
      <c r="W8" s="73">
        <f t="shared" si="1"/>
        <v>0.8</v>
      </c>
      <c r="X8" s="73">
        <f t="shared" si="1"/>
        <v>0.85</v>
      </c>
      <c r="Y8" s="73">
        <f t="shared" si="1"/>
        <v>0.9</v>
      </c>
      <c r="Z8" s="73">
        <f t="shared" si="1"/>
        <v>0.95</v>
      </c>
      <c r="AA8" s="73">
        <f t="shared" si="1"/>
        <v>1</v>
      </c>
    </row>
    <row r="9" spans="3:27" x14ac:dyDescent="0.35">
      <c r="C9" s="73" t="str">
        <f>table!B9</f>
        <v xml:space="preserve">Real income </v>
      </c>
      <c r="D9" s="73">
        <f>table!J9</f>
        <v>0</v>
      </c>
      <c r="E9" s="73">
        <f>table!K9</f>
        <v>0</v>
      </c>
      <c r="F9" s="73">
        <f>table!L9</f>
        <v>0</v>
      </c>
      <c r="G9" s="73">
        <f>table!M9</f>
        <v>0</v>
      </c>
      <c r="H9" s="73">
        <f>table!N9</f>
        <v>0</v>
      </c>
      <c r="I9" s="73">
        <f>table!O9</f>
        <v>0</v>
      </c>
      <c r="J9" s="73">
        <f>table!P9</f>
        <v>0</v>
      </c>
      <c r="K9" s="73">
        <f>table!Q9</f>
        <v>0</v>
      </c>
      <c r="L9" s="73">
        <f>table!R9</f>
        <v>0</v>
      </c>
      <c r="M9" s="73">
        <f>table!S9</f>
        <v>0</v>
      </c>
      <c r="N9" s="73">
        <f>table!T9</f>
        <v>0</v>
      </c>
      <c r="O9" s="73"/>
      <c r="P9" s="73" t="s">
        <v>159</v>
      </c>
      <c r="Q9" s="73">
        <f>D9</f>
        <v>0</v>
      </c>
      <c r="R9" s="73">
        <f t="shared" ref="R9:AA9" si="2">E9</f>
        <v>0</v>
      </c>
      <c r="S9" s="73">
        <f t="shared" si="2"/>
        <v>0</v>
      </c>
      <c r="T9" s="73">
        <f t="shared" si="2"/>
        <v>0</v>
      </c>
      <c r="U9" s="73">
        <f t="shared" si="2"/>
        <v>0</v>
      </c>
      <c r="V9" s="73">
        <f t="shared" si="2"/>
        <v>0</v>
      </c>
      <c r="W9" s="73">
        <f t="shared" si="2"/>
        <v>0</v>
      </c>
      <c r="X9" s="73">
        <f t="shared" si="2"/>
        <v>0</v>
      </c>
      <c r="Y9" s="73">
        <f t="shared" si="2"/>
        <v>0</v>
      </c>
      <c r="Z9" s="73">
        <f t="shared" si="2"/>
        <v>0</v>
      </c>
      <c r="AA9" s="73">
        <f t="shared" si="2"/>
        <v>0</v>
      </c>
    </row>
    <row r="10" spans="3:27" x14ac:dyDescent="0.35">
      <c r="C10" s="73" t="str">
        <f>table!B10</f>
        <v>stdev</v>
      </c>
      <c r="D10" s="73">
        <f>table!J10</f>
        <v>0</v>
      </c>
      <c r="E10" s="73">
        <f>table!K10</f>
        <v>0</v>
      </c>
      <c r="F10" s="73">
        <f>table!L10</f>
        <v>0</v>
      </c>
      <c r="G10" s="73">
        <f>table!M10</f>
        <v>0</v>
      </c>
      <c r="H10" s="73">
        <f>table!N10</f>
        <v>0</v>
      </c>
      <c r="I10" s="73">
        <f>table!O10</f>
        <v>0</v>
      </c>
      <c r="J10" s="73">
        <f>table!P10</f>
        <v>0</v>
      </c>
      <c r="K10" s="73">
        <f>table!Q10</f>
        <v>0</v>
      </c>
      <c r="L10" s="73">
        <f>table!R10</f>
        <v>0</v>
      </c>
      <c r="M10" s="73">
        <f>table!S10</f>
        <v>0</v>
      </c>
      <c r="N10" s="73">
        <f>table!T10</f>
        <v>0</v>
      </c>
      <c r="O10" s="73"/>
      <c r="P10" s="73" t="s">
        <v>160</v>
      </c>
      <c r="Q10" s="63">
        <f>table!H9</f>
        <v>0</v>
      </c>
      <c r="R10" s="63">
        <f>Q10</f>
        <v>0</v>
      </c>
      <c r="S10" s="63">
        <f t="shared" ref="S10:AA10" si="3">R10</f>
        <v>0</v>
      </c>
      <c r="T10" s="63">
        <f t="shared" si="3"/>
        <v>0</v>
      </c>
      <c r="U10" s="63">
        <f t="shared" si="3"/>
        <v>0</v>
      </c>
      <c r="V10" s="63">
        <f t="shared" si="3"/>
        <v>0</v>
      </c>
      <c r="W10" s="63">
        <f t="shared" si="3"/>
        <v>0</v>
      </c>
      <c r="X10" s="63">
        <f t="shared" si="3"/>
        <v>0</v>
      </c>
      <c r="Y10" s="63">
        <f t="shared" si="3"/>
        <v>0</v>
      </c>
      <c r="Z10" s="63">
        <f t="shared" si="3"/>
        <v>0</v>
      </c>
      <c r="AA10" s="63">
        <f t="shared" si="3"/>
        <v>0</v>
      </c>
    </row>
    <row r="11" spans="3:27" x14ac:dyDescent="0.35">
      <c r="C11" s="73">
        <f>table!B11</f>
        <v>0</v>
      </c>
      <c r="D11" s="73">
        <f>table!J11</f>
        <v>0</v>
      </c>
      <c r="E11" s="73">
        <f>table!K11</f>
        <v>0</v>
      </c>
      <c r="F11" s="73">
        <f>table!L11</f>
        <v>0</v>
      </c>
      <c r="G11" s="73">
        <f>table!M11</f>
        <v>0</v>
      </c>
      <c r="H11" s="73">
        <f>table!N11</f>
        <v>0</v>
      </c>
      <c r="I11" s="73">
        <f>table!O11</f>
        <v>0</v>
      </c>
      <c r="J11" s="73">
        <f>table!P11</f>
        <v>0</v>
      </c>
      <c r="K11" s="73">
        <f>table!Q11</f>
        <v>0</v>
      </c>
      <c r="L11" s="73">
        <f>table!R11</f>
        <v>0</v>
      </c>
      <c r="M11" s="73">
        <f>table!S11</f>
        <v>0</v>
      </c>
      <c r="N11" s="73">
        <f>table!T11</f>
        <v>0</v>
      </c>
      <c r="O11" s="73"/>
      <c r="P11" s="73"/>
      <c r="Q11" s="73"/>
      <c r="R11" s="73"/>
      <c r="S11" s="73"/>
    </row>
    <row r="12" spans="3:27" x14ac:dyDescent="0.35">
      <c r="C12" s="73" t="str">
        <f>table!B12</f>
        <v>(real income accounts for local inflation)</v>
      </c>
      <c r="D12" s="73">
        <f>table!J12</f>
        <v>0</v>
      </c>
      <c r="E12" s="73">
        <f>table!K12</f>
        <v>0</v>
      </c>
      <c r="F12" s="73">
        <f>table!L12</f>
        <v>0</v>
      </c>
      <c r="G12" s="73">
        <f>table!M12</f>
        <v>0</v>
      </c>
      <c r="H12" s="73">
        <f>table!N12</f>
        <v>0</v>
      </c>
      <c r="I12" s="73">
        <f>table!O12</f>
        <v>0</v>
      </c>
      <c r="J12" s="73">
        <f>table!P12</f>
        <v>0</v>
      </c>
      <c r="K12" s="73">
        <f>table!Q12</f>
        <v>0</v>
      </c>
      <c r="L12" s="73">
        <f>table!R12</f>
        <v>0</v>
      </c>
      <c r="M12" s="73">
        <f>table!S12</f>
        <v>0</v>
      </c>
      <c r="N12" s="73">
        <f>table!T12</f>
        <v>0</v>
      </c>
      <c r="O12" s="73"/>
      <c r="P12" s="73"/>
      <c r="Q12" s="73"/>
      <c r="R12" s="73"/>
      <c r="S12" s="73"/>
    </row>
    <row r="13" spans="3:27" x14ac:dyDescent="0.35">
      <c r="C13" s="73">
        <f>table!B13</f>
        <v>0</v>
      </c>
      <c r="D13" s="73">
        <f>table!J13</f>
        <v>0</v>
      </c>
      <c r="E13" s="73">
        <f>table!K13</f>
        <v>0</v>
      </c>
      <c r="F13" s="73">
        <f>table!L13</f>
        <v>0</v>
      </c>
      <c r="G13" s="73">
        <f>table!M13</f>
        <v>0</v>
      </c>
      <c r="H13" s="73">
        <f>table!N13</f>
        <v>0</v>
      </c>
      <c r="I13" s="73">
        <f>table!O13</f>
        <v>0</v>
      </c>
      <c r="J13" s="73">
        <f>table!P13</f>
        <v>0</v>
      </c>
      <c r="K13" s="73">
        <f>table!Q13</f>
        <v>0</v>
      </c>
      <c r="L13" s="73">
        <f>table!R13</f>
        <v>0</v>
      </c>
      <c r="M13" s="73">
        <f>table!S13</f>
        <v>0</v>
      </c>
      <c r="N13" s="73">
        <f>table!T13</f>
        <v>0</v>
      </c>
      <c r="O13" s="73"/>
      <c r="P13" s="73"/>
      <c r="Q13" s="73"/>
      <c r="R13" s="73"/>
      <c r="S13" s="73"/>
    </row>
    <row r="14" spans="3:27" x14ac:dyDescent="0.35">
      <c r="C14" s="73" t="str">
        <f>table!B14</f>
        <v xml:space="preserve">Change in Household incomes (all real terms) </v>
      </c>
      <c r="D14" s="73">
        <f>table!J14</f>
        <v>0</v>
      </c>
      <c r="E14" s="73">
        <f>table!K14</f>
        <v>0</v>
      </c>
      <c r="F14" s="73">
        <f>table!L14</f>
        <v>0</v>
      </c>
      <c r="G14" s="73">
        <f>table!M14</f>
        <v>0</v>
      </c>
      <c r="H14" s="73">
        <f>table!N14</f>
        <v>0</v>
      </c>
      <c r="I14" s="73">
        <f>table!O14</f>
        <v>0</v>
      </c>
      <c r="J14" s="73">
        <f>table!P14</f>
        <v>0</v>
      </c>
      <c r="K14" s="73">
        <f>table!Q14</f>
        <v>0</v>
      </c>
      <c r="L14" s="73">
        <f>table!R14</f>
        <v>0</v>
      </c>
      <c r="M14" s="73">
        <f>table!S14</f>
        <v>0</v>
      </c>
      <c r="N14" s="73">
        <f>table!T14</f>
        <v>0</v>
      </c>
      <c r="O14" s="73"/>
      <c r="P14" s="73"/>
      <c r="Q14" s="73"/>
      <c r="R14" s="73"/>
      <c r="S14" s="73"/>
    </row>
    <row r="15" spans="3:27" x14ac:dyDescent="0.35">
      <c r="C15" s="73" t="str">
        <f>table!B15</f>
        <v>Small Fish framer</v>
      </c>
      <c r="D15" s="73">
        <f>table!J15</f>
        <v>0</v>
      </c>
      <c r="E15" s="73">
        <f>table!K15</f>
        <v>0</v>
      </c>
      <c r="F15" s="73">
        <f>table!L15</f>
        <v>0</v>
      </c>
      <c r="G15" s="73">
        <f>table!M15</f>
        <v>0</v>
      </c>
      <c r="H15" s="73">
        <f>table!N15</f>
        <v>0</v>
      </c>
      <c r="I15" s="73">
        <f>table!O15</f>
        <v>0</v>
      </c>
      <c r="J15" s="73">
        <f>table!P15</f>
        <v>0</v>
      </c>
      <c r="K15" s="73">
        <f>table!Q15</f>
        <v>0</v>
      </c>
      <c r="L15" s="73">
        <f>table!R15</f>
        <v>0</v>
      </c>
      <c r="M15" s="73">
        <f>table!S15</f>
        <v>0</v>
      </c>
      <c r="N15" s="73">
        <f>table!T15</f>
        <v>0</v>
      </c>
      <c r="O15" s="73"/>
      <c r="P15" s="73"/>
      <c r="Q15" s="73"/>
      <c r="R15" s="73"/>
      <c r="S15" s="73"/>
    </row>
    <row r="16" spans="3:27" x14ac:dyDescent="0.35">
      <c r="C16" s="73" t="str">
        <f>table!B16</f>
        <v>Big Fish Farmer</v>
      </c>
      <c r="D16" s="73">
        <f>table!J16</f>
        <v>0</v>
      </c>
      <c r="E16" s="73">
        <f>table!K16</f>
        <v>0</v>
      </c>
      <c r="F16" s="73">
        <f>table!L16</f>
        <v>0</v>
      </c>
      <c r="G16" s="73">
        <f>table!M16</f>
        <v>0</v>
      </c>
      <c r="H16" s="73">
        <f>table!N16</f>
        <v>0</v>
      </c>
      <c r="I16" s="73">
        <f>table!O16</f>
        <v>0</v>
      </c>
      <c r="J16" s="73">
        <f>table!P16</f>
        <v>0</v>
      </c>
      <c r="K16" s="73">
        <f>table!Q16</f>
        <v>0</v>
      </c>
      <c r="L16" s="73">
        <f>table!R16</f>
        <v>0</v>
      </c>
      <c r="M16" s="73">
        <f>table!S16</f>
        <v>0</v>
      </c>
      <c r="N16" s="73">
        <f>table!T16</f>
        <v>0</v>
      </c>
      <c r="O16" s="73"/>
      <c r="P16" s="73"/>
      <c r="Q16" s="73"/>
      <c r="R16" s="73"/>
      <c r="S16" s="73"/>
    </row>
    <row r="17" spans="3:27" x14ac:dyDescent="0.35">
      <c r="C17" s="73" t="str">
        <f>table!B17</f>
        <v>Nurseries</v>
      </c>
      <c r="D17" s="73">
        <f>table!J17</f>
        <v>0</v>
      </c>
      <c r="E17" s="73">
        <f>table!K17</f>
        <v>0</v>
      </c>
      <c r="F17" s="73">
        <f>table!L17</f>
        <v>0</v>
      </c>
      <c r="G17" s="73">
        <f>table!M17</f>
        <v>0</v>
      </c>
      <c r="H17" s="73">
        <f>table!N17</f>
        <v>0</v>
      </c>
      <c r="I17" s="73">
        <f>table!O17</f>
        <v>0</v>
      </c>
      <c r="J17" s="73">
        <f>table!P17</f>
        <v>0</v>
      </c>
      <c r="K17" s="73">
        <f>table!Q17</f>
        <v>0</v>
      </c>
      <c r="L17" s="73">
        <f>table!R17</f>
        <v>0</v>
      </c>
      <c r="M17" s="73">
        <f>table!S17</f>
        <v>0</v>
      </c>
      <c r="N17" s="73">
        <f>table!T17</f>
        <v>0</v>
      </c>
      <c r="O17" s="73"/>
      <c r="P17" s="73"/>
      <c r="Q17" s="73"/>
      <c r="R17" s="73"/>
      <c r="S17" s="73"/>
    </row>
    <row r="18" spans="3:27" x14ac:dyDescent="0.35">
      <c r="C18" s="73" t="str">
        <f>table!B18</f>
        <v>Crop Farmer</v>
      </c>
      <c r="D18" s="73">
        <f>table!J18</f>
        <v>0</v>
      </c>
      <c r="E18" s="73">
        <f>table!K18</f>
        <v>0</v>
      </c>
      <c r="F18" s="73">
        <f>table!L18</f>
        <v>0</v>
      </c>
      <c r="G18" s="73">
        <f>table!M18</f>
        <v>0</v>
      </c>
      <c r="H18" s="73">
        <f>table!N18</f>
        <v>0</v>
      </c>
      <c r="I18" s="73">
        <f>table!O18</f>
        <v>0</v>
      </c>
      <c r="J18" s="73">
        <f>table!P18</f>
        <v>0</v>
      </c>
      <c r="K18" s="73">
        <f>table!Q18</f>
        <v>0</v>
      </c>
      <c r="L18" s="73">
        <f>table!R18</f>
        <v>0</v>
      </c>
      <c r="M18" s="73">
        <f>table!S18</f>
        <v>0</v>
      </c>
      <c r="N18" s="73">
        <f>table!T18</f>
        <v>0</v>
      </c>
      <c r="O18" s="73"/>
      <c r="P18" s="73"/>
      <c r="Q18" s="73"/>
      <c r="R18" s="73"/>
      <c r="S18" s="73"/>
    </row>
    <row r="19" spans="3:27" x14ac:dyDescent="0.35">
      <c r="C19" s="73" t="str">
        <f>table!B19</f>
        <v>Non-farm</v>
      </c>
      <c r="D19" s="73">
        <f>table!J19</f>
        <v>0</v>
      </c>
      <c r="E19" s="73">
        <f>table!K19</f>
        <v>0</v>
      </c>
      <c r="F19" s="73">
        <f>table!L19</f>
        <v>0</v>
      </c>
      <c r="G19" s="73">
        <f>table!M19</f>
        <v>0</v>
      </c>
      <c r="H19" s="73">
        <f>table!N19</f>
        <v>0</v>
      </c>
      <c r="I19" s="73">
        <f>table!O19</f>
        <v>0</v>
      </c>
      <c r="J19" s="73">
        <f>table!P19</f>
        <v>0</v>
      </c>
      <c r="K19" s="73">
        <f>table!Q19</f>
        <v>0</v>
      </c>
      <c r="L19" s="73">
        <f>table!R19</f>
        <v>0</v>
      </c>
      <c r="M19" s="73">
        <f>table!S19</f>
        <v>0</v>
      </c>
      <c r="N19" s="73">
        <f>table!T19</f>
        <v>0</v>
      </c>
      <c r="O19" s="73"/>
      <c r="P19" s="73"/>
      <c r="Q19" s="73"/>
      <c r="R19" s="73"/>
      <c r="S19" s="73"/>
    </row>
    <row r="20" spans="3:27" x14ac:dyDescent="0.35">
      <c r="C20" s="73">
        <f>table!B20</f>
        <v>0</v>
      </c>
      <c r="D20" s="73">
        <f>table!J20</f>
        <v>0</v>
      </c>
      <c r="E20" s="73">
        <f>table!K20</f>
        <v>0</v>
      </c>
      <c r="F20" s="73">
        <f>table!L20</f>
        <v>0</v>
      </c>
      <c r="G20" s="73">
        <f>table!M20</f>
        <v>0</v>
      </c>
      <c r="H20" s="73">
        <f>table!N20</f>
        <v>0</v>
      </c>
      <c r="I20" s="73">
        <f>table!O20</f>
        <v>0</v>
      </c>
      <c r="J20" s="73">
        <f>table!P20</f>
        <v>0</v>
      </c>
      <c r="K20" s="73">
        <f>table!Q20</f>
        <v>0</v>
      </c>
      <c r="L20" s="73">
        <f>table!R20</f>
        <v>0</v>
      </c>
      <c r="M20" s="73">
        <f>table!S20</f>
        <v>0</v>
      </c>
      <c r="N20" s="73">
        <f>table!T20</f>
        <v>0</v>
      </c>
      <c r="O20" s="73"/>
      <c r="P20" s="73"/>
      <c r="Q20" s="73"/>
      <c r="R20" s="73"/>
      <c r="S20" s="73"/>
    </row>
    <row r="21" spans="3:27" x14ac:dyDescent="0.35">
      <c r="C21" s="73">
        <f>table!B21</f>
        <v>0</v>
      </c>
      <c r="D21" s="73">
        <f>table!J21</f>
        <v>0</v>
      </c>
      <c r="E21" s="73">
        <f>table!K21</f>
        <v>0</v>
      </c>
      <c r="F21" s="73">
        <f>table!L21</f>
        <v>0</v>
      </c>
      <c r="G21" s="73">
        <f>table!M21</f>
        <v>0</v>
      </c>
      <c r="H21" s="73">
        <f>table!N21</f>
        <v>0</v>
      </c>
      <c r="I21" s="73">
        <f>table!O21</f>
        <v>0</v>
      </c>
      <c r="J21" s="73">
        <f>table!P21</f>
        <v>0</v>
      </c>
      <c r="K21" s="73">
        <f>table!Q21</f>
        <v>0</v>
      </c>
      <c r="L21" s="73">
        <f>table!R21</f>
        <v>0</v>
      </c>
      <c r="M21" s="73">
        <f>table!S21</f>
        <v>0</v>
      </c>
      <c r="N21" s="73">
        <f>table!T21</f>
        <v>0</v>
      </c>
      <c r="O21" s="73"/>
      <c r="P21" s="72" t="str">
        <f>P4</f>
        <v>percent efficiency</v>
      </c>
      <c r="Q21" s="72">
        <v>0.1</v>
      </c>
      <c r="R21" s="72">
        <v>0.2</v>
      </c>
      <c r="S21" s="72">
        <v>0.3</v>
      </c>
      <c r="T21" s="72">
        <v>0.4</v>
      </c>
      <c r="U21" s="72">
        <v>0.5</v>
      </c>
      <c r="V21" s="72">
        <v>0.6</v>
      </c>
      <c r="W21" s="72">
        <v>0.7</v>
      </c>
      <c r="X21" s="72">
        <v>0.8</v>
      </c>
      <c r="Y21" s="72">
        <v>0.9</v>
      </c>
      <c r="Z21" s="72">
        <v>1</v>
      </c>
      <c r="AA21" s="72">
        <v>1</v>
      </c>
    </row>
    <row r="22" spans="3:27" x14ac:dyDescent="0.35">
      <c r="C22" s="73" t="str">
        <f>table!B22</f>
        <v>beneficiary returns</v>
      </c>
      <c r="D22" s="73">
        <f>table!J22</f>
        <v>0</v>
      </c>
      <c r="E22" s="73">
        <f>table!K22</f>
        <v>0</v>
      </c>
      <c r="F22" s="73">
        <f>table!L22</f>
        <v>0</v>
      </c>
      <c r="G22" s="73">
        <f>table!M22</f>
        <v>0</v>
      </c>
      <c r="H22" s="73">
        <f>table!N22</f>
        <v>0</v>
      </c>
      <c r="I22" s="73">
        <f>table!O22</f>
        <v>0</v>
      </c>
      <c r="J22" s="73">
        <f>table!P22</f>
        <v>0</v>
      </c>
      <c r="K22" s="73">
        <f>table!Q22</f>
        <v>0</v>
      </c>
      <c r="L22" s="73">
        <f>table!R22</f>
        <v>0</v>
      </c>
      <c r="M22" s="73">
        <f>table!S22</f>
        <v>0</v>
      </c>
      <c r="N22" s="73">
        <f>table!T22</f>
        <v>0</v>
      </c>
      <c r="O22" s="73"/>
      <c r="P22" s="73" t="s">
        <v>155</v>
      </c>
      <c r="Q22" s="63">
        <f>table!H23</f>
        <v>0</v>
      </c>
      <c r="R22" s="63">
        <f>Q22</f>
        <v>0</v>
      </c>
      <c r="S22" s="63">
        <f t="shared" ref="S22:AA22" si="4">R22</f>
        <v>0</v>
      </c>
      <c r="T22" s="63">
        <f t="shared" si="4"/>
        <v>0</v>
      </c>
      <c r="U22" s="63">
        <f t="shared" si="4"/>
        <v>0</v>
      </c>
      <c r="V22" s="63">
        <f t="shared" si="4"/>
        <v>0</v>
      </c>
      <c r="W22" s="63">
        <f t="shared" si="4"/>
        <v>0</v>
      </c>
      <c r="X22" s="63">
        <f t="shared" si="4"/>
        <v>0</v>
      </c>
      <c r="Y22" s="63">
        <f t="shared" si="4"/>
        <v>0</v>
      </c>
      <c r="Z22" s="63">
        <f t="shared" si="4"/>
        <v>0</v>
      </c>
      <c r="AA22" s="63">
        <f t="shared" si="4"/>
        <v>0</v>
      </c>
    </row>
    <row r="23" spans="3:27" x14ac:dyDescent="0.35">
      <c r="C23" s="73" t="str">
        <f>table!B23</f>
        <v>non-beneficiary returns</v>
      </c>
      <c r="D23" s="73">
        <f>table!J23</f>
        <v>0</v>
      </c>
      <c r="E23" s="73">
        <f>table!K23</f>
        <v>0</v>
      </c>
      <c r="F23" s="73">
        <f>table!L23</f>
        <v>0</v>
      </c>
      <c r="G23" s="73">
        <f>table!M23</f>
        <v>0</v>
      </c>
      <c r="H23" s="73">
        <f>table!N23</f>
        <v>0</v>
      </c>
      <c r="I23" s="73">
        <f>table!O23</f>
        <v>0</v>
      </c>
      <c r="J23" s="73">
        <f>table!P23</f>
        <v>0</v>
      </c>
      <c r="K23" s="73">
        <f>table!Q23</f>
        <v>0</v>
      </c>
      <c r="L23" s="73">
        <f>table!R23</f>
        <v>0</v>
      </c>
      <c r="M23" s="73">
        <f>table!S23</f>
        <v>0</v>
      </c>
      <c r="N23" s="73">
        <f>table!T23</f>
        <v>0</v>
      </c>
      <c r="O23" s="73"/>
      <c r="P23" s="73" t="s">
        <v>156</v>
      </c>
      <c r="Q23" s="73">
        <f>D23</f>
        <v>0</v>
      </c>
      <c r="R23" s="73">
        <f t="shared" ref="R23:AA23" si="5">E23</f>
        <v>0</v>
      </c>
      <c r="S23" s="73">
        <f t="shared" si="5"/>
        <v>0</v>
      </c>
      <c r="T23" s="73">
        <f t="shared" si="5"/>
        <v>0</v>
      </c>
      <c r="U23" s="73">
        <f t="shared" si="5"/>
        <v>0</v>
      </c>
      <c r="V23" s="73">
        <f t="shared" si="5"/>
        <v>0</v>
      </c>
      <c r="W23" s="73">
        <f t="shared" si="5"/>
        <v>0</v>
      </c>
      <c r="X23" s="73">
        <f t="shared" si="5"/>
        <v>0</v>
      </c>
      <c r="Y23" s="73">
        <f t="shared" si="5"/>
        <v>0</v>
      </c>
      <c r="Z23" s="73">
        <f t="shared" si="5"/>
        <v>0</v>
      </c>
      <c r="AA23" s="73">
        <f t="shared" si="5"/>
        <v>0</v>
      </c>
    </row>
    <row r="24" spans="3:27" x14ac:dyDescent="0.35">
      <c r="C24" s="73" t="str">
        <f>table!B24</f>
        <v>value of land "transferred"</v>
      </c>
      <c r="D24" s="73">
        <f>table!J24</f>
        <v>0</v>
      </c>
      <c r="E24" s="73">
        <f>table!K24</f>
        <v>0</v>
      </c>
      <c r="F24" s="73">
        <f>table!L24</f>
        <v>0</v>
      </c>
      <c r="G24" s="73">
        <f>table!M24</f>
        <v>0</v>
      </c>
      <c r="H24" s="73">
        <f>table!N24</f>
        <v>0</v>
      </c>
      <c r="I24" s="73">
        <f>table!O24</f>
        <v>0</v>
      </c>
      <c r="J24" s="73">
        <f>table!P24</f>
        <v>0</v>
      </c>
      <c r="K24" s="73">
        <f>table!Q24</f>
        <v>0</v>
      </c>
      <c r="L24" s="73">
        <f>table!R24</f>
        <v>0</v>
      </c>
      <c r="M24" s="73">
        <f>table!S24</f>
        <v>0</v>
      </c>
      <c r="N24" s="73">
        <f>table!T24</f>
        <v>0</v>
      </c>
      <c r="O24" s="73"/>
      <c r="P24" s="73" t="s">
        <v>157</v>
      </c>
      <c r="Q24" s="73">
        <f>D22</f>
        <v>0</v>
      </c>
      <c r="R24" s="73">
        <f t="shared" ref="R24:AA24" si="6">E22</f>
        <v>0</v>
      </c>
      <c r="S24" s="73">
        <f t="shared" si="6"/>
        <v>0</v>
      </c>
      <c r="T24" s="73">
        <f t="shared" si="6"/>
        <v>0</v>
      </c>
      <c r="U24" s="73">
        <f t="shared" si="6"/>
        <v>0</v>
      </c>
      <c r="V24" s="73">
        <f t="shared" si="6"/>
        <v>0</v>
      </c>
      <c r="W24" s="73">
        <f t="shared" si="6"/>
        <v>0</v>
      </c>
      <c r="X24" s="73">
        <f t="shared" si="6"/>
        <v>0</v>
      </c>
      <c r="Y24" s="73">
        <f t="shared" si="6"/>
        <v>0</v>
      </c>
      <c r="Z24" s="73">
        <f t="shared" si="6"/>
        <v>0</v>
      </c>
      <c r="AA24" s="73">
        <f t="shared" si="6"/>
        <v>0</v>
      </c>
    </row>
    <row r="25" spans="3:27" x14ac:dyDescent="0.35">
      <c r="C25" s="73" t="str">
        <f>table!B25</f>
        <v xml:space="preserve">pseudo-multiplier (benefits / value transferred) </v>
      </c>
      <c r="D25" s="73">
        <f>table!J25</f>
        <v>0</v>
      </c>
      <c r="E25" s="73">
        <f>table!K25</f>
        <v>0</v>
      </c>
      <c r="F25" s="73">
        <f>table!L25</f>
        <v>0</v>
      </c>
      <c r="G25" s="73">
        <f>table!M25</f>
        <v>0</v>
      </c>
      <c r="H25" s="73">
        <f>table!N25</f>
        <v>0</v>
      </c>
      <c r="I25" s="73">
        <f>table!O25</f>
        <v>0</v>
      </c>
      <c r="J25" s="73">
        <f>table!P25</f>
        <v>0</v>
      </c>
      <c r="K25" s="73">
        <f>table!Q25</f>
        <v>0</v>
      </c>
      <c r="L25" s="73">
        <f>table!R25</f>
        <v>0</v>
      </c>
      <c r="M25" s="73">
        <f>table!S25</f>
        <v>0</v>
      </c>
      <c r="N25" s="73">
        <f>table!T25</f>
        <v>0</v>
      </c>
      <c r="O25" s="73"/>
      <c r="P25" s="73" t="s">
        <v>158</v>
      </c>
      <c r="Q25" s="63">
        <f>table!H22</f>
        <v>0</v>
      </c>
      <c r="R25" s="63">
        <f>Q25</f>
        <v>0</v>
      </c>
      <c r="S25" s="63">
        <f t="shared" ref="S25:AA25" si="7">R25</f>
        <v>0</v>
      </c>
      <c r="T25" s="63">
        <f t="shared" si="7"/>
        <v>0</v>
      </c>
      <c r="U25" s="63">
        <f t="shared" si="7"/>
        <v>0</v>
      </c>
      <c r="V25" s="63">
        <f t="shared" si="7"/>
        <v>0</v>
      </c>
      <c r="W25" s="63">
        <f t="shared" si="7"/>
        <v>0</v>
      </c>
      <c r="X25" s="63">
        <f t="shared" si="7"/>
        <v>0</v>
      </c>
      <c r="Y25" s="63">
        <f t="shared" si="7"/>
        <v>0</v>
      </c>
      <c r="Z25" s="63">
        <f t="shared" si="7"/>
        <v>0</v>
      </c>
      <c r="AA25" s="63">
        <f t="shared" si="7"/>
        <v>0</v>
      </c>
    </row>
    <row r="26" spans="3:27" x14ac:dyDescent="0.35">
      <c r="C26" s="73" t="str">
        <f>table!B26</f>
        <v>percent increase in mean income</v>
      </c>
      <c r="D26" s="73">
        <f>table!J26</f>
        <v>0</v>
      </c>
      <c r="E26" s="73">
        <f>table!K26</f>
        <v>0</v>
      </c>
      <c r="F26" s="73">
        <f>table!L26</f>
        <v>0</v>
      </c>
      <c r="G26" s="73">
        <f>table!M26</f>
        <v>0</v>
      </c>
      <c r="H26" s="73">
        <f>table!N26</f>
        <v>0</v>
      </c>
      <c r="I26" s="73">
        <f>table!O26</f>
        <v>0</v>
      </c>
      <c r="J26" s="73">
        <f>table!P26</f>
        <v>0</v>
      </c>
      <c r="K26" s="73">
        <f>table!Q26</f>
        <v>0</v>
      </c>
      <c r="L26" s="73">
        <f>table!R26</f>
        <v>0</v>
      </c>
      <c r="M26" s="73">
        <f>table!S26</f>
        <v>0</v>
      </c>
      <c r="N26" s="73">
        <f>table!T26</f>
        <v>0</v>
      </c>
      <c r="O26" s="73"/>
      <c r="P26" s="73"/>
      <c r="Q26" s="73"/>
      <c r="R26" s="73"/>
      <c r="S26" s="73"/>
    </row>
    <row r="27" spans="3:27" x14ac:dyDescent="0.35">
      <c r="C27" s="73" t="str">
        <f>table!B27</f>
        <v>% increase in income inequality (theil index)</v>
      </c>
      <c r="D27" s="73">
        <f>table!J27</f>
        <v>0</v>
      </c>
      <c r="E27" s="73">
        <f>table!K27</f>
        <v>0</v>
      </c>
      <c r="F27" s="73">
        <f>table!L27</f>
        <v>0</v>
      </c>
      <c r="G27" s="73">
        <f>table!M27</f>
        <v>0</v>
      </c>
      <c r="H27" s="73">
        <f>table!N27</f>
        <v>0</v>
      </c>
      <c r="I27" s="73">
        <f>table!O27</f>
        <v>0</v>
      </c>
      <c r="J27" s="73">
        <f>table!P27</f>
        <v>0</v>
      </c>
      <c r="K27" s="73">
        <f>table!Q27</f>
        <v>0</v>
      </c>
      <c r="L27" s="73">
        <f>table!R27</f>
        <v>0</v>
      </c>
      <c r="M27" s="73">
        <f>table!S27</f>
        <v>0</v>
      </c>
      <c r="N27" s="73">
        <f>table!T27</f>
        <v>0</v>
      </c>
      <c r="O27" s="73"/>
      <c r="P27" s="73"/>
      <c r="Q27" s="73"/>
      <c r="R27" s="73"/>
      <c r="S27" s="73"/>
    </row>
    <row r="28" spans="3:27" x14ac:dyDescent="0.35">
      <c r="C28" s="73">
        <f>table!B28</f>
        <v>0</v>
      </c>
      <c r="D28" s="73">
        <f>table!J28</f>
        <v>0</v>
      </c>
      <c r="E28" s="73">
        <f>table!K28</f>
        <v>0</v>
      </c>
      <c r="F28" s="73">
        <f>table!L28</f>
        <v>0</v>
      </c>
      <c r="G28" s="73">
        <f>table!M28</f>
        <v>0</v>
      </c>
      <c r="H28" s="73">
        <f>table!N28</f>
        <v>0</v>
      </c>
      <c r="I28" s="73">
        <f>table!O28</f>
        <v>0</v>
      </c>
      <c r="J28" s="73">
        <f>table!P28</f>
        <v>0</v>
      </c>
      <c r="K28" s="73">
        <f>table!Q28</f>
        <v>0</v>
      </c>
      <c r="L28" s="73">
        <f>table!R28</f>
        <v>0</v>
      </c>
      <c r="M28" s="73">
        <f>table!S28</f>
        <v>0</v>
      </c>
      <c r="N28" s="73">
        <f>table!T28</f>
        <v>0</v>
      </c>
      <c r="O28" s="73"/>
      <c r="P28" s="73"/>
      <c r="Q28" s="73"/>
      <c r="R28" s="73"/>
      <c r="S28" s="73"/>
    </row>
    <row r="29" spans="3:27" x14ac:dyDescent="0.35">
      <c r="C29" s="73">
        <f>table!B29</f>
        <v>0</v>
      </c>
      <c r="D29" s="73">
        <f>table!J29</f>
        <v>0</v>
      </c>
      <c r="E29" s="73">
        <f>table!K29</f>
        <v>0</v>
      </c>
      <c r="F29" s="73">
        <f>table!L29</f>
        <v>0</v>
      </c>
      <c r="G29" s="73">
        <f>table!M29</f>
        <v>0</v>
      </c>
      <c r="H29" s="73">
        <f>table!N29</f>
        <v>0</v>
      </c>
      <c r="I29" s="73">
        <f>table!O29</f>
        <v>0</v>
      </c>
      <c r="J29" s="73">
        <f>table!P29</f>
        <v>0</v>
      </c>
      <c r="K29" s="73">
        <f>table!Q29</f>
        <v>0</v>
      </c>
      <c r="L29" s="73">
        <f>table!R29</f>
        <v>0</v>
      </c>
      <c r="M29" s="73">
        <f>table!S29</f>
        <v>0</v>
      </c>
      <c r="N29" s="73">
        <f>table!T29</f>
        <v>0</v>
      </c>
      <c r="O29" s="73"/>
      <c r="P29" s="73"/>
      <c r="Q29" s="73"/>
      <c r="R29" s="73"/>
      <c r="S29" s="73"/>
    </row>
    <row r="30" spans="3:27" x14ac:dyDescent="0.35">
      <c r="C30" s="73" t="str">
        <f>table!B30</f>
        <v>Production Effects (in monetary value)</v>
      </c>
      <c r="D30" s="73">
        <f>table!J30</f>
        <v>0</v>
      </c>
      <c r="E30" s="73">
        <f>table!K30</f>
        <v>0</v>
      </c>
      <c r="F30" s="73">
        <f>table!L30</f>
        <v>0</v>
      </c>
      <c r="G30" s="73">
        <f>table!M30</f>
        <v>0</v>
      </c>
      <c r="H30" s="73">
        <f>table!N30</f>
        <v>0</v>
      </c>
      <c r="I30" s="73">
        <f>table!O30</f>
        <v>0</v>
      </c>
      <c r="J30" s="73">
        <f>table!P30</f>
        <v>0</v>
      </c>
      <c r="K30" s="73">
        <f>table!Q30</f>
        <v>0</v>
      </c>
      <c r="L30" s="73">
        <f>table!R30</f>
        <v>0</v>
      </c>
      <c r="M30" s="73">
        <f>table!S30</f>
        <v>0</v>
      </c>
      <c r="N30" s="73">
        <f>table!T30</f>
        <v>0</v>
      </c>
      <c r="O30" s="73"/>
      <c r="P30" s="73" t="s">
        <v>154</v>
      </c>
      <c r="Q30" s="72">
        <f>Q4</f>
        <v>0.5</v>
      </c>
      <c r="R30" s="72">
        <f t="shared" ref="R30:AA30" si="8">R4</f>
        <v>0.55000000000000004</v>
      </c>
      <c r="S30" s="72">
        <f t="shared" si="8"/>
        <v>0.6</v>
      </c>
      <c r="T30" s="72">
        <f t="shared" si="8"/>
        <v>0.65</v>
      </c>
      <c r="U30" s="72">
        <f t="shared" si="8"/>
        <v>0.7</v>
      </c>
      <c r="V30" s="72">
        <f t="shared" si="8"/>
        <v>0.75</v>
      </c>
      <c r="W30" s="72">
        <f t="shared" si="8"/>
        <v>0.8</v>
      </c>
      <c r="X30" s="72">
        <f t="shared" si="8"/>
        <v>0.85</v>
      </c>
      <c r="Y30" s="72">
        <f t="shared" si="8"/>
        <v>0.9</v>
      </c>
      <c r="Z30" s="72">
        <f t="shared" si="8"/>
        <v>0.95</v>
      </c>
      <c r="AA30" s="72">
        <f t="shared" si="8"/>
        <v>1</v>
      </c>
    </row>
    <row r="31" spans="3:27" x14ac:dyDescent="0.35">
      <c r="C31" s="73" t="str">
        <f>table!B31</f>
        <v>Local crops</v>
      </c>
      <c r="D31" s="73">
        <f>table!J31</f>
        <v>0</v>
      </c>
      <c r="E31" s="73">
        <f>table!K31</f>
        <v>0</v>
      </c>
      <c r="F31" s="73">
        <f>table!L31</f>
        <v>0</v>
      </c>
      <c r="G31" s="73">
        <f>table!M31</f>
        <v>0</v>
      </c>
      <c r="H31" s="73">
        <f>table!N31</f>
        <v>0</v>
      </c>
      <c r="I31" s="73">
        <f>table!O31</f>
        <v>0</v>
      </c>
      <c r="J31" s="73">
        <f>table!P31</f>
        <v>0</v>
      </c>
      <c r="K31" s="73">
        <f>table!Q31</f>
        <v>0</v>
      </c>
      <c r="L31" s="73">
        <f>table!R31</f>
        <v>0</v>
      </c>
      <c r="M31" s="73">
        <f>table!S31</f>
        <v>0</v>
      </c>
      <c r="N31" s="73">
        <f>table!T31</f>
        <v>0</v>
      </c>
      <c r="O31" s="73"/>
      <c r="P31" s="73" t="s">
        <v>152</v>
      </c>
      <c r="Q31" s="63">
        <f>table!H32</f>
        <v>0</v>
      </c>
      <c r="R31" s="63">
        <f>Q31</f>
        <v>0</v>
      </c>
      <c r="S31" s="63">
        <f t="shared" ref="S31:AA31" si="9">R31</f>
        <v>0</v>
      </c>
      <c r="T31" s="63">
        <f t="shared" si="9"/>
        <v>0</v>
      </c>
      <c r="U31" s="63">
        <f t="shared" si="9"/>
        <v>0</v>
      </c>
      <c r="V31" s="63">
        <f t="shared" si="9"/>
        <v>0</v>
      </c>
      <c r="W31" s="63">
        <f t="shared" si="9"/>
        <v>0</v>
      </c>
      <c r="X31" s="63">
        <f t="shared" si="9"/>
        <v>0</v>
      </c>
      <c r="Y31" s="63">
        <f t="shared" si="9"/>
        <v>0</v>
      </c>
      <c r="Z31" s="63">
        <f t="shared" si="9"/>
        <v>0</v>
      </c>
      <c r="AA31" s="63">
        <f t="shared" si="9"/>
        <v>0</v>
      </c>
    </row>
    <row r="32" spans="3:27" x14ac:dyDescent="0.35">
      <c r="C32" s="73" t="str">
        <f>table!B32</f>
        <v>Local fish</v>
      </c>
      <c r="D32" s="73">
        <f>table!J32</f>
        <v>0</v>
      </c>
      <c r="E32" s="73">
        <f>table!K32</f>
        <v>0</v>
      </c>
      <c r="F32" s="73">
        <f>table!L32</f>
        <v>0</v>
      </c>
      <c r="G32" s="73">
        <f>table!M32</f>
        <v>0</v>
      </c>
      <c r="H32" s="73">
        <f>table!N32</f>
        <v>0</v>
      </c>
      <c r="I32" s="73">
        <f>table!O32</f>
        <v>0</v>
      </c>
      <c r="J32" s="73">
        <f>table!P32</f>
        <v>0</v>
      </c>
      <c r="K32" s="73">
        <f>table!Q32</f>
        <v>0</v>
      </c>
      <c r="L32" s="73">
        <f>table!R32</f>
        <v>0</v>
      </c>
      <c r="M32" s="73">
        <f>table!S32</f>
        <v>0</v>
      </c>
      <c r="N32" s="73">
        <f>table!T32</f>
        <v>0</v>
      </c>
      <c r="O32" s="73"/>
      <c r="P32" s="73" t="s">
        <v>153</v>
      </c>
      <c r="Q32" s="73">
        <f>D32</f>
        <v>0</v>
      </c>
      <c r="R32" s="73">
        <f t="shared" ref="R32:Z32" si="10">E32</f>
        <v>0</v>
      </c>
      <c r="S32" s="73">
        <f t="shared" si="10"/>
        <v>0</v>
      </c>
      <c r="T32" s="73">
        <f t="shared" si="10"/>
        <v>0</v>
      </c>
      <c r="U32" s="73">
        <f t="shared" si="10"/>
        <v>0</v>
      </c>
      <c r="V32" s="73">
        <f t="shared" si="10"/>
        <v>0</v>
      </c>
      <c r="W32" s="73">
        <f t="shared" si="10"/>
        <v>0</v>
      </c>
      <c r="X32" s="73">
        <f t="shared" si="10"/>
        <v>0</v>
      </c>
      <c r="Y32" s="73">
        <f t="shared" si="10"/>
        <v>0</v>
      </c>
      <c r="Z32" s="73">
        <f t="shared" si="10"/>
        <v>0</v>
      </c>
      <c r="AA32" s="73">
        <f>N32</f>
        <v>0</v>
      </c>
    </row>
    <row r="33" spans="3:19" x14ac:dyDescent="0.35">
      <c r="C33" s="73" t="str">
        <f>table!B33</f>
        <v>Fish seed</v>
      </c>
      <c r="D33" s="73">
        <f>table!J33</f>
        <v>0</v>
      </c>
      <c r="E33" s="73">
        <f>table!K33</f>
        <v>0</v>
      </c>
      <c r="F33" s="73">
        <f>table!L33</f>
        <v>0</v>
      </c>
      <c r="G33" s="73">
        <f>table!M33</f>
        <v>0</v>
      </c>
      <c r="H33" s="73">
        <f>table!N33</f>
        <v>0</v>
      </c>
      <c r="I33" s="73">
        <f>table!O33</f>
        <v>0</v>
      </c>
      <c r="J33" s="73">
        <f>table!P33</f>
        <v>0</v>
      </c>
      <c r="K33" s="73">
        <f>table!Q33</f>
        <v>0</v>
      </c>
      <c r="L33" s="73">
        <f>table!R33</f>
        <v>0</v>
      </c>
      <c r="M33" s="73">
        <f>table!S33</f>
        <v>0</v>
      </c>
      <c r="N33" s="73">
        <f>table!T33</f>
        <v>0</v>
      </c>
      <c r="O33" s="73"/>
      <c r="P33" s="73"/>
      <c r="Q33" s="73"/>
      <c r="R33" s="73"/>
      <c r="S33" s="73"/>
    </row>
    <row r="34" spans="3:19" x14ac:dyDescent="0.35">
      <c r="C34" s="73" t="str">
        <f>table!B34</f>
        <v>Other local production</v>
      </c>
      <c r="D34" s="73">
        <f>table!J34</f>
        <v>0</v>
      </c>
      <c r="E34" s="73">
        <f>table!K34</f>
        <v>0</v>
      </c>
      <c r="F34" s="73">
        <f>table!L34</f>
        <v>0</v>
      </c>
      <c r="G34" s="73">
        <f>table!M34</f>
        <v>0</v>
      </c>
      <c r="H34" s="73">
        <f>table!N34</f>
        <v>0</v>
      </c>
      <c r="I34" s="73">
        <f>table!O34</f>
        <v>0</v>
      </c>
      <c r="J34" s="73">
        <f>table!P34</f>
        <v>0</v>
      </c>
      <c r="K34" s="73">
        <f>table!Q34</f>
        <v>0</v>
      </c>
      <c r="L34" s="73">
        <f>table!R34</f>
        <v>0</v>
      </c>
      <c r="M34" s="73">
        <f>table!S34</f>
        <v>0</v>
      </c>
      <c r="N34" s="73">
        <f>table!T34</f>
        <v>0</v>
      </c>
      <c r="O34" s="73"/>
      <c r="P34" s="73"/>
      <c r="Q34" s="73"/>
      <c r="R34" s="73"/>
      <c r="S34" s="73"/>
    </row>
    <row r="35" spans="3:19" x14ac:dyDescent="0.35">
      <c r="C35" s="73" t="str">
        <f>table!B35</f>
        <v>Local retail</v>
      </c>
      <c r="D35" s="73">
        <f>table!J35</f>
        <v>0</v>
      </c>
      <c r="E35" s="73">
        <f>table!K35</f>
        <v>0</v>
      </c>
      <c r="F35" s="73">
        <f>table!L35</f>
        <v>0</v>
      </c>
      <c r="G35" s="73">
        <f>table!M35</f>
        <v>0</v>
      </c>
      <c r="H35" s="73">
        <f>table!N35</f>
        <v>0</v>
      </c>
      <c r="I35" s="73">
        <f>table!O35</f>
        <v>0</v>
      </c>
      <c r="J35" s="73">
        <f>table!P35</f>
        <v>0</v>
      </c>
      <c r="K35" s="73">
        <f>table!Q35</f>
        <v>0</v>
      </c>
      <c r="L35" s="73">
        <f>table!R35</f>
        <v>0</v>
      </c>
      <c r="M35" s="73">
        <f>table!S35</f>
        <v>0</v>
      </c>
      <c r="N35" s="73">
        <f>table!T35</f>
        <v>0</v>
      </c>
      <c r="O35" s="73"/>
      <c r="P35" s="73"/>
      <c r="Q35" s="73"/>
      <c r="R35" s="73"/>
      <c r="S35" s="73"/>
    </row>
    <row r="36" spans="3:19" x14ac:dyDescent="0.35">
      <c r="C36" s="73" t="str">
        <f>table!B36</f>
        <v>Local services</v>
      </c>
      <c r="D36" s="73">
        <f>table!J36</f>
        <v>0</v>
      </c>
      <c r="E36" s="73">
        <f>table!K36</f>
        <v>0</v>
      </c>
      <c r="F36" s="73">
        <f>table!L36</f>
        <v>0</v>
      </c>
      <c r="G36" s="73">
        <f>table!M36</f>
        <v>0</v>
      </c>
      <c r="H36" s="73">
        <f>table!N36</f>
        <v>0</v>
      </c>
      <c r="I36" s="73">
        <f>table!O36</f>
        <v>0</v>
      </c>
      <c r="J36" s="73">
        <f>table!P36</f>
        <v>0</v>
      </c>
      <c r="K36" s="73">
        <f>table!Q36</f>
        <v>0</v>
      </c>
      <c r="L36" s="73">
        <f>table!R36</f>
        <v>0</v>
      </c>
      <c r="M36" s="73">
        <f>table!S36</f>
        <v>0</v>
      </c>
      <c r="N36" s="73">
        <f>table!T36</f>
        <v>0</v>
      </c>
      <c r="O36" s="73"/>
      <c r="P36" s="73"/>
      <c r="Q36" s="73"/>
      <c r="R36" s="73"/>
      <c r="S36" s="73"/>
    </row>
    <row r="37" spans="3:19" x14ac:dyDescent="0.35">
      <c r="C37" s="73">
        <f>table!B37</f>
        <v>0</v>
      </c>
      <c r="D37" s="73">
        <f>table!J37</f>
        <v>0</v>
      </c>
      <c r="E37" s="73">
        <f>table!K37</f>
        <v>0</v>
      </c>
      <c r="F37" s="73">
        <f>table!L37</f>
        <v>0</v>
      </c>
      <c r="G37" s="73">
        <f>table!M37</f>
        <v>0</v>
      </c>
      <c r="H37" s="73">
        <f>table!N37</f>
        <v>0</v>
      </c>
      <c r="I37" s="73">
        <f>table!O37</f>
        <v>0</v>
      </c>
      <c r="J37" s="73">
        <f>table!P37</f>
        <v>0</v>
      </c>
      <c r="K37" s="73">
        <f>table!Q37</f>
        <v>0</v>
      </c>
      <c r="L37" s="73">
        <f>table!R37</f>
        <v>0</v>
      </c>
      <c r="M37" s="73">
        <f>table!S37</f>
        <v>0</v>
      </c>
      <c r="N37" s="73">
        <f>table!T37</f>
        <v>0</v>
      </c>
      <c r="O37" s="73"/>
      <c r="P37" s="73"/>
      <c r="Q37" s="73"/>
      <c r="R37" s="73"/>
      <c r="S37" s="73"/>
    </row>
    <row r="38" spans="3:19" x14ac:dyDescent="0.35">
      <c r="C38" s="73" t="str">
        <f>table!B38</f>
        <v>Production Effects (sd)</v>
      </c>
      <c r="D38" s="73">
        <f>table!J38</f>
        <v>0</v>
      </c>
      <c r="E38" s="73">
        <f>table!K38</f>
        <v>0</v>
      </c>
      <c r="F38" s="73">
        <f>table!L38</f>
        <v>0</v>
      </c>
      <c r="G38" s="73">
        <f>table!M38</f>
        <v>0</v>
      </c>
      <c r="H38" s="73">
        <f>table!N38</f>
        <v>0</v>
      </c>
      <c r="I38" s="73">
        <f>table!O38</f>
        <v>0</v>
      </c>
      <c r="J38" s="73">
        <f>table!P38</f>
        <v>0</v>
      </c>
      <c r="K38" s="73">
        <f>table!Q38</f>
        <v>0</v>
      </c>
      <c r="L38" s="73">
        <f>table!R38</f>
        <v>0</v>
      </c>
      <c r="M38" s="73">
        <f>table!S38</f>
        <v>0</v>
      </c>
      <c r="N38" s="73">
        <f>table!T38</f>
        <v>0</v>
      </c>
      <c r="O38" s="73"/>
      <c r="P38" s="73"/>
      <c r="Q38" s="73"/>
      <c r="R38" s="73"/>
      <c r="S38" s="73"/>
    </row>
    <row r="39" spans="3:19" x14ac:dyDescent="0.35">
      <c r="C39" s="73" t="str">
        <f>table!B39</f>
        <v>local crops</v>
      </c>
      <c r="D39" s="73">
        <f>table!J39</f>
        <v>0</v>
      </c>
      <c r="E39" s="73">
        <f>table!K39</f>
        <v>0</v>
      </c>
      <c r="F39" s="73">
        <f>table!L39</f>
        <v>0</v>
      </c>
      <c r="G39" s="73">
        <f>table!M39</f>
        <v>0</v>
      </c>
      <c r="H39" s="73">
        <f>table!N39</f>
        <v>0</v>
      </c>
      <c r="I39" s="73">
        <f>table!O39</f>
        <v>0</v>
      </c>
      <c r="J39" s="73">
        <f>table!P39</f>
        <v>0</v>
      </c>
      <c r="K39" s="73">
        <f>table!Q39</f>
        <v>0</v>
      </c>
      <c r="L39" s="73">
        <f>table!R39</f>
        <v>0</v>
      </c>
      <c r="M39" s="73">
        <f>table!S39</f>
        <v>0</v>
      </c>
      <c r="N39" s="73">
        <f>table!T39</f>
        <v>0</v>
      </c>
      <c r="O39" s="73"/>
      <c r="P39" s="73"/>
      <c r="Q39" s="73"/>
      <c r="R39" s="73"/>
      <c r="S39" s="73"/>
    </row>
    <row r="40" spans="3:19" x14ac:dyDescent="0.35">
      <c r="C40" s="73" t="str">
        <f>table!B40</f>
        <v>local fish</v>
      </c>
      <c r="D40" s="73">
        <f>table!J40</f>
        <v>0</v>
      </c>
      <c r="E40" s="73">
        <f>table!K40</f>
        <v>0</v>
      </c>
      <c r="F40" s="73">
        <f>table!L40</f>
        <v>0</v>
      </c>
      <c r="G40" s="73">
        <f>table!M40</f>
        <v>0</v>
      </c>
      <c r="H40" s="73">
        <f>table!N40</f>
        <v>0</v>
      </c>
      <c r="I40" s="73">
        <f>table!O40</f>
        <v>0</v>
      </c>
      <c r="J40" s="73">
        <f>table!P40</f>
        <v>0</v>
      </c>
      <c r="K40" s="73">
        <f>table!Q40</f>
        <v>0</v>
      </c>
      <c r="L40" s="73">
        <f>table!R40</f>
        <v>0</v>
      </c>
      <c r="M40" s="73">
        <f>table!S40</f>
        <v>0</v>
      </c>
      <c r="N40" s="73">
        <f>table!T40</f>
        <v>0</v>
      </c>
      <c r="O40" s="73"/>
      <c r="P40" s="73"/>
      <c r="Q40" s="73"/>
      <c r="R40" s="73"/>
      <c r="S40" s="73"/>
    </row>
    <row r="41" spans="3:19" x14ac:dyDescent="0.35">
      <c r="C41" s="73" t="str">
        <f>table!B41</f>
        <v>fish seed</v>
      </c>
      <c r="D41" s="73">
        <f>table!J41</f>
        <v>0</v>
      </c>
      <c r="E41" s="73">
        <f>table!K41</f>
        <v>0</v>
      </c>
      <c r="F41" s="73">
        <f>table!L41</f>
        <v>0</v>
      </c>
      <c r="G41" s="73">
        <f>table!M41</f>
        <v>0</v>
      </c>
      <c r="H41" s="73">
        <f>table!N41</f>
        <v>0</v>
      </c>
      <c r="I41" s="73">
        <f>table!O41</f>
        <v>0</v>
      </c>
      <c r="J41" s="73">
        <f>table!P41</f>
        <v>0</v>
      </c>
      <c r="K41" s="73">
        <f>table!Q41</f>
        <v>0</v>
      </c>
      <c r="L41" s="73">
        <f>table!R41</f>
        <v>0</v>
      </c>
      <c r="M41" s="73">
        <f>table!S41</f>
        <v>0</v>
      </c>
      <c r="N41" s="73">
        <f>table!T41</f>
        <v>0</v>
      </c>
      <c r="O41" s="73"/>
      <c r="P41" s="73"/>
      <c r="Q41" s="73"/>
      <c r="R41" s="73"/>
      <c r="S41" s="73"/>
    </row>
    <row r="42" spans="3:19" x14ac:dyDescent="0.35">
      <c r="C42" s="73" t="str">
        <f>table!B42</f>
        <v>other local production</v>
      </c>
      <c r="D42" s="73">
        <f>table!J42</f>
        <v>0</v>
      </c>
      <c r="E42" s="73">
        <f>table!K42</f>
        <v>0</v>
      </c>
      <c r="F42" s="73">
        <f>table!L42</f>
        <v>0</v>
      </c>
      <c r="G42" s="73">
        <f>table!M42</f>
        <v>0</v>
      </c>
      <c r="H42" s="73">
        <f>table!N42</f>
        <v>0</v>
      </c>
      <c r="I42" s="73">
        <f>table!O42</f>
        <v>0</v>
      </c>
      <c r="J42" s="73">
        <f>table!P42</f>
        <v>0</v>
      </c>
      <c r="K42" s="73">
        <f>table!Q42</f>
        <v>0</v>
      </c>
      <c r="L42" s="73">
        <f>table!R42</f>
        <v>0</v>
      </c>
      <c r="M42" s="73">
        <f>table!S42</f>
        <v>0</v>
      </c>
      <c r="N42" s="73">
        <f>table!T42</f>
        <v>0</v>
      </c>
      <c r="O42" s="73"/>
      <c r="P42" s="73"/>
      <c r="Q42" s="73"/>
      <c r="R42" s="73"/>
      <c r="S42" s="73"/>
    </row>
    <row r="43" spans="3:19" x14ac:dyDescent="0.35">
      <c r="C43" s="73" t="str">
        <f>table!B43</f>
        <v>local retail</v>
      </c>
      <c r="D43" s="73">
        <f>table!J43</f>
        <v>0</v>
      </c>
      <c r="E43" s="73">
        <f>table!K43</f>
        <v>0</v>
      </c>
      <c r="F43" s="73">
        <f>table!L43</f>
        <v>0</v>
      </c>
      <c r="G43" s="73">
        <f>table!M43</f>
        <v>0</v>
      </c>
      <c r="H43" s="73">
        <f>table!N43</f>
        <v>0</v>
      </c>
      <c r="I43" s="73">
        <f>table!O43</f>
        <v>0</v>
      </c>
      <c r="J43" s="73">
        <f>table!P43</f>
        <v>0</v>
      </c>
      <c r="K43" s="73">
        <f>table!Q43</f>
        <v>0</v>
      </c>
      <c r="L43" s="73">
        <f>table!R43</f>
        <v>0</v>
      </c>
      <c r="M43" s="73">
        <f>table!S43</f>
        <v>0</v>
      </c>
      <c r="N43" s="73">
        <f>table!T43</f>
        <v>0</v>
      </c>
      <c r="O43" s="73"/>
      <c r="P43" s="73"/>
      <c r="Q43" s="73"/>
      <c r="R43" s="73"/>
      <c r="S43" s="73"/>
    </row>
    <row r="44" spans="3:19" x14ac:dyDescent="0.35">
      <c r="C44" s="73" t="str">
        <f>table!B44</f>
        <v>local services</v>
      </c>
      <c r="D44" s="73">
        <f>table!J44</f>
        <v>0</v>
      </c>
      <c r="E44" s="73">
        <f>table!K44</f>
        <v>0</v>
      </c>
      <c r="F44" s="73">
        <f>table!L44</f>
        <v>0</v>
      </c>
      <c r="G44" s="73">
        <f>table!M44</f>
        <v>0</v>
      </c>
      <c r="H44" s="73">
        <f>table!N44</f>
        <v>0</v>
      </c>
      <c r="I44" s="73">
        <f>table!O44</f>
        <v>0</v>
      </c>
      <c r="J44" s="73">
        <f>table!P44</f>
        <v>0</v>
      </c>
      <c r="K44" s="73">
        <f>table!Q44</f>
        <v>0</v>
      </c>
      <c r="L44" s="73">
        <f>table!R44</f>
        <v>0</v>
      </c>
      <c r="M44" s="73">
        <f>table!S44</f>
        <v>0</v>
      </c>
      <c r="N44" s="73">
        <f>table!T44</f>
        <v>0</v>
      </c>
      <c r="O44" s="73"/>
      <c r="P44" s="73"/>
      <c r="Q44" s="73"/>
      <c r="R44" s="73"/>
      <c r="S44" s="73"/>
    </row>
    <row r="45" spans="3:19" x14ac:dyDescent="0.35">
      <c r="C45" s="73">
        <f>table!B45</f>
        <v>0</v>
      </c>
      <c r="D45" s="73">
        <f>table!J45</f>
        <v>0</v>
      </c>
      <c r="E45" s="73">
        <f>table!K45</f>
        <v>0</v>
      </c>
      <c r="F45" s="73">
        <f>table!L45</f>
        <v>0</v>
      </c>
      <c r="G45" s="73">
        <f>table!M45</f>
        <v>0</v>
      </c>
      <c r="H45" s="73">
        <f>table!N45</f>
        <v>0</v>
      </c>
      <c r="I45" s="73">
        <f>table!O45</f>
        <v>0</v>
      </c>
      <c r="J45" s="73">
        <f>table!P45</f>
        <v>0</v>
      </c>
      <c r="K45" s="73">
        <f>table!Q45</f>
        <v>0</v>
      </c>
      <c r="L45" s="73">
        <f>table!R45</f>
        <v>0</v>
      </c>
      <c r="M45" s="73">
        <f>table!S45</f>
        <v>0</v>
      </c>
      <c r="N45" s="73">
        <f>table!T45</f>
        <v>0</v>
      </c>
      <c r="O45" s="73"/>
      <c r="P45" s="73"/>
      <c r="Q45" s="73"/>
      <c r="R45" s="73"/>
      <c r="S45" s="73"/>
    </row>
    <row r="46" spans="3:19" x14ac:dyDescent="0.35">
      <c r="C46" s="73" t="str">
        <f>table!B46</f>
        <v xml:space="preserve">Price effects (in %) </v>
      </c>
      <c r="D46" s="73">
        <f>table!J46</f>
        <v>0</v>
      </c>
      <c r="E46" s="73">
        <f>table!K46</f>
        <v>0</v>
      </c>
      <c r="F46" s="73">
        <f>table!L46</f>
        <v>0</v>
      </c>
      <c r="G46" s="73">
        <f>table!M46</f>
        <v>0</v>
      </c>
      <c r="H46" s="73">
        <f>table!N46</f>
        <v>0</v>
      </c>
      <c r="I46" s="73">
        <f>table!O46</f>
        <v>0</v>
      </c>
      <c r="J46" s="73">
        <f>table!P46</f>
        <v>0</v>
      </c>
      <c r="K46" s="73">
        <f>table!Q46</f>
        <v>0</v>
      </c>
      <c r="L46" s="73">
        <f>table!R46</f>
        <v>0</v>
      </c>
      <c r="M46" s="73">
        <f>table!S46</f>
        <v>0</v>
      </c>
      <c r="N46" s="73">
        <f>table!T46</f>
        <v>0</v>
      </c>
      <c r="O46" s="73"/>
      <c r="P46" s="73"/>
      <c r="Q46" s="73"/>
      <c r="R46" s="73"/>
      <c r="S46" s="73"/>
    </row>
    <row r="47" spans="3:19" x14ac:dyDescent="0.35">
      <c r="C47" s="73" t="str">
        <f>table!B47</f>
        <v>crop</v>
      </c>
      <c r="D47" s="73">
        <f>table!J47</f>
        <v>0</v>
      </c>
      <c r="E47" s="73">
        <f>table!K47</f>
        <v>0</v>
      </c>
      <c r="F47" s="73">
        <f>table!L47</f>
        <v>0</v>
      </c>
      <c r="G47" s="73">
        <f>table!M47</f>
        <v>0</v>
      </c>
      <c r="H47" s="73">
        <f>table!N47</f>
        <v>0</v>
      </c>
      <c r="I47" s="73">
        <f>table!O47</f>
        <v>0</v>
      </c>
      <c r="J47" s="73">
        <f>table!P47</f>
        <v>0</v>
      </c>
      <c r="K47" s="73">
        <f>table!Q47</f>
        <v>0</v>
      </c>
      <c r="L47" s="73">
        <f>table!R47</f>
        <v>0</v>
      </c>
      <c r="M47" s="73">
        <f>table!S47</f>
        <v>0</v>
      </c>
      <c r="N47" s="73">
        <f>table!T47</f>
        <v>0</v>
      </c>
      <c r="O47" s="73"/>
      <c r="P47" s="73"/>
      <c r="Q47" s="73"/>
      <c r="R47" s="73"/>
      <c r="S47" s="73"/>
    </row>
    <row r="48" spans="3:19" x14ac:dyDescent="0.35">
      <c r="C48" s="73" t="str">
        <f>table!B48</f>
        <v>meat</v>
      </c>
      <c r="D48" s="73">
        <f>table!J48</f>
        <v>0</v>
      </c>
      <c r="E48" s="73">
        <f>table!K48</f>
        <v>0</v>
      </c>
      <c r="F48" s="73">
        <f>table!L48</f>
        <v>0</v>
      </c>
      <c r="G48" s="73">
        <f>table!M48</f>
        <v>0</v>
      </c>
      <c r="H48" s="73">
        <f>table!N48</f>
        <v>0</v>
      </c>
      <c r="I48" s="73">
        <f>table!O48</f>
        <v>0</v>
      </c>
      <c r="J48" s="73">
        <f>table!P48</f>
        <v>0</v>
      </c>
      <c r="K48" s="73">
        <f>table!Q48</f>
        <v>0</v>
      </c>
      <c r="L48" s="73">
        <f>table!R48</f>
        <v>0</v>
      </c>
      <c r="M48" s="73">
        <f>table!S48</f>
        <v>0</v>
      </c>
      <c r="N48" s="73">
        <f>table!T48</f>
        <v>0</v>
      </c>
      <c r="O48" s="73"/>
      <c r="P48" s="73"/>
      <c r="Q48" s="73"/>
      <c r="R48" s="73"/>
      <c r="S48" s="73"/>
    </row>
    <row r="49" spans="3:19" x14ac:dyDescent="0.35">
      <c r="C49" s="73" t="str">
        <f>table!B49</f>
        <v>fish</v>
      </c>
      <c r="D49" s="73">
        <f>table!J49</f>
        <v>0</v>
      </c>
      <c r="E49" s="73">
        <f>table!K49</f>
        <v>0</v>
      </c>
      <c r="F49" s="73">
        <f>table!L49</f>
        <v>0</v>
      </c>
      <c r="G49" s="73">
        <f>table!M49</f>
        <v>0</v>
      </c>
      <c r="H49" s="73">
        <f>table!N49</f>
        <v>0</v>
      </c>
      <c r="I49" s="73">
        <f>table!O49</f>
        <v>0</v>
      </c>
      <c r="J49" s="73">
        <f>table!P49</f>
        <v>0</v>
      </c>
      <c r="K49" s="73">
        <f>table!Q49</f>
        <v>0</v>
      </c>
      <c r="L49" s="73">
        <f>table!R49</f>
        <v>0</v>
      </c>
      <c r="M49" s="73">
        <f>table!S49</f>
        <v>0</v>
      </c>
      <c r="N49" s="73">
        <f>table!T49</f>
        <v>0</v>
      </c>
      <c r="O49" s="73"/>
      <c r="P49" s="73"/>
      <c r="Q49" s="73"/>
      <c r="R49" s="73"/>
      <c r="S49" s="73"/>
    </row>
    <row r="50" spans="3:19" x14ac:dyDescent="0.35">
      <c r="C50" s="73" t="str">
        <f>table!B50</f>
        <v>fish seed</v>
      </c>
      <c r="D50" s="73">
        <f>table!J50</f>
        <v>0</v>
      </c>
      <c r="E50" s="73">
        <f>table!K50</f>
        <v>0</v>
      </c>
      <c r="F50" s="73">
        <f>table!L50</f>
        <v>0</v>
      </c>
      <c r="G50" s="73">
        <f>table!M50</f>
        <v>0</v>
      </c>
      <c r="H50" s="73">
        <f>table!N50</f>
        <v>0</v>
      </c>
      <c r="I50" s="73">
        <f>table!O50</f>
        <v>0</v>
      </c>
      <c r="J50" s="73">
        <f>table!P50</f>
        <v>0</v>
      </c>
      <c r="K50" s="73">
        <f>table!Q50</f>
        <v>0</v>
      </c>
      <c r="L50" s="73">
        <f>table!R50</f>
        <v>0</v>
      </c>
      <c r="M50" s="73">
        <f>table!S50</f>
        <v>0</v>
      </c>
      <c r="N50" s="73">
        <f>table!T50</f>
        <v>0</v>
      </c>
      <c r="O50" s="73"/>
      <c r="P50" s="73"/>
      <c r="Q50" s="73"/>
      <c r="R50" s="73"/>
      <c r="S50" s="73"/>
    </row>
    <row r="51" spans="3:19" x14ac:dyDescent="0.35">
      <c r="C51" s="73" t="str">
        <f>table!B51</f>
        <v>other local production</v>
      </c>
      <c r="D51" s="73">
        <f>table!J51</f>
        <v>0</v>
      </c>
      <c r="E51" s="73">
        <f>table!K51</f>
        <v>0</v>
      </c>
      <c r="F51" s="73">
        <f>table!L51</f>
        <v>0</v>
      </c>
      <c r="G51" s="73">
        <f>table!M51</f>
        <v>0</v>
      </c>
      <c r="H51" s="73">
        <f>table!N51</f>
        <v>0</v>
      </c>
      <c r="I51" s="73">
        <f>table!O51</f>
        <v>0</v>
      </c>
      <c r="J51" s="73">
        <f>table!P51</f>
        <v>0</v>
      </c>
      <c r="K51" s="73">
        <f>table!Q51</f>
        <v>0</v>
      </c>
      <c r="L51" s="73">
        <f>table!R51</f>
        <v>0</v>
      </c>
      <c r="M51" s="73">
        <f>table!S51</f>
        <v>0</v>
      </c>
      <c r="N51" s="73">
        <f>table!T51</f>
        <v>0</v>
      </c>
      <c r="O51" s="73"/>
      <c r="P51" s="73"/>
      <c r="Q51" s="73"/>
      <c r="R51" s="73"/>
      <c r="S51" s="73"/>
    </row>
    <row r="52" spans="3:19" x14ac:dyDescent="0.35">
      <c r="C52" s="73" t="str">
        <f>table!B52</f>
        <v>local retail</v>
      </c>
      <c r="D52" s="73">
        <f>table!J52</f>
        <v>0</v>
      </c>
      <c r="E52" s="73">
        <f>table!K52</f>
        <v>0</v>
      </c>
      <c r="F52" s="73">
        <f>table!L52</f>
        <v>0</v>
      </c>
      <c r="G52" s="73">
        <f>table!M52</f>
        <v>0</v>
      </c>
      <c r="H52" s="73">
        <f>table!N52</f>
        <v>0</v>
      </c>
      <c r="I52" s="73">
        <f>table!O52</f>
        <v>0</v>
      </c>
      <c r="J52" s="73">
        <f>table!P52</f>
        <v>0</v>
      </c>
      <c r="K52" s="73">
        <f>table!Q52</f>
        <v>0</v>
      </c>
      <c r="L52" s="73">
        <f>table!R52</f>
        <v>0</v>
      </c>
      <c r="M52" s="73">
        <f>table!S52</f>
        <v>0</v>
      </c>
      <c r="N52" s="73">
        <f>table!T52</f>
        <v>0</v>
      </c>
      <c r="O52" s="73"/>
      <c r="P52" s="73"/>
      <c r="Q52" s="73"/>
      <c r="R52" s="73"/>
      <c r="S52" s="73"/>
    </row>
    <row r="53" spans="3:19" x14ac:dyDescent="0.35">
      <c r="C53" s="73" t="str">
        <f>table!B53</f>
        <v>local services</v>
      </c>
      <c r="D53" s="73">
        <f>table!J53</f>
        <v>0</v>
      </c>
      <c r="E53" s="73">
        <f>table!K53</f>
        <v>0</v>
      </c>
      <c r="F53" s="73">
        <f>table!L53</f>
        <v>0</v>
      </c>
      <c r="G53" s="73">
        <f>table!M53</f>
        <v>0</v>
      </c>
      <c r="H53" s="73">
        <f>table!N53</f>
        <v>0</v>
      </c>
      <c r="I53" s="73">
        <f>table!O53</f>
        <v>0</v>
      </c>
      <c r="J53" s="73">
        <f>table!P53</f>
        <v>0</v>
      </c>
      <c r="K53" s="73">
        <f>table!Q53</f>
        <v>0</v>
      </c>
      <c r="L53" s="73">
        <f>table!R53</f>
        <v>0</v>
      </c>
      <c r="M53" s="73">
        <f>table!S53</f>
        <v>0</v>
      </c>
      <c r="N53" s="73">
        <f>table!T53</f>
        <v>0</v>
      </c>
      <c r="O53" s="73"/>
      <c r="P53" s="73"/>
      <c r="Q53" s="73"/>
      <c r="R53" s="73"/>
      <c r="S53" s="73"/>
    </row>
    <row r="54" spans="3:19" x14ac:dyDescent="0.35">
      <c r="C54" s="73" t="str">
        <f>table!B54</f>
        <v>items purchased out of the village</v>
      </c>
      <c r="D54" s="73">
        <f>table!J54</f>
        <v>0</v>
      </c>
      <c r="E54" s="73">
        <f>table!K54</f>
        <v>0</v>
      </c>
      <c r="F54" s="73">
        <f>table!L54</f>
        <v>0</v>
      </c>
      <c r="G54" s="73">
        <f>table!M54</f>
        <v>0</v>
      </c>
      <c r="H54" s="73">
        <f>table!N54</f>
        <v>0</v>
      </c>
      <c r="I54" s="73">
        <f>table!O54</f>
        <v>0</v>
      </c>
      <c r="J54" s="73">
        <f>table!P54</f>
        <v>0</v>
      </c>
      <c r="K54" s="73">
        <f>table!Q54</f>
        <v>0</v>
      </c>
      <c r="L54" s="73">
        <f>table!R54</f>
        <v>0</v>
      </c>
      <c r="M54" s="73">
        <f>table!S54</f>
        <v>0</v>
      </c>
      <c r="N54" s="73">
        <f>table!T54</f>
        <v>0</v>
      </c>
      <c r="O54" s="73"/>
      <c r="P54" s="73"/>
      <c r="Q54" s="73"/>
      <c r="R54" s="73"/>
      <c r="S54" s="73"/>
    </row>
    <row r="55" spans="3:19" x14ac:dyDescent="0.35">
      <c r="C55" s="73">
        <f>table!B55</f>
        <v>0</v>
      </c>
      <c r="D55" s="73">
        <f>table!J55</f>
        <v>0</v>
      </c>
      <c r="E55" s="73">
        <f>table!K55</f>
        <v>0</v>
      </c>
      <c r="F55" s="73">
        <f>table!L55</f>
        <v>0</v>
      </c>
      <c r="G55" s="73">
        <f>table!M55</f>
        <v>0</v>
      </c>
      <c r="H55" s="73">
        <f>table!N55</f>
        <v>0</v>
      </c>
      <c r="I55" s="73">
        <f>table!O55</f>
        <v>0</v>
      </c>
      <c r="J55" s="73">
        <f>table!P55</f>
        <v>0</v>
      </c>
      <c r="K55" s="73">
        <f>table!Q55</f>
        <v>0</v>
      </c>
      <c r="L55" s="73">
        <f>table!R55</f>
        <v>0</v>
      </c>
      <c r="M55" s="73">
        <f>table!S55</f>
        <v>0</v>
      </c>
      <c r="N55" s="73">
        <f>table!T55</f>
        <v>0</v>
      </c>
      <c r="O55" s="73"/>
      <c r="P55" s="73"/>
      <c r="Q55" s="73"/>
      <c r="R55" s="73"/>
      <c r="S55" s="73"/>
    </row>
    <row r="56" spans="3:19" x14ac:dyDescent="0.35">
      <c r="C56" s="73" t="str">
        <f>table!B56</f>
        <v>Labor supply (in monetary value)</v>
      </c>
      <c r="D56" s="73">
        <f>table!J56</f>
        <v>0</v>
      </c>
      <c r="E56" s="73">
        <f>table!K56</f>
        <v>0</v>
      </c>
      <c r="F56" s="73">
        <f>table!L56</f>
        <v>0</v>
      </c>
      <c r="G56" s="73">
        <f>table!M56</f>
        <v>0</v>
      </c>
      <c r="H56" s="73">
        <f>table!N56</f>
        <v>0</v>
      </c>
      <c r="I56" s="73">
        <f>table!O56</f>
        <v>0</v>
      </c>
      <c r="J56" s="73">
        <f>table!P56</f>
        <v>0</v>
      </c>
      <c r="K56" s="73">
        <f>table!Q56</f>
        <v>0</v>
      </c>
      <c r="L56" s="73">
        <f>table!R56</f>
        <v>0</v>
      </c>
      <c r="M56" s="73">
        <f>table!S56</f>
        <v>0</v>
      </c>
      <c r="N56" s="73">
        <f>table!T56</f>
        <v>0</v>
      </c>
      <c r="O56" s="73"/>
      <c r="P56" s="73"/>
      <c r="Q56" s="73"/>
      <c r="R56" s="73"/>
      <c r="S56" s="73"/>
    </row>
    <row r="57" spans="3:19" x14ac:dyDescent="0.35">
      <c r="C57" s="73" t="str">
        <f>table!B57</f>
        <v>All households</v>
      </c>
      <c r="D57" s="73">
        <f>table!J57</f>
        <v>0</v>
      </c>
      <c r="E57" s="73">
        <f>table!K57</f>
        <v>0</v>
      </c>
      <c r="F57" s="73">
        <f>table!L57</f>
        <v>0</v>
      </c>
      <c r="G57" s="73">
        <f>table!M57</f>
        <v>0</v>
      </c>
      <c r="H57" s="73">
        <f>table!N57</f>
        <v>0</v>
      </c>
      <c r="I57" s="73">
        <f>table!O57</f>
        <v>0</v>
      </c>
      <c r="J57" s="73">
        <f>table!P57</f>
        <v>0</v>
      </c>
      <c r="K57" s="73">
        <f>table!Q57</f>
        <v>0</v>
      </c>
      <c r="L57" s="73">
        <f>table!R57</f>
        <v>0</v>
      </c>
      <c r="M57" s="73">
        <f>table!S57</f>
        <v>0</v>
      </c>
      <c r="N57" s="73">
        <f>table!T57</f>
        <v>0</v>
      </c>
      <c r="O57" s="73"/>
      <c r="P57" s="73"/>
      <c r="Q57" s="73"/>
      <c r="R57" s="73"/>
      <c r="S57" s="73"/>
    </row>
    <row r="58" spans="3:19" x14ac:dyDescent="0.35">
      <c r="C58" s="73" t="str">
        <f>table!B58</f>
        <v xml:space="preserve">by household: </v>
      </c>
      <c r="D58" s="73">
        <f>table!J58</f>
        <v>0</v>
      </c>
      <c r="E58" s="73">
        <f>table!K58</f>
        <v>0</v>
      </c>
      <c r="F58" s="73">
        <f>table!L58</f>
        <v>0</v>
      </c>
      <c r="G58" s="73">
        <f>table!M58</f>
        <v>0</v>
      </c>
      <c r="H58" s="73">
        <f>table!N58</f>
        <v>0</v>
      </c>
      <c r="I58" s="73">
        <f>table!O58</f>
        <v>0</v>
      </c>
      <c r="J58" s="73">
        <f>table!P58</f>
        <v>0</v>
      </c>
      <c r="K58" s="73">
        <f>table!Q58</f>
        <v>0</v>
      </c>
      <c r="L58" s="73">
        <f>table!R58</f>
        <v>0</v>
      </c>
      <c r="M58" s="73">
        <f>table!S58</f>
        <v>0</v>
      </c>
      <c r="N58" s="73">
        <f>table!T58</f>
        <v>0</v>
      </c>
      <c r="O58" s="73"/>
      <c r="P58" s="73"/>
      <c r="Q58" s="73"/>
      <c r="R58" s="73"/>
      <c r="S58" s="73"/>
    </row>
    <row r="59" spans="3:19" x14ac:dyDescent="0.35">
      <c r="C59" s="73" t="str">
        <f>table!B59</f>
        <v>Small Fish framer</v>
      </c>
      <c r="D59" s="73">
        <f>table!J59</f>
        <v>0</v>
      </c>
      <c r="E59" s="73">
        <f>table!K59</f>
        <v>0</v>
      </c>
      <c r="F59" s="73">
        <f>table!L59</f>
        <v>0</v>
      </c>
      <c r="G59" s="73">
        <f>table!M59</f>
        <v>0</v>
      </c>
      <c r="H59" s="73">
        <f>table!N59</f>
        <v>0</v>
      </c>
      <c r="I59" s="73">
        <f>table!O59</f>
        <v>0</v>
      </c>
      <c r="J59" s="73">
        <f>table!P59</f>
        <v>0</v>
      </c>
      <c r="K59" s="73">
        <f>table!Q59</f>
        <v>0</v>
      </c>
      <c r="L59" s="73">
        <f>table!R59</f>
        <v>0</v>
      </c>
      <c r="M59" s="73">
        <f>table!S59</f>
        <v>0</v>
      </c>
      <c r="N59" s="73">
        <f>table!T59</f>
        <v>0</v>
      </c>
      <c r="O59" s="73"/>
      <c r="P59" s="73"/>
      <c r="Q59" s="73"/>
      <c r="R59" s="73"/>
      <c r="S59" s="73"/>
    </row>
    <row r="60" spans="3:19" x14ac:dyDescent="0.35">
      <c r="C60" s="73" t="str">
        <f>table!B60</f>
        <v>Big Fish Farmer</v>
      </c>
      <c r="D60" s="73">
        <f>table!J60</f>
        <v>0</v>
      </c>
      <c r="E60" s="73">
        <f>table!K60</f>
        <v>0</v>
      </c>
      <c r="F60" s="73">
        <f>table!L60</f>
        <v>0</v>
      </c>
      <c r="G60" s="73">
        <f>table!M60</f>
        <v>0</v>
      </c>
      <c r="H60" s="73">
        <f>table!N60</f>
        <v>0</v>
      </c>
      <c r="I60" s="73">
        <f>table!O60</f>
        <v>0</v>
      </c>
      <c r="J60" s="73">
        <f>table!P60</f>
        <v>0</v>
      </c>
      <c r="K60" s="73">
        <f>table!Q60</f>
        <v>0</v>
      </c>
      <c r="L60" s="73">
        <f>table!R60</f>
        <v>0</v>
      </c>
      <c r="M60" s="73">
        <f>table!S60</f>
        <v>0</v>
      </c>
      <c r="N60" s="73">
        <f>table!T60</f>
        <v>0</v>
      </c>
      <c r="O60" s="73"/>
      <c r="P60" s="73"/>
      <c r="Q60" s="73"/>
      <c r="R60" s="73"/>
      <c r="S60" s="73"/>
    </row>
    <row r="61" spans="3:19" x14ac:dyDescent="0.35">
      <c r="C61" s="73" t="str">
        <f>table!B61</f>
        <v>Nurseries</v>
      </c>
      <c r="D61" s="73">
        <f>table!J61</f>
        <v>0</v>
      </c>
      <c r="E61" s="73">
        <f>table!K61</f>
        <v>0</v>
      </c>
      <c r="F61" s="73">
        <f>table!L61</f>
        <v>0</v>
      </c>
      <c r="G61" s="73">
        <f>table!M61</f>
        <v>0</v>
      </c>
      <c r="H61" s="73">
        <f>table!N61</f>
        <v>0</v>
      </c>
      <c r="I61" s="73">
        <f>table!O61</f>
        <v>0</v>
      </c>
      <c r="J61" s="73">
        <f>table!P61</f>
        <v>0</v>
      </c>
      <c r="K61" s="73">
        <f>table!Q61</f>
        <v>0</v>
      </c>
      <c r="L61" s="73">
        <f>table!R61</f>
        <v>0</v>
      </c>
      <c r="M61" s="73">
        <f>table!S61</f>
        <v>0</v>
      </c>
      <c r="N61" s="73">
        <f>table!T61</f>
        <v>0</v>
      </c>
      <c r="O61" s="73"/>
      <c r="P61" s="73"/>
      <c r="Q61" s="73"/>
      <c r="R61" s="73"/>
      <c r="S61" s="73"/>
    </row>
    <row r="62" spans="3:19" x14ac:dyDescent="0.35">
      <c r="C62" s="73" t="str">
        <f>table!B62</f>
        <v>Crop Farmer</v>
      </c>
      <c r="D62" s="73">
        <f>table!J62</f>
        <v>0</v>
      </c>
      <c r="E62" s="73">
        <f>table!K62</f>
        <v>0</v>
      </c>
      <c r="F62" s="73">
        <f>table!L62</f>
        <v>0</v>
      </c>
      <c r="G62" s="73">
        <f>table!M62</f>
        <v>0</v>
      </c>
      <c r="H62" s="73">
        <f>table!N62</f>
        <v>0</v>
      </c>
      <c r="I62" s="73">
        <f>table!O62</f>
        <v>0</v>
      </c>
      <c r="J62" s="73">
        <f>table!P62</f>
        <v>0</v>
      </c>
      <c r="K62" s="73">
        <f>table!Q62</f>
        <v>0</v>
      </c>
      <c r="L62" s="73">
        <f>table!R62</f>
        <v>0</v>
      </c>
      <c r="M62" s="73">
        <f>table!S62</f>
        <v>0</v>
      </c>
      <c r="N62" s="73">
        <f>table!T62</f>
        <v>0</v>
      </c>
      <c r="O62" s="73"/>
      <c r="P62" s="73"/>
      <c r="Q62" s="73"/>
      <c r="R62" s="73"/>
      <c r="S62" s="73"/>
    </row>
    <row r="63" spans="3:19" x14ac:dyDescent="0.35">
      <c r="C63" s="73" t="str">
        <f>table!B63</f>
        <v>Non-farm</v>
      </c>
      <c r="D63" s="73">
        <f>table!J63</f>
        <v>0</v>
      </c>
      <c r="E63" s="73">
        <f>table!K63</f>
        <v>0</v>
      </c>
      <c r="F63" s="73">
        <f>table!L63</f>
        <v>0</v>
      </c>
      <c r="G63" s="73">
        <f>table!M63</f>
        <v>0</v>
      </c>
      <c r="H63" s="73">
        <f>table!N63</f>
        <v>0</v>
      </c>
      <c r="I63" s="73">
        <f>table!O63</f>
        <v>0</v>
      </c>
      <c r="J63" s="73">
        <f>table!P63</f>
        <v>0</v>
      </c>
      <c r="K63" s="73">
        <f>table!Q63</f>
        <v>0</v>
      </c>
      <c r="L63" s="73">
        <f>table!R63</f>
        <v>0</v>
      </c>
      <c r="M63" s="73">
        <f>table!S63</f>
        <v>0</v>
      </c>
      <c r="N63" s="73">
        <f>table!T63</f>
        <v>0</v>
      </c>
      <c r="O63" s="73"/>
      <c r="P63" s="73"/>
      <c r="Q63" s="73"/>
      <c r="R63" s="73"/>
      <c r="S63" s="73"/>
    </row>
    <row r="64" spans="3:19" x14ac:dyDescent="0.35">
      <c r="C64" s="73">
        <f>table!B64</f>
        <v>0</v>
      </c>
      <c r="D64" s="73">
        <f>table!J64</f>
        <v>0</v>
      </c>
      <c r="E64" s="73">
        <f>table!K64</f>
        <v>0</v>
      </c>
      <c r="F64" s="73">
        <f>table!L64</f>
        <v>0</v>
      </c>
      <c r="G64" s="73">
        <f>table!M64</f>
        <v>0</v>
      </c>
      <c r="H64" s="73">
        <f>table!N64</f>
        <v>0</v>
      </c>
      <c r="I64" s="73">
        <f>table!O64</f>
        <v>0</v>
      </c>
      <c r="J64" s="73">
        <f>table!P64</f>
        <v>0</v>
      </c>
      <c r="K64" s="73">
        <f>table!Q64</f>
        <v>0</v>
      </c>
      <c r="L64" s="73">
        <f>table!R64</f>
        <v>0</v>
      </c>
      <c r="M64" s="73">
        <f>table!S64</f>
        <v>0</v>
      </c>
      <c r="N64" s="73">
        <f>table!T64</f>
        <v>0</v>
      </c>
      <c r="O64" s="73"/>
      <c r="P64" s="73"/>
      <c r="Q64" s="73"/>
      <c r="R64" s="73"/>
      <c r="S64" s="73"/>
    </row>
    <row r="65" spans="3:19" x14ac:dyDescent="0.35">
      <c r="C65" s="73">
        <f>table!B65</f>
        <v>0</v>
      </c>
      <c r="D65" s="73">
        <f>table!J65</f>
        <v>0</v>
      </c>
      <c r="E65" s="73">
        <f>table!K65</f>
        <v>0</v>
      </c>
      <c r="F65" s="73">
        <f>table!L65</f>
        <v>0</v>
      </c>
      <c r="G65" s="73">
        <f>table!M65</f>
        <v>0</v>
      </c>
      <c r="H65" s="73">
        <f>table!N65</f>
        <v>0</v>
      </c>
      <c r="I65" s="73">
        <f>table!O65</f>
        <v>0</v>
      </c>
      <c r="J65" s="73">
        <f>table!P65</f>
        <v>0</v>
      </c>
      <c r="K65" s="73">
        <f>table!Q65</f>
        <v>0</v>
      </c>
      <c r="L65" s="73">
        <f>table!R65</f>
        <v>0</v>
      </c>
      <c r="M65" s="73">
        <f>table!S65</f>
        <v>0</v>
      </c>
      <c r="N65" s="73">
        <f>table!T65</f>
        <v>0</v>
      </c>
      <c r="O65" s="73"/>
      <c r="P65" s="73"/>
      <c r="Q65" s="73"/>
      <c r="R65" s="73"/>
      <c r="S65" s="73"/>
    </row>
    <row r="66" spans="3:19" x14ac:dyDescent="0.35">
      <c r="C66" s="73">
        <f>table!B66</f>
        <v>0</v>
      </c>
      <c r="D66" s="73">
        <f>table!J66</f>
        <v>0</v>
      </c>
      <c r="E66" s="73">
        <f>table!K66</f>
        <v>0</v>
      </c>
      <c r="F66" s="73">
        <f>table!L66</f>
        <v>0</v>
      </c>
      <c r="G66" s="73">
        <f>table!M66</f>
        <v>0</v>
      </c>
      <c r="H66" s="73">
        <f>table!N66</f>
        <v>0</v>
      </c>
      <c r="I66" s="73">
        <f>table!O66</f>
        <v>0</v>
      </c>
      <c r="J66" s="73">
        <f>table!P66</f>
        <v>0</v>
      </c>
      <c r="K66" s="73">
        <f>table!Q66</f>
        <v>0</v>
      </c>
      <c r="L66" s="73">
        <f>table!R66</f>
        <v>0</v>
      </c>
      <c r="M66" s="73">
        <f>table!S66</f>
        <v>0</v>
      </c>
      <c r="N66" s="73">
        <f>table!T66</f>
        <v>0</v>
      </c>
      <c r="O66" s="73"/>
      <c r="P66" s="73"/>
      <c r="Q66" s="73"/>
      <c r="R66" s="73"/>
      <c r="S66" s="73"/>
    </row>
    <row r="67" spans="3:19" x14ac:dyDescent="0.35">
      <c r="C67" s="73">
        <f>table!B67</f>
        <v>0</v>
      </c>
      <c r="D67" s="73">
        <f>table!J67</f>
        <v>0</v>
      </c>
      <c r="E67" s="73">
        <f>table!K67</f>
        <v>0</v>
      </c>
      <c r="F67" s="73">
        <f>table!L67</f>
        <v>0</v>
      </c>
      <c r="G67" s="73">
        <f>table!M67</f>
        <v>0</v>
      </c>
      <c r="H67" s="73">
        <f>table!N67</f>
        <v>0</v>
      </c>
      <c r="I67" s="73">
        <f>table!O67</f>
        <v>0</v>
      </c>
      <c r="J67" s="73">
        <f>table!P67</f>
        <v>0</v>
      </c>
      <c r="K67" s="73">
        <f>table!Q67</f>
        <v>0</v>
      </c>
      <c r="L67" s="73">
        <f>table!R67</f>
        <v>0</v>
      </c>
      <c r="M67" s="73">
        <f>table!S67</f>
        <v>0</v>
      </c>
      <c r="N67" s="73">
        <f>table!T67</f>
        <v>0</v>
      </c>
      <c r="O67" s="73"/>
      <c r="P67" s="73"/>
      <c r="Q67" s="73"/>
      <c r="R67" s="73"/>
      <c r="S67" s="73"/>
    </row>
    <row r="68" spans="3:19" x14ac:dyDescent="0.35">
      <c r="C68" s="73">
        <f>table!B68</f>
        <v>0</v>
      </c>
      <c r="D68" s="73">
        <f>table!J68</f>
        <v>0</v>
      </c>
      <c r="E68" s="73">
        <f>table!K68</f>
        <v>0</v>
      </c>
      <c r="F68" s="73">
        <f>table!L68</f>
        <v>0</v>
      </c>
      <c r="G68" s="73">
        <f>table!M68</f>
        <v>0</v>
      </c>
      <c r="H68" s="73">
        <f>table!N68</f>
        <v>0</v>
      </c>
      <c r="I68" s="73">
        <f>table!O68</f>
        <v>0</v>
      </c>
      <c r="J68" s="73">
        <f>table!P68</f>
        <v>0</v>
      </c>
      <c r="K68" s="73">
        <f>table!Q68</f>
        <v>0</v>
      </c>
      <c r="L68" s="73">
        <f>table!R68</f>
        <v>0</v>
      </c>
      <c r="M68" s="73">
        <f>table!S68</f>
        <v>0</v>
      </c>
      <c r="N68" s="73">
        <f>table!T68</f>
        <v>0</v>
      </c>
      <c r="O68" s="73"/>
      <c r="P68" s="73"/>
      <c r="Q68" s="73"/>
      <c r="R68" s="73"/>
      <c r="S68" s="73"/>
    </row>
    <row r="69" spans="3:19" x14ac:dyDescent="0.35">
      <c r="C69" s="73">
        <f>table!B69</f>
        <v>0</v>
      </c>
      <c r="D69" s="73">
        <f>table!J69</f>
        <v>0</v>
      </c>
      <c r="E69" s="73">
        <f>table!K69</f>
        <v>0</v>
      </c>
      <c r="F69" s="73">
        <f>table!L69</f>
        <v>0</v>
      </c>
      <c r="G69" s="73">
        <f>table!M69</f>
        <v>0</v>
      </c>
      <c r="H69" s="73">
        <f>table!N69</f>
        <v>0</v>
      </c>
      <c r="I69" s="73">
        <f>table!O69</f>
        <v>0</v>
      </c>
      <c r="J69" s="73">
        <f>table!P69</f>
        <v>0</v>
      </c>
      <c r="K69" s="73">
        <f>table!Q69</f>
        <v>0</v>
      </c>
      <c r="L69" s="73">
        <f>table!R69</f>
        <v>0</v>
      </c>
      <c r="M69" s="73">
        <f>table!S69</f>
        <v>0</v>
      </c>
      <c r="N69" s="73">
        <f>table!T69</f>
        <v>0</v>
      </c>
      <c r="O69" s="73"/>
      <c r="P69" s="73"/>
      <c r="Q69" s="73"/>
      <c r="R69" s="73"/>
      <c r="S69" s="73"/>
    </row>
    <row r="70" spans="3:19" x14ac:dyDescent="0.35">
      <c r="C70" s="73">
        <f>table!B70</f>
        <v>0</v>
      </c>
      <c r="D70" s="73">
        <f>table!J70</f>
        <v>0</v>
      </c>
      <c r="E70" s="73">
        <f>table!K70</f>
        <v>0</v>
      </c>
      <c r="F70" s="73">
        <f>table!L70</f>
        <v>0</v>
      </c>
      <c r="G70" s="73">
        <f>table!M70</f>
        <v>0</v>
      </c>
      <c r="H70" s="73">
        <f>table!N70</f>
        <v>0</v>
      </c>
      <c r="I70" s="73">
        <f>table!O70</f>
        <v>0</v>
      </c>
      <c r="J70" s="73">
        <f>table!P70</f>
        <v>0</v>
      </c>
      <c r="K70" s="73">
        <f>table!Q70</f>
        <v>0</v>
      </c>
      <c r="L70" s="73">
        <f>table!R70</f>
        <v>0</v>
      </c>
      <c r="M70" s="73">
        <f>table!S70</f>
        <v>0</v>
      </c>
      <c r="N70" s="73">
        <f>table!T70</f>
        <v>0</v>
      </c>
      <c r="O70" s="73"/>
      <c r="P70" s="73"/>
      <c r="Q70" s="73"/>
      <c r="R70" s="73"/>
      <c r="S70" s="73"/>
    </row>
    <row r="71" spans="3:19" x14ac:dyDescent="0.35">
      <c r="C71" s="73">
        <f>table!B71</f>
        <v>0</v>
      </c>
      <c r="D71" s="73">
        <f>table!J71</f>
        <v>0</v>
      </c>
      <c r="E71" s="73">
        <f>table!K71</f>
        <v>0</v>
      </c>
      <c r="F71" s="73">
        <f>table!L71</f>
        <v>0</v>
      </c>
      <c r="G71" s="73">
        <f>table!M71</f>
        <v>0</v>
      </c>
      <c r="H71" s="73">
        <f>table!N71</f>
        <v>0</v>
      </c>
      <c r="I71" s="73">
        <f>table!O71</f>
        <v>0</v>
      </c>
      <c r="J71" s="73">
        <f>table!P71</f>
        <v>0</v>
      </c>
      <c r="K71" s="73">
        <f>table!Q71</f>
        <v>0</v>
      </c>
      <c r="L71" s="73">
        <f>table!R71</f>
        <v>0</v>
      </c>
      <c r="M71" s="73">
        <f>table!S71</f>
        <v>0</v>
      </c>
      <c r="N71" s="73">
        <f>table!T71</f>
        <v>0</v>
      </c>
      <c r="O71" s="73"/>
      <c r="P71" s="73"/>
      <c r="Q71" s="73"/>
      <c r="R71" s="73"/>
      <c r="S71" s="73"/>
    </row>
    <row r="72" spans="3:19" x14ac:dyDescent="0.35">
      <c r="C72" s="73">
        <f>table!B72</f>
        <v>0</v>
      </c>
      <c r="D72" s="73">
        <f>table!J72</f>
        <v>0</v>
      </c>
      <c r="E72" s="73">
        <f>table!K72</f>
        <v>0</v>
      </c>
      <c r="F72" s="73">
        <f>table!L72</f>
        <v>0</v>
      </c>
      <c r="G72" s="73">
        <f>table!M72</f>
        <v>0</v>
      </c>
      <c r="H72" s="73">
        <f>table!N72</f>
        <v>0</v>
      </c>
      <c r="I72" s="73">
        <f>table!O72</f>
        <v>0</v>
      </c>
      <c r="J72" s="73">
        <f>table!P72</f>
        <v>0</v>
      </c>
      <c r="K72" s="73">
        <f>table!Q72</f>
        <v>0</v>
      </c>
      <c r="L72" s="73">
        <f>table!R72</f>
        <v>0</v>
      </c>
      <c r="M72" s="73">
        <f>table!S72</f>
        <v>0</v>
      </c>
      <c r="N72" s="73">
        <f>table!T72</f>
        <v>0</v>
      </c>
      <c r="O72" s="73"/>
      <c r="P72" s="73"/>
      <c r="Q72" s="73"/>
      <c r="R72" s="73"/>
      <c r="S72" s="73"/>
    </row>
    <row r="73" spans="3:19" x14ac:dyDescent="0.35">
      <c r="C73" s="73">
        <f>table!B73</f>
        <v>0</v>
      </c>
      <c r="D73" s="73">
        <f>table!J73</f>
        <v>0</v>
      </c>
      <c r="E73" s="73">
        <f>table!K73</f>
        <v>0</v>
      </c>
      <c r="F73" s="73">
        <f>table!L73</f>
        <v>0</v>
      </c>
      <c r="G73" s="73">
        <f>table!M73</f>
        <v>0</v>
      </c>
      <c r="H73" s="73">
        <f>table!N73</f>
        <v>0</v>
      </c>
      <c r="I73" s="73">
        <f>table!O73</f>
        <v>0</v>
      </c>
      <c r="J73" s="73">
        <f>table!P73</f>
        <v>0</v>
      </c>
      <c r="K73" s="73">
        <f>table!Q73</f>
        <v>0</v>
      </c>
      <c r="L73" s="73">
        <f>table!R73</f>
        <v>0</v>
      </c>
      <c r="M73" s="73">
        <f>table!S73</f>
        <v>0</v>
      </c>
      <c r="N73" s="73">
        <f>table!T73</f>
        <v>0</v>
      </c>
      <c r="O73" s="73"/>
      <c r="P73" s="73"/>
      <c r="Q73" s="73"/>
      <c r="R73" s="73"/>
      <c r="S73" s="73"/>
    </row>
    <row r="74" spans="3:19" x14ac:dyDescent="0.35">
      <c r="C74" s="73">
        <f>table!B74</f>
        <v>0</v>
      </c>
      <c r="D74" s="73">
        <f>table!J74</f>
        <v>0</v>
      </c>
      <c r="E74" s="73">
        <f>table!K74</f>
        <v>0</v>
      </c>
      <c r="F74" s="73">
        <f>table!L74</f>
        <v>0</v>
      </c>
      <c r="G74" s="73">
        <f>table!M74</f>
        <v>0</v>
      </c>
      <c r="H74" s="73">
        <f>table!N74</f>
        <v>0</v>
      </c>
      <c r="I74" s="73">
        <f>table!O74</f>
        <v>0</v>
      </c>
      <c r="J74" s="73">
        <f>table!P74</f>
        <v>0</v>
      </c>
      <c r="K74" s="73">
        <f>table!Q74</f>
        <v>0</v>
      </c>
      <c r="L74" s="73">
        <f>table!R74</f>
        <v>0</v>
      </c>
      <c r="M74" s="73">
        <f>table!S74</f>
        <v>0</v>
      </c>
      <c r="N74" s="73">
        <f>table!T74</f>
        <v>0</v>
      </c>
      <c r="O74" s="73"/>
      <c r="P74" s="73"/>
      <c r="Q74" s="73"/>
      <c r="R74" s="73"/>
      <c r="S74" s="73"/>
    </row>
    <row r="75" spans="3:19" x14ac:dyDescent="0.35">
      <c r="C75" s="73">
        <f>table!B75</f>
        <v>0</v>
      </c>
      <c r="D75" s="73">
        <f>table!J75</f>
        <v>0</v>
      </c>
      <c r="E75" s="73">
        <f>table!K75</f>
        <v>0</v>
      </c>
      <c r="F75" s="73">
        <f>table!L75</f>
        <v>0</v>
      </c>
      <c r="G75" s="73">
        <f>table!M75</f>
        <v>0</v>
      </c>
      <c r="H75" s="73">
        <f>table!N75</f>
        <v>0</v>
      </c>
      <c r="I75" s="73">
        <f>table!O75</f>
        <v>0</v>
      </c>
      <c r="J75" s="73">
        <f>table!P75</f>
        <v>0</v>
      </c>
      <c r="K75" s="73">
        <f>table!Q75</f>
        <v>0</v>
      </c>
      <c r="L75" s="73">
        <f>table!R75</f>
        <v>0</v>
      </c>
      <c r="M75" s="73">
        <f>table!S75</f>
        <v>0</v>
      </c>
      <c r="N75" s="73">
        <f>table!T75</f>
        <v>0</v>
      </c>
      <c r="O75" s="73"/>
      <c r="P75" s="73"/>
      <c r="Q75" s="73"/>
      <c r="R75" s="73"/>
      <c r="S75" s="73"/>
    </row>
    <row r="76" spans="3:19" x14ac:dyDescent="0.35">
      <c r="C76" s="73">
        <f>table!B76</f>
        <v>0</v>
      </c>
      <c r="D76" s="73">
        <f>table!J76</f>
        <v>0</v>
      </c>
      <c r="E76" s="73">
        <f>table!K76</f>
        <v>0</v>
      </c>
      <c r="F76" s="73">
        <f>table!L76</f>
        <v>0</v>
      </c>
      <c r="G76" s="73">
        <f>table!M76</f>
        <v>0</v>
      </c>
      <c r="H76" s="73">
        <f>table!N76</f>
        <v>0</v>
      </c>
      <c r="I76" s="73">
        <f>table!O76</f>
        <v>0</v>
      </c>
      <c r="J76" s="73">
        <f>table!P76</f>
        <v>0</v>
      </c>
      <c r="K76" s="73">
        <f>table!Q76</f>
        <v>0</v>
      </c>
      <c r="L76" s="73">
        <f>table!R76</f>
        <v>0</v>
      </c>
      <c r="M76" s="73">
        <f>table!S76</f>
        <v>0</v>
      </c>
      <c r="N76" s="73">
        <f>table!T76</f>
        <v>0</v>
      </c>
      <c r="O76" s="73"/>
      <c r="P76" s="73"/>
      <c r="Q76" s="73"/>
      <c r="R76" s="73"/>
      <c r="S76" s="73"/>
    </row>
    <row r="77" spans="3:19" x14ac:dyDescent="0.35">
      <c r="C77" s="73">
        <f>table!B77</f>
        <v>0</v>
      </c>
      <c r="D77" s="73">
        <f>table!J77</f>
        <v>0</v>
      </c>
      <c r="E77" s="73">
        <f>table!K77</f>
        <v>0</v>
      </c>
      <c r="F77" s="73">
        <f>table!L77</f>
        <v>0</v>
      </c>
      <c r="G77" s="73">
        <f>table!M77</f>
        <v>0</v>
      </c>
      <c r="H77" s="73">
        <f>table!N77</f>
        <v>0</v>
      </c>
      <c r="I77" s="73">
        <f>table!O77</f>
        <v>0</v>
      </c>
      <c r="J77" s="73">
        <f>table!P77</f>
        <v>0</v>
      </c>
      <c r="K77" s="73">
        <f>table!Q77</f>
        <v>0</v>
      </c>
      <c r="L77" s="73">
        <f>table!R77</f>
        <v>0</v>
      </c>
      <c r="M77" s="73">
        <f>table!S77</f>
        <v>0</v>
      </c>
      <c r="N77" s="73">
        <f>table!T77</f>
        <v>0</v>
      </c>
      <c r="O77" s="73"/>
      <c r="P77" s="73"/>
      <c r="Q77" s="73"/>
      <c r="R77" s="73"/>
      <c r="S77" s="73"/>
    </row>
    <row r="78" spans="3:19" x14ac:dyDescent="0.35">
      <c r="C78" s="73">
        <f>table!B78</f>
        <v>0</v>
      </c>
      <c r="D78" s="73">
        <f>table!J78</f>
        <v>0</v>
      </c>
      <c r="E78" s="73">
        <f>table!K78</f>
        <v>0</v>
      </c>
      <c r="F78" s="73">
        <f>table!L78</f>
        <v>0</v>
      </c>
      <c r="G78" s="73">
        <f>table!M78</f>
        <v>0</v>
      </c>
      <c r="H78" s="73">
        <f>table!N78</f>
        <v>0</v>
      </c>
      <c r="I78" s="73">
        <f>table!O78</f>
        <v>0</v>
      </c>
      <c r="J78" s="73">
        <f>table!P78</f>
        <v>0</v>
      </c>
      <c r="K78" s="73">
        <f>table!Q78</f>
        <v>0</v>
      </c>
      <c r="L78" s="73">
        <f>table!R78</f>
        <v>0</v>
      </c>
      <c r="M78" s="73">
        <f>table!S78</f>
        <v>0</v>
      </c>
      <c r="N78" s="73">
        <f>table!T78</f>
        <v>0</v>
      </c>
      <c r="O78" s="73"/>
      <c r="P78" s="73"/>
      <c r="Q78" s="73"/>
      <c r="R78" s="73"/>
      <c r="S78" s="73"/>
    </row>
    <row r="79" spans="3:19" x14ac:dyDescent="0.35">
      <c r="C79" s="73">
        <f>table!B79</f>
        <v>0</v>
      </c>
      <c r="D79" s="73">
        <f>table!J79</f>
        <v>0</v>
      </c>
      <c r="E79" s="73">
        <f>table!K79</f>
        <v>0</v>
      </c>
      <c r="F79" s="73">
        <f>table!L79</f>
        <v>0</v>
      </c>
      <c r="G79" s="73">
        <f>table!M79</f>
        <v>0</v>
      </c>
      <c r="H79" s="73">
        <f>table!N79</f>
        <v>0</v>
      </c>
      <c r="I79" s="73">
        <f>table!O79</f>
        <v>0</v>
      </c>
      <c r="J79" s="73">
        <f>table!P79</f>
        <v>0</v>
      </c>
      <c r="K79" s="73">
        <f>table!Q79</f>
        <v>0</v>
      </c>
      <c r="L79" s="73">
        <f>table!R79</f>
        <v>0</v>
      </c>
      <c r="M79" s="73">
        <f>table!S79</f>
        <v>0</v>
      </c>
      <c r="N79" s="73">
        <f>table!T79</f>
        <v>0</v>
      </c>
      <c r="O79" s="73"/>
      <c r="P79" s="73"/>
      <c r="Q79" s="73"/>
      <c r="R79" s="73"/>
      <c r="S79" s="73"/>
    </row>
    <row r="80" spans="3:19" x14ac:dyDescent="0.35">
      <c r="C80" s="73">
        <f>table!B80</f>
        <v>0</v>
      </c>
      <c r="D80" s="73">
        <f>table!J80</f>
        <v>0</v>
      </c>
      <c r="E80" s="73">
        <f>table!K80</f>
        <v>0</v>
      </c>
      <c r="F80" s="73">
        <f>table!L80</f>
        <v>0</v>
      </c>
      <c r="G80" s="73">
        <f>table!M80</f>
        <v>0</v>
      </c>
      <c r="H80" s="73">
        <f>table!N80</f>
        <v>0</v>
      </c>
      <c r="I80" s="73">
        <f>table!O80</f>
        <v>0</v>
      </c>
      <c r="J80" s="73">
        <f>table!P80</f>
        <v>0</v>
      </c>
      <c r="K80" s="73">
        <f>table!Q80</f>
        <v>0</v>
      </c>
      <c r="L80" s="73">
        <f>table!R80</f>
        <v>0</v>
      </c>
      <c r="M80" s="73">
        <f>table!S80</f>
        <v>0</v>
      </c>
      <c r="N80" s="73">
        <f>table!T80</f>
        <v>0</v>
      </c>
      <c r="O80" s="73"/>
      <c r="P80" s="73"/>
      <c r="Q80" s="73"/>
      <c r="R80" s="73"/>
      <c r="S80" s="73"/>
    </row>
    <row r="81" spans="3:19" x14ac:dyDescent="0.35">
      <c r="C81" s="73">
        <f>table!B81</f>
        <v>0</v>
      </c>
      <c r="D81" s="73">
        <f>table!J81</f>
        <v>0</v>
      </c>
      <c r="E81" s="73">
        <f>table!K81</f>
        <v>0</v>
      </c>
      <c r="F81" s="73">
        <f>table!L81</f>
        <v>0</v>
      </c>
      <c r="G81" s="73">
        <f>table!M81</f>
        <v>0</v>
      </c>
      <c r="H81" s="73">
        <f>table!N81</f>
        <v>0</v>
      </c>
      <c r="I81" s="73">
        <f>table!O81</f>
        <v>0</v>
      </c>
      <c r="J81" s="73">
        <f>table!P81</f>
        <v>0</v>
      </c>
      <c r="K81" s="73">
        <f>table!Q81</f>
        <v>0</v>
      </c>
      <c r="L81" s="73">
        <f>table!R81</f>
        <v>0</v>
      </c>
      <c r="M81" s="73">
        <f>table!S81</f>
        <v>0</v>
      </c>
      <c r="N81" s="73">
        <f>table!T81</f>
        <v>0</v>
      </c>
      <c r="O81" s="73"/>
      <c r="P81" s="73"/>
      <c r="Q81" s="73"/>
      <c r="R81" s="73"/>
      <c r="S81" s="73"/>
    </row>
    <row r="82" spans="3:19" x14ac:dyDescent="0.35">
      <c r="C82" s="73">
        <f>table!B82</f>
        <v>0</v>
      </c>
      <c r="D82" s="73">
        <f>table!J82</f>
        <v>0</v>
      </c>
      <c r="E82" s="73">
        <f>table!K82</f>
        <v>0</v>
      </c>
      <c r="F82" s="73">
        <f>table!L82</f>
        <v>0</v>
      </c>
      <c r="G82" s="73">
        <f>table!M82</f>
        <v>0</v>
      </c>
      <c r="H82" s="73">
        <f>table!N82</f>
        <v>0</v>
      </c>
      <c r="I82" s="73">
        <f>table!O82</f>
        <v>0</v>
      </c>
      <c r="J82" s="73">
        <f>table!P82</f>
        <v>0</v>
      </c>
      <c r="K82" s="73">
        <f>table!Q82</f>
        <v>0</v>
      </c>
      <c r="L82" s="73">
        <f>table!R82</f>
        <v>0</v>
      </c>
      <c r="M82" s="73">
        <f>table!S82</f>
        <v>0</v>
      </c>
      <c r="N82" s="73">
        <f>table!T82</f>
        <v>0</v>
      </c>
      <c r="O82" s="73"/>
      <c r="P82" s="73"/>
      <c r="Q82" s="73"/>
      <c r="R82" s="73"/>
      <c r="S82" s="73"/>
    </row>
    <row r="83" spans="3:19" x14ac:dyDescent="0.35">
      <c r="C83" s="73">
        <f>table!B83</f>
        <v>0</v>
      </c>
      <c r="D83" s="73">
        <f>table!J83</f>
        <v>0</v>
      </c>
      <c r="E83" s="73">
        <f>table!K83</f>
        <v>0</v>
      </c>
      <c r="F83" s="73">
        <f>table!L83</f>
        <v>0</v>
      </c>
      <c r="G83" s="73">
        <f>table!M83</f>
        <v>0</v>
      </c>
      <c r="H83" s="73">
        <f>table!N83</f>
        <v>0</v>
      </c>
      <c r="I83" s="73">
        <f>table!O83</f>
        <v>0</v>
      </c>
      <c r="J83" s="73">
        <f>table!P83</f>
        <v>0</v>
      </c>
      <c r="K83" s="73">
        <f>table!Q83</f>
        <v>0</v>
      </c>
      <c r="L83" s="73">
        <f>table!R83</f>
        <v>0</v>
      </c>
      <c r="M83" s="73">
        <f>table!S83</f>
        <v>0</v>
      </c>
      <c r="N83" s="73">
        <f>table!T83</f>
        <v>0</v>
      </c>
      <c r="O83" s="73"/>
      <c r="P83" s="73"/>
      <c r="Q83" s="73"/>
      <c r="R83" s="73"/>
      <c r="S83" s="73"/>
    </row>
    <row r="84" spans="3:19" x14ac:dyDescent="0.35">
      <c r="C84" s="73">
        <f>table!B84</f>
        <v>0</v>
      </c>
      <c r="D84" s="73">
        <f>table!J84</f>
        <v>0</v>
      </c>
      <c r="E84" s="73">
        <f>table!K84</f>
        <v>0</v>
      </c>
      <c r="F84" s="73">
        <f>table!L84</f>
        <v>0</v>
      </c>
      <c r="G84" s="73">
        <f>table!M84</f>
        <v>0</v>
      </c>
      <c r="H84" s="73">
        <f>table!N84</f>
        <v>0</v>
      </c>
      <c r="I84" s="73">
        <f>table!O84</f>
        <v>0</v>
      </c>
      <c r="J84" s="73">
        <f>table!P84</f>
        <v>0</v>
      </c>
      <c r="K84" s="73">
        <f>table!Q84</f>
        <v>0</v>
      </c>
      <c r="L84" s="73">
        <f>table!R84</f>
        <v>0</v>
      </c>
      <c r="M84" s="73">
        <f>table!S84</f>
        <v>0</v>
      </c>
      <c r="N84" s="73">
        <f>table!T84</f>
        <v>0</v>
      </c>
      <c r="O84" s="73"/>
      <c r="P84" s="73"/>
      <c r="Q84" s="73"/>
      <c r="R84" s="73"/>
      <c r="S84" s="73"/>
    </row>
    <row r="85" spans="3:19" x14ac:dyDescent="0.35">
      <c r="C85" s="73">
        <f>table!B85</f>
        <v>0</v>
      </c>
      <c r="D85" s="73">
        <f>table!J85</f>
        <v>0</v>
      </c>
      <c r="E85" s="73">
        <f>table!K85</f>
        <v>0</v>
      </c>
      <c r="F85" s="73">
        <f>table!L85</f>
        <v>0</v>
      </c>
      <c r="G85" s="73">
        <f>table!M85</f>
        <v>0</v>
      </c>
      <c r="H85" s="73">
        <f>table!N85</f>
        <v>0</v>
      </c>
      <c r="I85" s="73">
        <f>table!O85</f>
        <v>0</v>
      </c>
      <c r="J85" s="73">
        <f>table!P85</f>
        <v>0</v>
      </c>
      <c r="K85" s="73">
        <f>table!Q85</f>
        <v>0</v>
      </c>
      <c r="L85" s="73">
        <f>table!R85</f>
        <v>0</v>
      </c>
      <c r="M85" s="73">
        <f>table!S85</f>
        <v>0</v>
      </c>
      <c r="N85" s="73">
        <f>table!T85</f>
        <v>0</v>
      </c>
      <c r="O85" s="73"/>
      <c r="P85" s="73"/>
      <c r="Q85" s="73"/>
      <c r="R85" s="73"/>
      <c r="S85" s="73"/>
    </row>
    <row r="86" spans="3:19" x14ac:dyDescent="0.35">
      <c r="C86" s="73">
        <f>table!B86</f>
        <v>0</v>
      </c>
      <c r="D86" s="73">
        <f>table!J86</f>
        <v>0</v>
      </c>
      <c r="E86" s="73">
        <f>table!K86</f>
        <v>0</v>
      </c>
      <c r="F86" s="73">
        <f>table!L86</f>
        <v>0</v>
      </c>
      <c r="G86" s="73">
        <f>table!M86</f>
        <v>0</v>
      </c>
      <c r="H86" s="73">
        <f>table!N86</f>
        <v>0</v>
      </c>
      <c r="I86" s="73">
        <f>table!O86</f>
        <v>0</v>
      </c>
      <c r="J86" s="73">
        <f>table!P86</f>
        <v>0</v>
      </c>
      <c r="K86" s="73">
        <f>table!Q86</f>
        <v>0</v>
      </c>
      <c r="L86" s="73">
        <f>table!R86</f>
        <v>0</v>
      </c>
      <c r="M86" s="73">
        <f>table!S86</f>
        <v>0</v>
      </c>
      <c r="N86" s="73">
        <f>table!T86</f>
        <v>0</v>
      </c>
      <c r="O86" s="73"/>
      <c r="P86" s="73"/>
      <c r="Q86" s="73"/>
      <c r="R86" s="73"/>
      <c r="S86" s="73"/>
    </row>
    <row r="87" spans="3:19" x14ac:dyDescent="0.35">
      <c r="C87" s="73">
        <f>table!B87</f>
        <v>0</v>
      </c>
      <c r="D87" s="73">
        <f>table!J87</f>
        <v>0</v>
      </c>
      <c r="E87" s="73">
        <f>table!K87</f>
        <v>0</v>
      </c>
      <c r="F87" s="73">
        <f>table!L87</f>
        <v>0</v>
      </c>
      <c r="G87" s="73">
        <f>table!M87</f>
        <v>0</v>
      </c>
      <c r="H87" s="73">
        <f>table!N87</f>
        <v>0</v>
      </c>
      <c r="I87" s="73">
        <f>table!O87</f>
        <v>0</v>
      </c>
      <c r="J87" s="73">
        <f>table!P87</f>
        <v>0</v>
      </c>
      <c r="K87" s="73">
        <f>table!Q87</f>
        <v>0</v>
      </c>
      <c r="L87" s="73">
        <f>table!R87</f>
        <v>0</v>
      </c>
      <c r="M87" s="73">
        <f>table!S87</f>
        <v>0</v>
      </c>
      <c r="N87" s="73">
        <f>table!T87</f>
        <v>0</v>
      </c>
      <c r="O87" s="73"/>
      <c r="P87" s="73"/>
      <c r="Q87" s="73"/>
      <c r="R87" s="73"/>
      <c r="S87" s="73"/>
    </row>
    <row r="88" spans="3:19" x14ac:dyDescent="0.35">
      <c r="C88" s="73">
        <f>table!B88</f>
        <v>0</v>
      </c>
      <c r="D88" s="73">
        <f>table!J88</f>
        <v>0</v>
      </c>
      <c r="E88" s="73">
        <f>table!K88</f>
        <v>0</v>
      </c>
      <c r="F88" s="73">
        <f>table!L88</f>
        <v>0</v>
      </c>
      <c r="G88" s="73">
        <f>table!M88</f>
        <v>0</v>
      </c>
      <c r="H88" s="73">
        <f>table!N88</f>
        <v>0</v>
      </c>
      <c r="I88" s="73">
        <f>table!O88</f>
        <v>0</v>
      </c>
      <c r="J88" s="73">
        <f>table!P88</f>
        <v>0</v>
      </c>
      <c r="K88" s="73">
        <f>table!Q88</f>
        <v>0</v>
      </c>
      <c r="L88" s="73">
        <f>table!R88</f>
        <v>0</v>
      </c>
      <c r="M88" s="73">
        <f>table!S88</f>
        <v>0</v>
      </c>
      <c r="N88" s="73">
        <f>table!T88</f>
        <v>0</v>
      </c>
      <c r="O88" s="73"/>
      <c r="P88" s="73"/>
      <c r="Q88" s="73"/>
      <c r="R88" s="73"/>
      <c r="S88" s="73"/>
    </row>
    <row r="89" spans="3:19" x14ac:dyDescent="0.35">
      <c r="C89" s="73">
        <f>table!B89</f>
        <v>0</v>
      </c>
      <c r="D89" s="73">
        <f>table!J89</f>
        <v>0</v>
      </c>
      <c r="E89" s="73">
        <f>table!K89</f>
        <v>0</v>
      </c>
      <c r="F89" s="73">
        <f>table!L89</f>
        <v>0</v>
      </c>
      <c r="G89" s="73">
        <f>table!M89</f>
        <v>0</v>
      </c>
      <c r="H89" s="73">
        <f>table!N89</f>
        <v>0</v>
      </c>
      <c r="I89" s="73">
        <f>table!O89</f>
        <v>0</v>
      </c>
      <c r="J89" s="73">
        <f>table!P89</f>
        <v>0</v>
      </c>
      <c r="K89" s="73">
        <f>table!Q89</f>
        <v>0</v>
      </c>
      <c r="L89" s="73">
        <f>table!R89</f>
        <v>0</v>
      </c>
      <c r="M89" s="73">
        <f>table!S89</f>
        <v>0</v>
      </c>
      <c r="N89" s="73">
        <f>table!T89</f>
        <v>0</v>
      </c>
      <c r="O89" s="73"/>
      <c r="P89" s="73"/>
      <c r="Q89" s="73"/>
      <c r="R89" s="73"/>
      <c r="S89" s="73"/>
    </row>
    <row r="90" spans="3:19" x14ac:dyDescent="0.35">
      <c r="C90" s="73">
        <f>table!B90</f>
        <v>0</v>
      </c>
      <c r="D90" s="73">
        <f>table!J90</f>
        <v>0</v>
      </c>
      <c r="E90" s="73">
        <f>table!K90</f>
        <v>0</v>
      </c>
      <c r="F90" s="73">
        <f>table!L90</f>
        <v>0</v>
      </c>
      <c r="G90" s="73">
        <f>table!M90</f>
        <v>0</v>
      </c>
      <c r="H90" s="73">
        <f>table!N90</f>
        <v>0</v>
      </c>
      <c r="I90" s="73">
        <f>table!O90</f>
        <v>0</v>
      </c>
      <c r="J90" s="73">
        <f>table!P90</f>
        <v>0</v>
      </c>
      <c r="K90" s="73">
        <f>table!Q90</f>
        <v>0</v>
      </c>
      <c r="L90" s="73">
        <f>table!R90</f>
        <v>0</v>
      </c>
      <c r="M90" s="73">
        <f>table!S90</f>
        <v>0</v>
      </c>
      <c r="N90" s="73">
        <f>table!T90</f>
        <v>0</v>
      </c>
      <c r="O90" s="73"/>
      <c r="P90" s="73"/>
      <c r="Q90" s="73"/>
      <c r="R90" s="73"/>
      <c r="S90" s="73"/>
    </row>
    <row r="91" spans="3:19" x14ac:dyDescent="0.35">
      <c r="C91" s="73">
        <f>table!B91</f>
        <v>0</v>
      </c>
      <c r="D91" s="73">
        <f>table!J91</f>
        <v>0</v>
      </c>
      <c r="E91" s="73">
        <f>table!K91</f>
        <v>0</v>
      </c>
      <c r="F91" s="73">
        <f>table!L91</f>
        <v>0</v>
      </c>
      <c r="G91" s="73">
        <f>table!M91</f>
        <v>0</v>
      </c>
      <c r="H91" s="73">
        <f>table!N91</f>
        <v>0</v>
      </c>
      <c r="I91" s="73">
        <f>table!O91</f>
        <v>0</v>
      </c>
      <c r="J91" s="73">
        <f>table!P91</f>
        <v>0</v>
      </c>
      <c r="K91" s="73">
        <f>table!Q91</f>
        <v>0</v>
      </c>
      <c r="L91" s="73">
        <f>table!R91</f>
        <v>0</v>
      </c>
      <c r="M91" s="73">
        <f>table!S91</f>
        <v>0</v>
      </c>
      <c r="N91" s="73">
        <f>table!T91</f>
        <v>0</v>
      </c>
      <c r="O91" s="73"/>
      <c r="P91" s="73"/>
      <c r="Q91" s="73"/>
      <c r="R91" s="73"/>
      <c r="S91" s="73"/>
    </row>
    <row r="92" spans="3:19" x14ac:dyDescent="0.35">
      <c r="C92" s="73">
        <f>table!B92</f>
        <v>0</v>
      </c>
      <c r="D92" s="73">
        <f>table!J92</f>
        <v>0</v>
      </c>
      <c r="E92" s="73">
        <f>table!K92</f>
        <v>0</v>
      </c>
      <c r="F92" s="73">
        <f>table!L92</f>
        <v>0</v>
      </c>
      <c r="G92" s="73">
        <f>table!M92</f>
        <v>0</v>
      </c>
      <c r="H92" s="73">
        <f>table!N92</f>
        <v>0</v>
      </c>
      <c r="I92" s="73">
        <f>table!O92</f>
        <v>0</v>
      </c>
      <c r="J92" s="73">
        <f>table!P92</f>
        <v>0</v>
      </c>
      <c r="K92" s="73">
        <f>table!Q92</f>
        <v>0</v>
      </c>
      <c r="L92" s="73">
        <f>table!R92</f>
        <v>0</v>
      </c>
      <c r="M92" s="73">
        <f>table!S92</f>
        <v>0</v>
      </c>
      <c r="N92" s="73">
        <f>table!T92</f>
        <v>0</v>
      </c>
      <c r="O92" s="73"/>
      <c r="P92" s="73"/>
      <c r="Q92" s="73"/>
      <c r="R92" s="73"/>
      <c r="S92" s="73"/>
    </row>
    <row r="93" spans="3:19" x14ac:dyDescent="0.35">
      <c r="C93" s="73">
        <f>table!B93</f>
        <v>0</v>
      </c>
      <c r="D93" s="73">
        <f>table!J93</f>
        <v>0</v>
      </c>
      <c r="E93" s="73">
        <f>table!K93</f>
        <v>0</v>
      </c>
      <c r="F93" s="73">
        <f>table!L93</f>
        <v>0</v>
      </c>
      <c r="G93" s="73">
        <f>table!M93</f>
        <v>0</v>
      </c>
      <c r="H93" s="73">
        <f>table!N93</f>
        <v>0</v>
      </c>
      <c r="I93" s="73">
        <f>table!O93</f>
        <v>0</v>
      </c>
      <c r="J93" s="73">
        <f>table!P93</f>
        <v>0</v>
      </c>
      <c r="K93" s="73">
        <f>table!Q93</f>
        <v>0</v>
      </c>
      <c r="L93" s="73">
        <f>table!R93</f>
        <v>0</v>
      </c>
      <c r="M93" s="73">
        <f>table!S93</f>
        <v>0</v>
      </c>
      <c r="N93" s="73">
        <f>table!T93</f>
        <v>0</v>
      </c>
      <c r="O93" s="73"/>
      <c r="P93" s="73"/>
      <c r="Q93" s="73"/>
      <c r="R93" s="73"/>
      <c r="S93" s="73"/>
    </row>
    <row r="94" spans="3:19" x14ac:dyDescent="0.35">
      <c r="C94" s="73">
        <f>table!B94</f>
        <v>0</v>
      </c>
      <c r="D94" s="73">
        <f>table!J94</f>
        <v>0</v>
      </c>
      <c r="E94" s="73">
        <f>table!K94</f>
        <v>0</v>
      </c>
      <c r="F94" s="73">
        <f>table!L94</f>
        <v>0</v>
      </c>
      <c r="G94" s="73">
        <f>table!M94</f>
        <v>0</v>
      </c>
      <c r="H94" s="73">
        <f>table!N94</f>
        <v>0</v>
      </c>
      <c r="I94" s="73">
        <f>table!O94</f>
        <v>0</v>
      </c>
      <c r="J94" s="73">
        <f>table!P94</f>
        <v>0</v>
      </c>
      <c r="K94" s="73">
        <f>table!Q94</f>
        <v>0</v>
      </c>
      <c r="L94" s="73">
        <f>table!R94</f>
        <v>0</v>
      </c>
      <c r="M94" s="73">
        <f>table!S94</f>
        <v>0</v>
      </c>
      <c r="N94" s="73">
        <f>table!T94</f>
        <v>0</v>
      </c>
      <c r="O94" s="73"/>
      <c r="P94" s="73"/>
      <c r="Q94" s="73"/>
      <c r="R94" s="73"/>
      <c r="S94" s="73"/>
    </row>
    <row r="95" spans="3:19" x14ac:dyDescent="0.35">
      <c r="C95" s="73">
        <f>table!B95</f>
        <v>0</v>
      </c>
      <c r="D95" s="73">
        <f>table!J95</f>
        <v>0</v>
      </c>
      <c r="E95" s="73">
        <f>table!K95</f>
        <v>0</v>
      </c>
      <c r="F95" s="73">
        <f>table!L95</f>
        <v>0</v>
      </c>
      <c r="G95" s="73">
        <f>table!M95</f>
        <v>0</v>
      </c>
      <c r="H95" s="73">
        <f>table!N95</f>
        <v>0</v>
      </c>
      <c r="I95" s="73">
        <f>table!O95</f>
        <v>0</v>
      </c>
      <c r="J95" s="73">
        <f>table!P95</f>
        <v>0</v>
      </c>
      <c r="K95" s="73">
        <f>table!Q95</f>
        <v>0</v>
      </c>
      <c r="L95" s="73">
        <f>table!R95</f>
        <v>0</v>
      </c>
      <c r="M95" s="73">
        <f>table!S95</f>
        <v>0</v>
      </c>
      <c r="N95" s="73">
        <f>table!T95</f>
        <v>0</v>
      </c>
      <c r="O95" s="73"/>
      <c r="P95" s="73"/>
      <c r="Q95" s="73"/>
      <c r="R95" s="73"/>
      <c r="S95" s="73"/>
    </row>
    <row r="96" spans="3:19" x14ac:dyDescent="0.35">
      <c r="C96" s="73">
        <f>table!B96</f>
        <v>0</v>
      </c>
      <c r="D96" s="73">
        <f>table!J96</f>
        <v>0</v>
      </c>
      <c r="E96" s="73">
        <f>table!K96</f>
        <v>0</v>
      </c>
      <c r="F96" s="73">
        <f>table!L96</f>
        <v>0</v>
      </c>
      <c r="G96" s="73">
        <f>table!M96</f>
        <v>0</v>
      </c>
      <c r="H96" s="73">
        <f>table!N96</f>
        <v>0</v>
      </c>
      <c r="I96" s="73">
        <f>table!O96</f>
        <v>0</v>
      </c>
      <c r="J96" s="73">
        <f>table!P96</f>
        <v>0</v>
      </c>
      <c r="K96" s="73">
        <f>table!Q96</f>
        <v>0</v>
      </c>
      <c r="L96" s="73">
        <f>table!R96</f>
        <v>0</v>
      </c>
      <c r="M96" s="73">
        <f>table!S96</f>
        <v>0</v>
      </c>
      <c r="N96" s="73">
        <f>table!T96</f>
        <v>0</v>
      </c>
      <c r="O96" s="73"/>
      <c r="P96" s="73"/>
      <c r="Q96" s="73"/>
      <c r="R96" s="73"/>
      <c r="S96" s="73"/>
    </row>
    <row r="97" spans="3:19" x14ac:dyDescent="0.35">
      <c r="C97" s="73">
        <f>table!B97</f>
        <v>0</v>
      </c>
      <c r="D97" s="73">
        <f>table!J97</f>
        <v>0</v>
      </c>
      <c r="E97" s="73">
        <f>table!K97</f>
        <v>0</v>
      </c>
      <c r="F97" s="73">
        <f>table!L97</f>
        <v>0</v>
      </c>
      <c r="G97" s="73">
        <f>table!M97</f>
        <v>0</v>
      </c>
      <c r="H97" s="73">
        <f>table!N97</f>
        <v>0</v>
      </c>
      <c r="I97" s="73">
        <f>table!O97</f>
        <v>0</v>
      </c>
      <c r="J97" s="73">
        <f>table!P97</f>
        <v>0</v>
      </c>
      <c r="K97" s="73">
        <f>table!Q97</f>
        <v>0</v>
      </c>
      <c r="L97" s="73">
        <f>table!R97</f>
        <v>0</v>
      </c>
      <c r="M97" s="73">
        <f>table!S97</f>
        <v>0</v>
      </c>
      <c r="N97" s="73">
        <f>table!T97</f>
        <v>0</v>
      </c>
      <c r="O97" s="73"/>
      <c r="P97" s="73"/>
      <c r="Q97" s="73"/>
      <c r="R97" s="73"/>
      <c r="S97" s="73"/>
    </row>
    <row r="98" spans="3:19" x14ac:dyDescent="0.35">
      <c r="C98" s="73">
        <f>table!B98</f>
        <v>0</v>
      </c>
      <c r="D98" s="73">
        <f>table!J98</f>
        <v>0</v>
      </c>
      <c r="E98" s="73">
        <f>table!K98</f>
        <v>0</v>
      </c>
      <c r="F98" s="73">
        <f>table!L98</f>
        <v>0</v>
      </c>
      <c r="G98" s="73">
        <f>table!M98</f>
        <v>0</v>
      </c>
      <c r="H98" s="73">
        <f>table!N98</f>
        <v>0</v>
      </c>
      <c r="I98" s="73">
        <f>table!O98</f>
        <v>0</v>
      </c>
      <c r="J98" s="73">
        <f>table!P98</f>
        <v>0</v>
      </c>
      <c r="K98" s="73">
        <f>table!Q98</f>
        <v>0</v>
      </c>
      <c r="L98" s="73">
        <f>table!R98</f>
        <v>0</v>
      </c>
      <c r="M98" s="73">
        <f>table!S98</f>
        <v>0</v>
      </c>
      <c r="N98" s="73">
        <f>table!T98</f>
        <v>0</v>
      </c>
      <c r="O98" s="73"/>
      <c r="P98" s="73"/>
      <c r="Q98" s="73"/>
      <c r="R98" s="73"/>
      <c r="S98" s="73"/>
    </row>
    <row r="99" spans="3:19" x14ac:dyDescent="0.35">
      <c r="C99" s="73">
        <f>table!B99</f>
        <v>0</v>
      </c>
      <c r="D99" s="73">
        <f>table!J99</f>
        <v>0</v>
      </c>
      <c r="E99" s="73">
        <f>table!K99</f>
        <v>0</v>
      </c>
      <c r="F99" s="73">
        <f>table!L99</f>
        <v>0</v>
      </c>
      <c r="G99" s="73">
        <f>table!M99</f>
        <v>0</v>
      </c>
      <c r="H99" s="73">
        <f>table!N99</f>
        <v>0</v>
      </c>
      <c r="I99" s="73">
        <f>table!O99</f>
        <v>0</v>
      </c>
      <c r="J99" s="73">
        <f>table!P99</f>
        <v>0</v>
      </c>
      <c r="K99" s="73">
        <f>table!Q99</f>
        <v>0</v>
      </c>
      <c r="L99" s="73">
        <f>table!R99</f>
        <v>0</v>
      </c>
      <c r="M99" s="73">
        <f>table!S99</f>
        <v>0</v>
      </c>
      <c r="N99" s="73">
        <f>table!T99</f>
        <v>0</v>
      </c>
      <c r="O99" s="73"/>
      <c r="P99" s="73"/>
      <c r="Q99" s="73"/>
      <c r="R99" s="73"/>
      <c r="S99" s="73"/>
    </row>
    <row r="100" spans="3:19" x14ac:dyDescent="0.35">
      <c r="C100" s="73">
        <f>table!B100</f>
        <v>0</v>
      </c>
      <c r="D100" s="73">
        <f>table!J100</f>
        <v>0</v>
      </c>
      <c r="E100" s="73">
        <f>table!K100</f>
        <v>0</v>
      </c>
      <c r="F100" s="73">
        <f>table!L100</f>
        <v>0</v>
      </c>
      <c r="G100" s="73">
        <f>table!M100</f>
        <v>0</v>
      </c>
      <c r="H100" s="73">
        <f>table!N100</f>
        <v>0</v>
      </c>
      <c r="I100" s="73">
        <f>table!O100</f>
        <v>0</v>
      </c>
      <c r="J100" s="73">
        <f>table!P100</f>
        <v>0</v>
      </c>
      <c r="K100" s="73">
        <f>table!Q100</f>
        <v>0</v>
      </c>
      <c r="L100" s="73">
        <f>table!R100</f>
        <v>0</v>
      </c>
      <c r="M100" s="73">
        <f>table!S100</f>
        <v>0</v>
      </c>
      <c r="N100" s="73">
        <f>table!T100</f>
        <v>0</v>
      </c>
      <c r="O100" s="73"/>
      <c r="P100" s="73"/>
      <c r="Q100" s="73"/>
      <c r="R100" s="73"/>
      <c r="S100" s="73"/>
    </row>
    <row r="101" spans="3:19" x14ac:dyDescent="0.35">
      <c r="C101" s="73">
        <f>table!B101</f>
        <v>0</v>
      </c>
      <c r="D101" s="73">
        <f>table!J101</f>
        <v>0</v>
      </c>
      <c r="E101" s="73">
        <f>table!K101</f>
        <v>0</v>
      </c>
      <c r="F101" s="73">
        <f>table!L101</f>
        <v>0</v>
      </c>
      <c r="G101" s="73">
        <f>table!M101</f>
        <v>0</v>
      </c>
      <c r="H101" s="73">
        <f>table!N101</f>
        <v>0</v>
      </c>
      <c r="I101" s="73">
        <f>table!O101</f>
        <v>0</v>
      </c>
      <c r="J101" s="73">
        <f>table!P101</f>
        <v>0</v>
      </c>
      <c r="K101" s="73">
        <f>table!Q101</f>
        <v>0</v>
      </c>
      <c r="L101" s="73">
        <f>table!R101</f>
        <v>0</v>
      </c>
      <c r="M101" s="73">
        <f>table!S101</f>
        <v>0</v>
      </c>
      <c r="N101" s="73">
        <f>table!T101</f>
        <v>0</v>
      </c>
      <c r="O101" s="73"/>
      <c r="P101" s="73"/>
      <c r="Q101" s="73"/>
      <c r="R101" s="73"/>
      <c r="S101" s="73"/>
    </row>
    <row r="102" spans="3:19" x14ac:dyDescent="0.35">
      <c r="C102" s="73">
        <f>table!B102</f>
        <v>0</v>
      </c>
      <c r="D102" s="73">
        <f>table!J102</f>
        <v>0</v>
      </c>
      <c r="E102" s="73">
        <f>table!K102</f>
        <v>0</v>
      </c>
      <c r="F102" s="73">
        <f>table!L102</f>
        <v>0</v>
      </c>
      <c r="G102" s="73">
        <f>table!M102</f>
        <v>0</v>
      </c>
      <c r="H102" s="73">
        <f>table!N102</f>
        <v>0</v>
      </c>
      <c r="I102" s="73">
        <f>table!O102</f>
        <v>0</v>
      </c>
      <c r="J102" s="73">
        <f>table!P102</f>
        <v>0</v>
      </c>
      <c r="K102" s="73">
        <f>table!Q102</f>
        <v>0</v>
      </c>
      <c r="L102" s="73">
        <f>table!R102</f>
        <v>0</v>
      </c>
      <c r="M102" s="73">
        <f>table!S102</f>
        <v>0</v>
      </c>
      <c r="N102" s="73">
        <f>table!T102</f>
        <v>0</v>
      </c>
      <c r="O102" s="73"/>
      <c r="P102" s="73"/>
      <c r="Q102" s="73"/>
      <c r="R102" s="73"/>
      <c r="S102" s="73"/>
    </row>
    <row r="103" spans="3:19" x14ac:dyDescent="0.35">
      <c r="C103" s="73">
        <f>table!B103</f>
        <v>0</v>
      </c>
      <c r="D103" s="73">
        <f>table!J103</f>
        <v>0</v>
      </c>
      <c r="E103" s="73">
        <f>table!K103</f>
        <v>0</v>
      </c>
      <c r="F103" s="73">
        <f>table!L103</f>
        <v>0</v>
      </c>
      <c r="G103" s="73">
        <f>table!M103</f>
        <v>0</v>
      </c>
      <c r="H103" s="73">
        <f>table!N103</f>
        <v>0</v>
      </c>
      <c r="I103" s="73">
        <f>table!O103</f>
        <v>0</v>
      </c>
      <c r="J103" s="73">
        <f>table!P103</f>
        <v>0</v>
      </c>
      <c r="K103" s="73">
        <f>table!Q103</f>
        <v>0</v>
      </c>
      <c r="L103" s="73">
        <f>table!R103</f>
        <v>0</v>
      </c>
      <c r="M103" s="73">
        <f>table!S103</f>
        <v>0</v>
      </c>
      <c r="N103" s="73">
        <f>table!T103</f>
        <v>0</v>
      </c>
      <c r="O103" s="73"/>
      <c r="P103" s="73"/>
      <c r="Q103" s="73"/>
      <c r="R103" s="73"/>
      <c r="S103" s="73"/>
    </row>
    <row r="104" spans="3:19" x14ac:dyDescent="0.35">
      <c r="C104" s="73">
        <f>table!B104</f>
        <v>0</v>
      </c>
      <c r="D104" s="73">
        <f>table!J104</f>
        <v>0</v>
      </c>
      <c r="E104" s="73">
        <f>table!K104</f>
        <v>0</v>
      </c>
      <c r="F104" s="73">
        <f>table!L104</f>
        <v>0</v>
      </c>
      <c r="G104" s="73">
        <f>table!M104</f>
        <v>0</v>
      </c>
      <c r="H104" s="73">
        <f>table!N104</f>
        <v>0</v>
      </c>
      <c r="I104" s="73">
        <f>table!O104</f>
        <v>0</v>
      </c>
      <c r="J104" s="73">
        <f>table!P104</f>
        <v>0</v>
      </c>
      <c r="K104" s="73">
        <f>table!Q104</f>
        <v>0</v>
      </c>
      <c r="L104" s="73">
        <f>table!R104</f>
        <v>0</v>
      </c>
      <c r="M104" s="73">
        <f>table!S104</f>
        <v>0</v>
      </c>
      <c r="N104" s="73">
        <f>table!T104</f>
        <v>0</v>
      </c>
      <c r="O104" s="73"/>
      <c r="P104" s="73"/>
      <c r="Q104" s="73"/>
      <c r="R104" s="73"/>
      <c r="S104" s="73"/>
    </row>
    <row r="105" spans="3:19" x14ac:dyDescent="0.35">
      <c r="C105" s="73">
        <f>table!B105</f>
        <v>0</v>
      </c>
      <c r="D105" s="73">
        <f>table!J105</f>
        <v>0</v>
      </c>
      <c r="E105" s="73">
        <f>table!K105</f>
        <v>0</v>
      </c>
      <c r="F105" s="73">
        <f>table!L105</f>
        <v>0</v>
      </c>
      <c r="G105" s="73">
        <f>table!M105</f>
        <v>0</v>
      </c>
      <c r="H105" s="73">
        <f>table!N105</f>
        <v>0</v>
      </c>
      <c r="I105" s="73">
        <f>table!O105</f>
        <v>0</v>
      </c>
      <c r="J105" s="73">
        <f>table!P105</f>
        <v>0</v>
      </c>
      <c r="K105" s="73">
        <f>table!Q105</f>
        <v>0</v>
      </c>
      <c r="L105" s="73">
        <f>table!R105</f>
        <v>0</v>
      </c>
      <c r="M105" s="73">
        <f>table!S105</f>
        <v>0</v>
      </c>
      <c r="N105" s="73">
        <f>table!T105</f>
        <v>0</v>
      </c>
      <c r="O105" s="73"/>
      <c r="P105" s="73"/>
      <c r="Q105" s="73"/>
      <c r="R105" s="73"/>
      <c r="S105" s="73"/>
    </row>
    <row r="106" spans="3:19" x14ac:dyDescent="0.35">
      <c r="C106" s="73">
        <f>table!B106</f>
        <v>0</v>
      </c>
      <c r="D106" s="73">
        <f>table!J106</f>
        <v>0</v>
      </c>
      <c r="E106" s="73">
        <f>table!K106</f>
        <v>0</v>
      </c>
      <c r="F106" s="73">
        <f>table!L106</f>
        <v>0</v>
      </c>
      <c r="G106" s="73">
        <f>table!M106</f>
        <v>0</v>
      </c>
      <c r="H106" s="73">
        <f>table!N106</f>
        <v>0</v>
      </c>
      <c r="I106" s="73">
        <f>table!O106</f>
        <v>0</v>
      </c>
      <c r="J106" s="73">
        <f>table!P106</f>
        <v>0</v>
      </c>
      <c r="K106" s="73">
        <f>table!Q106</f>
        <v>0</v>
      </c>
      <c r="L106" s="73">
        <f>table!R106</f>
        <v>0</v>
      </c>
      <c r="M106" s="73">
        <f>table!S106</f>
        <v>0</v>
      </c>
      <c r="N106" s="73">
        <f>table!T106</f>
        <v>0</v>
      </c>
      <c r="O106" s="73"/>
      <c r="P106" s="73"/>
      <c r="Q106" s="73"/>
      <c r="R106" s="73"/>
      <c r="S106" s="73"/>
    </row>
    <row r="107" spans="3:19" x14ac:dyDescent="0.35">
      <c r="C107" s="73">
        <f>table!B107</f>
        <v>0</v>
      </c>
      <c r="D107" s="73">
        <f>table!J107</f>
        <v>0</v>
      </c>
      <c r="E107" s="73">
        <f>table!K107</f>
        <v>0</v>
      </c>
      <c r="F107" s="73">
        <f>table!L107</f>
        <v>0</v>
      </c>
      <c r="G107" s="73">
        <f>table!M107</f>
        <v>0</v>
      </c>
      <c r="H107" s="73">
        <f>table!N107</f>
        <v>0</v>
      </c>
      <c r="I107" s="73">
        <f>table!O107</f>
        <v>0</v>
      </c>
      <c r="J107" s="73">
        <f>table!P107</f>
        <v>0</v>
      </c>
      <c r="K107" s="73">
        <f>table!Q107</f>
        <v>0</v>
      </c>
      <c r="L107" s="73">
        <f>table!R107</f>
        <v>0</v>
      </c>
      <c r="M107" s="73">
        <f>table!S107</f>
        <v>0</v>
      </c>
      <c r="N107" s="73">
        <f>table!T107</f>
        <v>0</v>
      </c>
      <c r="O107" s="73"/>
      <c r="P107" s="73"/>
      <c r="Q107" s="73"/>
      <c r="R107" s="73"/>
      <c r="S107" s="73"/>
    </row>
    <row r="108" spans="3:19" x14ac:dyDescent="0.35">
      <c r="C108" s="73">
        <f>table!B108</f>
        <v>0</v>
      </c>
      <c r="D108" s="73">
        <f>table!J108</f>
        <v>0</v>
      </c>
      <c r="E108" s="73">
        <f>table!K108</f>
        <v>0</v>
      </c>
      <c r="F108" s="73">
        <f>table!L108</f>
        <v>0</v>
      </c>
      <c r="G108" s="73">
        <f>table!M108</f>
        <v>0</v>
      </c>
      <c r="H108" s="73">
        <f>table!N108</f>
        <v>0</v>
      </c>
      <c r="I108" s="73">
        <f>table!O108</f>
        <v>0</v>
      </c>
      <c r="J108" s="73">
        <f>table!P108</f>
        <v>0</v>
      </c>
      <c r="K108" s="73">
        <f>table!Q108</f>
        <v>0</v>
      </c>
      <c r="L108" s="73">
        <f>table!R108</f>
        <v>0</v>
      </c>
      <c r="M108" s="73">
        <f>table!S108</f>
        <v>0</v>
      </c>
      <c r="N108" s="73">
        <f>table!T108</f>
        <v>0</v>
      </c>
      <c r="O108" s="73"/>
      <c r="P108" s="73"/>
      <c r="Q108" s="73"/>
      <c r="R108" s="73"/>
      <c r="S108" s="73"/>
    </row>
    <row r="109" spans="3:19" x14ac:dyDescent="0.35">
      <c r="C109" s="73">
        <f>table!B109</f>
        <v>0</v>
      </c>
      <c r="D109" s="73">
        <f>table!J109</f>
        <v>0</v>
      </c>
      <c r="E109" s="73">
        <f>table!K109</f>
        <v>0</v>
      </c>
      <c r="F109" s="73">
        <f>table!L109</f>
        <v>0</v>
      </c>
      <c r="G109" s="73">
        <f>table!M109</f>
        <v>0</v>
      </c>
      <c r="H109" s="73">
        <f>table!N109</f>
        <v>0</v>
      </c>
      <c r="I109" s="73">
        <f>table!O109</f>
        <v>0</v>
      </c>
      <c r="J109" s="73">
        <f>table!P109</f>
        <v>0</v>
      </c>
      <c r="K109" s="73">
        <f>table!Q109</f>
        <v>0</v>
      </c>
      <c r="L109" s="73">
        <f>table!R109</f>
        <v>0</v>
      </c>
      <c r="M109" s="73">
        <f>table!S109</f>
        <v>0</v>
      </c>
      <c r="N109" s="73">
        <f>table!T109</f>
        <v>0</v>
      </c>
      <c r="O109" s="73"/>
      <c r="P109" s="73"/>
      <c r="Q109" s="73"/>
      <c r="R109" s="73"/>
      <c r="S109" s="73"/>
    </row>
    <row r="110" spans="3:19" x14ac:dyDescent="0.35">
      <c r="C110" s="73">
        <f>table!B110</f>
        <v>0</v>
      </c>
      <c r="D110" s="73">
        <f>table!J110</f>
        <v>0</v>
      </c>
      <c r="E110" s="73">
        <f>table!K110</f>
        <v>0</v>
      </c>
      <c r="F110" s="73">
        <f>table!L110</f>
        <v>0</v>
      </c>
      <c r="G110" s="73">
        <f>table!M110</f>
        <v>0</v>
      </c>
      <c r="H110" s="73">
        <f>table!N110</f>
        <v>0</v>
      </c>
      <c r="I110" s="73">
        <f>table!O110</f>
        <v>0</v>
      </c>
      <c r="J110" s="73">
        <f>table!P110</f>
        <v>0</v>
      </c>
      <c r="K110" s="73">
        <f>table!Q110</f>
        <v>0</v>
      </c>
      <c r="L110" s="73">
        <f>table!R110</f>
        <v>0</v>
      </c>
      <c r="M110" s="73">
        <f>table!S110</f>
        <v>0</v>
      </c>
      <c r="N110" s="73">
        <f>table!T110</f>
        <v>0</v>
      </c>
      <c r="O110" s="73"/>
      <c r="P110" s="73"/>
      <c r="Q110" s="73"/>
      <c r="R110" s="73"/>
      <c r="S110" s="73"/>
    </row>
    <row r="111" spans="3:19" x14ac:dyDescent="0.35">
      <c r="C111" s="73">
        <f>table!B111</f>
        <v>0</v>
      </c>
      <c r="D111" s="73">
        <f>table!J111</f>
        <v>0</v>
      </c>
      <c r="E111" s="73">
        <f>table!K111</f>
        <v>0</v>
      </c>
      <c r="F111" s="73">
        <f>table!L111</f>
        <v>0</v>
      </c>
      <c r="G111" s="73">
        <f>table!M111</f>
        <v>0</v>
      </c>
      <c r="H111" s="73">
        <f>table!N111</f>
        <v>0</v>
      </c>
      <c r="I111" s="73">
        <f>table!O111</f>
        <v>0</v>
      </c>
      <c r="J111" s="73">
        <f>table!P111</f>
        <v>0</v>
      </c>
      <c r="K111" s="73">
        <f>table!Q111</f>
        <v>0</v>
      </c>
      <c r="L111" s="73">
        <f>table!R111</f>
        <v>0</v>
      </c>
      <c r="M111" s="73">
        <f>table!S111</f>
        <v>0</v>
      </c>
      <c r="N111" s="73">
        <f>table!T111</f>
        <v>0</v>
      </c>
      <c r="O111" s="73"/>
      <c r="P111" s="73"/>
      <c r="Q111" s="73"/>
      <c r="R111" s="73"/>
      <c r="S111" s="73"/>
    </row>
    <row r="112" spans="3:19" x14ac:dyDescent="0.35">
      <c r="C112" s="73">
        <f>table!B112</f>
        <v>0</v>
      </c>
      <c r="D112" s="73">
        <f>table!J112</f>
        <v>0</v>
      </c>
      <c r="E112" s="73">
        <f>table!K112</f>
        <v>0</v>
      </c>
      <c r="F112" s="73">
        <f>table!L112</f>
        <v>0</v>
      </c>
      <c r="G112" s="73">
        <f>table!M112</f>
        <v>0</v>
      </c>
      <c r="H112" s="73">
        <f>table!N112</f>
        <v>0</v>
      </c>
      <c r="I112" s="73">
        <f>table!O112</f>
        <v>0</v>
      </c>
      <c r="J112" s="73">
        <f>table!P112</f>
        <v>0</v>
      </c>
      <c r="K112" s="73">
        <f>table!Q112</f>
        <v>0</v>
      </c>
      <c r="L112" s="73">
        <f>table!R112</f>
        <v>0</v>
      </c>
      <c r="M112" s="73">
        <f>table!S112</f>
        <v>0</v>
      </c>
      <c r="N112" s="73">
        <f>table!T112</f>
        <v>0</v>
      </c>
      <c r="O112" s="73"/>
      <c r="P112" s="73"/>
      <c r="Q112" s="73"/>
      <c r="R112" s="73"/>
      <c r="S112" s="73"/>
    </row>
    <row r="113" spans="3:19" x14ac:dyDescent="0.35">
      <c r="C113" s="73">
        <f>table!B113</f>
        <v>0</v>
      </c>
      <c r="D113" s="73">
        <f>table!J113</f>
        <v>0</v>
      </c>
      <c r="E113" s="73">
        <f>table!K113</f>
        <v>0</v>
      </c>
      <c r="F113" s="73">
        <f>table!L113</f>
        <v>0</v>
      </c>
      <c r="G113" s="73">
        <f>table!M113</f>
        <v>0</v>
      </c>
      <c r="H113" s="73">
        <f>table!N113</f>
        <v>0</v>
      </c>
      <c r="I113" s="73">
        <f>table!O113</f>
        <v>0</v>
      </c>
      <c r="J113" s="73">
        <f>table!P113</f>
        <v>0</v>
      </c>
      <c r="K113" s="73">
        <f>table!Q113</f>
        <v>0</v>
      </c>
      <c r="L113" s="73">
        <f>table!R113</f>
        <v>0</v>
      </c>
      <c r="M113" s="73">
        <f>table!S113</f>
        <v>0</v>
      </c>
      <c r="N113" s="73">
        <f>table!T113</f>
        <v>0</v>
      </c>
      <c r="O113" s="73"/>
      <c r="P113" s="73"/>
      <c r="Q113" s="73"/>
      <c r="R113" s="73"/>
      <c r="S113" s="73"/>
    </row>
    <row r="114" spans="3:19" x14ac:dyDescent="0.35">
      <c r="C114" s="73">
        <f>table!B114</f>
        <v>0</v>
      </c>
      <c r="D114" s="73">
        <f>table!J114</f>
        <v>0</v>
      </c>
      <c r="E114" s="73">
        <f>table!K114</f>
        <v>0</v>
      </c>
      <c r="F114" s="73">
        <f>table!L114</f>
        <v>0</v>
      </c>
      <c r="G114" s="73">
        <f>table!M114</f>
        <v>0</v>
      </c>
      <c r="H114" s="73">
        <f>table!N114</f>
        <v>0</v>
      </c>
      <c r="I114" s="73">
        <f>table!O114</f>
        <v>0</v>
      </c>
      <c r="J114" s="73">
        <f>table!P114</f>
        <v>0</v>
      </c>
      <c r="K114" s="73">
        <f>table!Q114</f>
        <v>0</v>
      </c>
      <c r="L114" s="73">
        <f>table!R114</f>
        <v>0</v>
      </c>
      <c r="M114" s="73">
        <f>table!S114</f>
        <v>0</v>
      </c>
      <c r="N114" s="73">
        <f>table!T114</f>
        <v>0</v>
      </c>
      <c r="O114" s="73"/>
      <c r="P114" s="73"/>
      <c r="Q114" s="73"/>
      <c r="R114" s="73"/>
      <c r="S114" s="73"/>
    </row>
    <row r="115" spans="3:19" x14ac:dyDescent="0.35">
      <c r="C115" s="73">
        <f>table!B115</f>
        <v>0</v>
      </c>
      <c r="D115" s="73">
        <f>table!J115</f>
        <v>0</v>
      </c>
      <c r="E115" s="73">
        <f>table!K115</f>
        <v>0</v>
      </c>
      <c r="F115" s="73">
        <f>table!L115</f>
        <v>0</v>
      </c>
      <c r="G115" s="73">
        <f>table!M115</f>
        <v>0</v>
      </c>
      <c r="H115" s="73">
        <f>table!N115</f>
        <v>0</v>
      </c>
      <c r="I115" s="73">
        <f>table!O115</f>
        <v>0</v>
      </c>
      <c r="J115" s="73">
        <f>table!P115</f>
        <v>0</v>
      </c>
      <c r="K115" s="73">
        <f>table!Q115</f>
        <v>0</v>
      </c>
      <c r="L115" s="73">
        <f>table!R115</f>
        <v>0</v>
      </c>
      <c r="M115" s="73">
        <f>table!S115</f>
        <v>0</v>
      </c>
      <c r="N115" s="73">
        <f>table!T115</f>
        <v>0</v>
      </c>
      <c r="O115" s="73"/>
      <c r="P115" s="73"/>
      <c r="Q115" s="73"/>
      <c r="R115" s="73"/>
      <c r="S115" s="73"/>
    </row>
    <row r="116" spans="3:19" x14ac:dyDescent="0.35">
      <c r="C116" s="73">
        <f>table!B116</f>
        <v>0</v>
      </c>
      <c r="D116" s="73">
        <f>table!J116</f>
        <v>0</v>
      </c>
      <c r="E116" s="73">
        <f>table!K116</f>
        <v>0</v>
      </c>
      <c r="F116" s="73">
        <f>table!L116</f>
        <v>0</v>
      </c>
      <c r="G116" s="73">
        <f>table!M116</f>
        <v>0</v>
      </c>
      <c r="H116" s="73">
        <f>table!N116</f>
        <v>0</v>
      </c>
      <c r="I116" s="73">
        <f>table!O116</f>
        <v>0</v>
      </c>
      <c r="J116" s="73">
        <f>table!P116</f>
        <v>0</v>
      </c>
      <c r="K116" s="73">
        <f>table!Q116</f>
        <v>0</v>
      </c>
      <c r="L116" s="73">
        <f>table!R116</f>
        <v>0</v>
      </c>
      <c r="M116" s="73">
        <f>table!S116</f>
        <v>0</v>
      </c>
      <c r="N116" s="73">
        <f>table!T116</f>
        <v>0</v>
      </c>
      <c r="O116" s="73"/>
      <c r="P116" s="73"/>
      <c r="Q116" s="73"/>
      <c r="R116" s="73"/>
      <c r="S116" s="73"/>
    </row>
    <row r="117" spans="3:19" x14ac:dyDescent="0.35">
      <c r="C117" s="73">
        <f>table!B117</f>
        <v>0</v>
      </c>
      <c r="D117" s="73">
        <f>table!J117</f>
        <v>0</v>
      </c>
      <c r="E117" s="73">
        <f>table!K117</f>
        <v>0</v>
      </c>
      <c r="F117" s="73">
        <f>table!L117</f>
        <v>0</v>
      </c>
      <c r="G117" s="73">
        <f>table!M117</f>
        <v>0</v>
      </c>
      <c r="H117" s="73">
        <f>table!N117</f>
        <v>0</v>
      </c>
      <c r="I117" s="73">
        <f>table!O117</f>
        <v>0</v>
      </c>
      <c r="J117" s="73">
        <f>table!P117</f>
        <v>0</v>
      </c>
      <c r="K117" s="73">
        <f>table!Q117</f>
        <v>0</v>
      </c>
      <c r="L117" s="73">
        <f>table!R117</f>
        <v>0</v>
      </c>
      <c r="M117" s="73">
        <f>table!S117</f>
        <v>0</v>
      </c>
      <c r="N117" s="73">
        <f>table!T117</f>
        <v>0</v>
      </c>
      <c r="O117" s="73"/>
      <c r="P117" s="73"/>
      <c r="Q117" s="73"/>
      <c r="R117" s="73"/>
      <c r="S117" s="73"/>
    </row>
    <row r="118" spans="3:19" x14ac:dyDescent="0.35">
      <c r="C118" s="73">
        <f>table!B118</f>
        <v>0</v>
      </c>
      <c r="D118" s="73">
        <f>table!J118</f>
        <v>0</v>
      </c>
      <c r="E118" s="73">
        <f>table!K118</f>
        <v>0</v>
      </c>
      <c r="F118" s="73">
        <f>table!L118</f>
        <v>0</v>
      </c>
      <c r="G118" s="73">
        <f>table!M118</f>
        <v>0</v>
      </c>
      <c r="H118" s="73">
        <f>table!N118</f>
        <v>0</v>
      </c>
      <c r="I118" s="73">
        <f>table!O118</f>
        <v>0</v>
      </c>
      <c r="J118" s="73">
        <f>table!P118</f>
        <v>0</v>
      </c>
      <c r="K118" s="73">
        <f>table!Q118</f>
        <v>0</v>
      </c>
      <c r="L118" s="73">
        <f>table!R118</f>
        <v>0</v>
      </c>
      <c r="M118" s="73">
        <f>table!S118</f>
        <v>0</v>
      </c>
      <c r="N118" s="73">
        <f>table!T118</f>
        <v>0</v>
      </c>
      <c r="O118" s="73"/>
      <c r="P118" s="73"/>
      <c r="Q118" s="73"/>
      <c r="R118" s="73"/>
      <c r="S118" s="73"/>
    </row>
    <row r="119" spans="3:19" x14ac:dyDescent="0.35">
      <c r="C119" s="73">
        <f>table!B119</f>
        <v>0</v>
      </c>
      <c r="D119" s="73">
        <f>table!J119</f>
        <v>0</v>
      </c>
      <c r="E119" s="73">
        <f>table!K119</f>
        <v>0</v>
      </c>
      <c r="F119" s="73">
        <f>table!L119</f>
        <v>0</v>
      </c>
      <c r="G119" s="73">
        <f>table!M119</f>
        <v>0</v>
      </c>
      <c r="H119" s="73">
        <f>table!N119</f>
        <v>0</v>
      </c>
      <c r="I119" s="73">
        <f>table!O119</f>
        <v>0</v>
      </c>
      <c r="J119" s="73">
        <f>table!P119</f>
        <v>0</v>
      </c>
      <c r="K119" s="73">
        <f>table!Q119</f>
        <v>0</v>
      </c>
      <c r="L119" s="73">
        <f>table!R119</f>
        <v>0</v>
      </c>
      <c r="M119" s="73">
        <f>table!S119</f>
        <v>0</v>
      </c>
      <c r="N119" s="73">
        <f>table!T119</f>
        <v>0</v>
      </c>
      <c r="O119" s="73"/>
      <c r="P119" s="73"/>
      <c r="Q119" s="73"/>
      <c r="R119" s="73"/>
      <c r="S119" s="73"/>
    </row>
    <row r="120" spans="3:19" x14ac:dyDescent="0.35">
      <c r="C120" s="73">
        <f>table!B120</f>
        <v>0</v>
      </c>
      <c r="D120" s="73">
        <f>table!J120</f>
        <v>0</v>
      </c>
      <c r="E120" s="73">
        <f>table!K120</f>
        <v>0</v>
      </c>
      <c r="F120" s="73">
        <f>table!L120</f>
        <v>0</v>
      </c>
      <c r="G120" s="73">
        <f>table!M120</f>
        <v>0</v>
      </c>
      <c r="H120" s="73">
        <f>table!N120</f>
        <v>0</v>
      </c>
      <c r="I120" s="73">
        <f>table!O120</f>
        <v>0</v>
      </c>
      <c r="J120" s="73">
        <f>table!P120</f>
        <v>0</v>
      </c>
      <c r="K120" s="73">
        <f>table!Q120</f>
        <v>0</v>
      </c>
      <c r="L120" s="73">
        <f>table!R120</f>
        <v>0</v>
      </c>
      <c r="M120" s="73">
        <f>table!S120</f>
        <v>0</v>
      </c>
      <c r="N120" s="73">
        <f>table!T120</f>
        <v>0</v>
      </c>
      <c r="O120" s="73"/>
      <c r="P120" s="73"/>
      <c r="Q120" s="73"/>
      <c r="R120" s="73"/>
      <c r="S120" s="73"/>
    </row>
    <row r="121" spans="3:19" x14ac:dyDescent="0.35">
      <c r="C121" s="73">
        <f>table!B121</f>
        <v>0</v>
      </c>
      <c r="D121" s="73">
        <f>table!J121</f>
        <v>0</v>
      </c>
      <c r="E121" s="73">
        <f>table!K121</f>
        <v>0</v>
      </c>
      <c r="F121" s="73">
        <f>table!L121</f>
        <v>0</v>
      </c>
      <c r="G121" s="73">
        <f>table!M121</f>
        <v>0</v>
      </c>
      <c r="H121" s="73">
        <f>table!N121</f>
        <v>0</v>
      </c>
      <c r="I121" s="73">
        <f>table!O121</f>
        <v>0</v>
      </c>
      <c r="J121" s="73">
        <f>table!P121</f>
        <v>0</v>
      </c>
      <c r="K121" s="73">
        <f>table!Q121</f>
        <v>0</v>
      </c>
      <c r="L121" s="73">
        <f>table!R121</f>
        <v>0</v>
      </c>
      <c r="M121" s="73">
        <f>table!S121</f>
        <v>0</v>
      </c>
      <c r="N121" s="73">
        <f>table!T121</f>
        <v>0</v>
      </c>
      <c r="O121" s="73"/>
      <c r="P121" s="73"/>
      <c r="Q121" s="73"/>
      <c r="R121" s="73"/>
      <c r="S121" s="73"/>
    </row>
    <row r="122" spans="3:19" x14ac:dyDescent="0.35">
      <c r="C122" s="73">
        <f>table!B122</f>
        <v>0</v>
      </c>
      <c r="D122" s="73">
        <f>table!J122</f>
        <v>0</v>
      </c>
      <c r="E122" s="73">
        <f>table!K122</f>
        <v>0</v>
      </c>
      <c r="F122" s="73">
        <f>table!L122</f>
        <v>0</v>
      </c>
      <c r="G122" s="73">
        <f>table!M122</f>
        <v>0</v>
      </c>
      <c r="H122" s="73">
        <f>table!N122</f>
        <v>0</v>
      </c>
      <c r="I122" s="73">
        <f>table!O122</f>
        <v>0</v>
      </c>
      <c r="J122" s="73">
        <f>table!P122</f>
        <v>0</v>
      </c>
      <c r="K122" s="73">
        <f>table!Q122</f>
        <v>0</v>
      </c>
      <c r="L122" s="73">
        <f>table!R122</f>
        <v>0</v>
      </c>
      <c r="M122" s="73">
        <f>table!S122</f>
        <v>0</v>
      </c>
      <c r="N122" s="73">
        <f>table!T122</f>
        <v>0</v>
      </c>
      <c r="O122" s="73"/>
      <c r="P122" s="73"/>
      <c r="Q122" s="73"/>
      <c r="R122" s="73"/>
      <c r="S122" s="73"/>
    </row>
    <row r="123" spans="3:19" x14ac:dyDescent="0.35">
      <c r="C123" s="73">
        <f>table!B123</f>
        <v>0</v>
      </c>
      <c r="D123" s="73">
        <f>table!J123</f>
        <v>0</v>
      </c>
      <c r="E123" s="73">
        <f>table!K123</f>
        <v>0</v>
      </c>
      <c r="F123" s="73">
        <f>table!L123</f>
        <v>0</v>
      </c>
      <c r="G123" s="73">
        <f>table!M123</f>
        <v>0</v>
      </c>
      <c r="H123" s="73">
        <f>table!N123</f>
        <v>0</v>
      </c>
      <c r="I123" s="73">
        <f>table!O123</f>
        <v>0</v>
      </c>
      <c r="J123" s="73">
        <f>table!P123</f>
        <v>0</v>
      </c>
      <c r="K123" s="73">
        <f>table!Q123</f>
        <v>0</v>
      </c>
      <c r="L123" s="73">
        <f>table!R123</f>
        <v>0</v>
      </c>
      <c r="M123" s="73">
        <f>table!S123</f>
        <v>0</v>
      </c>
      <c r="N123" s="73">
        <f>table!T123</f>
        <v>0</v>
      </c>
      <c r="O123" s="73"/>
      <c r="P123" s="73"/>
      <c r="Q123" s="73"/>
      <c r="R123" s="73"/>
      <c r="S123" s="73"/>
    </row>
    <row r="124" spans="3:19" x14ac:dyDescent="0.35">
      <c r="C124" s="73">
        <f>table!B124</f>
        <v>0</v>
      </c>
      <c r="D124" s="73">
        <f>table!J124</f>
        <v>0</v>
      </c>
      <c r="E124" s="73">
        <f>table!K124</f>
        <v>0</v>
      </c>
      <c r="F124" s="73">
        <f>table!L124</f>
        <v>0</v>
      </c>
      <c r="G124" s="73">
        <f>table!M124</f>
        <v>0</v>
      </c>
      <c r="H124" s="73">
        <f>table!N124</f>
        <v>0</v>
      </c>
      <c r="I124" s="73">
        <f>table!O124</f>
        <v>0</v>
      </c>
      <c r="J124" s="73">
        <f>table!P124</f>
        <v>0</v>
      </c>
      <c r="K124" s="73">
        <f>table!Q124</f>
        <v>0</v>
      </c>
      <c r="L124" s="73">
        <f>table!R124</f>
        <v>0</v>
      </c>
      <c r="M124" s="73">
        <f>table!S124</f>
        <v>0</v>
      </c>
      <c r="N124" s="73">
        <f>table!T124</f>
        <v>0</v>
      </c>
      <c r="O124" s="73"/>
      <c r="P124" s="73"/>
      <c r="Q124" s="73"/>
      <c r="R124" s="73"/>
      <c r="S124" s="73"/>
    </row>
    <row r="125" spans="3:19" x14ac:dyDescent="0.35">
      <c r="C125" s="73">
        <f>table!B125</f>
        <v>0</v>
      </c>
      <c r="D125" s="73">
        <f>table!J125</f>
        <v>0</v>
      </c>
      <c r="E125" s="73">
        <f>table!K125</f>
        <v>0</v>
      </c>
      <c r="F125" s="73">
        <f>table!L125</f>
        <v>0</v>
      </c>
      <c r="G125" s="73">
        <f>table!M125</f>
        <v>0</v>
      </c>
      <c r="H125" s="73">
        <f>table!N125</f>
        <v>0</v>
      </c>
      <c r="I125" s="73">
        <f>table!O125</f>
        <v>0</v>
      </c>
      <c r="J125" s="73">
        <f>table!P125</f>
        <v>0</v>
      </c>
      <c r="K125" s="73">
        <f>table!Q125</f>
        <v>0</v>
      </c>
      <c r="L125" s="73">
        <f>table!R125</f>
        <v>0</v>
      </c>
      <c r="M125" s="73">
        <f>table!S125</f>
        <v>0</v>
      </c>
      <c r="N125" s="73">
        <f>table!T125</f>
        <v>0</v>
      </c>
      <c r="O125" s="73"/>
      <c r="P125" s="73"/>
      <c r="Q125" s="73"/>
      <c r="R125" s="73"/>
      <c r="S125" s="73"/>
    </row>
    <row r="126" spans="3:19" x14ac:dyDescent="0.35">
      <c r="C126" s="73">
        <f>table!B126</f>
        <v>0</v>
      </c>
      <c r="D126" s="73">
        <f>table!J126</f>
        <v>0</v>
      </c>
      <c r="E126" s="73">
        <f>table!K126</f>
        <v>0</v>
      </c>
      <c r="F126" s="73">
        <f>table!L126</f>
        <v>0</v>
      </c>
      <c r="G126" s="73">
        <f>table!M126</f>
        <v>0</v>
      </c>
      <c r="H126" s="73">
        <f>table!N126</f>
        <v>0</v>
      </c>
      <c r="I126" s="73">
        <f>table!O126</f>
        <v>0</v>
      </c>
      <c r="J126" s="73">
        <f>table!P126</f>
        <v>0</v>
      </c>
      <c r="K126" s="73">
        <f>table!Q126</f>
        <v>0</v>
      </c>
      <c r="L126" s="73">
        <f>table!R126</f>
        <v>0</v>
      </c>
      <c r="M126" s="73">
        <f>table!S126</f>
        <v>0</v>
      </c>
      <c r="N126" s="73">
        <f>table!T126</f>
        <v>0</v>
      </c>
      <c r="O126" s="73"/>
      <c r="P126" s="73"/>
      <c r="Q126" s="73"/>
      <c r="R126" s="73"/>
      <c r="S126" s="73"/>
    </row>
    <row r="127" spans="3:19" x14ac:dyDescent="0.35">
      <c r="C127" s="73">
        <f>table!B127</f>
        <v>0</v>
      </c>
      <c r="D127" s="73">
        <f>table!J127</f>
        <v>0</v>
      </c>
      <c r="E127" s="73">
        <f>table!K127</f>
        <v>0</v>
      </c>
      <c r="F127" s="73">
        <f>table!L127</f>
        <v>0</v>
      </c>
      <c r="G127" s="73">
        <f>table!M127</f>
        <v>0</v>
      </c>
      <c r="H127" s="73">
        <f>table!N127</f>
        <v>0</v>
      </c>
      <c r="I127" s="73">
        <f>table!O127</f>
        <v>0</v>
      </c>
      <c r="J127" s="73">
        <f>table!P127</f>
        <v>0</v>
      </c>
      <c r="K127" s="73">
        <f>table!Q127</f>
        <v>0</v>
      </c>
      <c r="L127" s="73">
        <f>table!R127</f>
        <v>0</v>
      </c>
      <c r="M127" s="73">
        <f>table!S127</f>
        <v>0</v>
      </c>
      <c r="N127" s="73">
        <f>table!T127</f>
        <v>0</v>
      </c>
      <c r="O127" s="73"/>
      <c r="P127" s="73"/>
      <c r="Q127" s="73"/>
      <c r="R127" s="73"/>
      <c r="S127" s="73"/>
    </row>
    <row r="128" spans="3:19" x14ac:dyDescent="0.35">
      <c r="C128" s="73">
        <f>table!B128</f>
        <v>0</v>
      </c>
      <c r="D128" s="73">
        <f>table!J128</f>
        <v>0</v>
      </c>
      <c r="E128" s="73">
        <f>table!K128</f>
        <v>0</v>
      </c>
      <c r="F128" s="73">
        <f>table!L128</f>
        <v>0</v>
      </c>
      <c r="G128" s="73">
        <f>table!M128</f>
        <v>0</v>
      </c>
      <c r="H128" s="73">
        <f>table!N128</f>
        <v>0</v>
      </c>
      <c r="I128" s="73">
        <f>table!O128</f>
        <v>0</v>
      </c>
      <c r="J128" s="73">
        <f>table!P128</f>
        <v>0</v>
      </c>
      <c r="K128" s="73">
        <f>table!Q128</f>
        <v>0</v>
      </c>
      <c r="L128" s="73">
        <f>table!R128</f>
        <v>0</v>
      </c>
      <c r="M128" s="73">
        <f>table!S128</f>
        <v>0</v>
      </c>
      <c r="N128" s="73">
        <f>table!T128</f>
        <v>0</v>
      </c>
      <c r="O128" s="73"/>
      <c r="P128" s="73"/>
      <c r="Q128" s="73"/>
      <c r="R128" s="73"/>
      <c r="S128" s="73"/>
    </row>
    <row r="129" spans="3:19" x14ac:dyDescent="0.35">
      <c r="C129" s="73">
        <f>table!B129</f>
        <v>0</v>
      </c>
      <c r="D129" s="73">
        <f>table!J129</f>
        <v>0</v>
      </c>
      <c r="E129" s="73">
        <f>table!K129</f>
        <v>0</v>
      </c>
      <c r="F129" s="73">
        <f>table!L129</f>
        <v>0</v>
      </c>
      <c r="G129" s="73">
        <f>table!M129</f>
        <v>0</v>
      </c>
      <c r="H129" s="73">
        <f>table!N129</f>
        <v>0</v>
      </c>
      <c r="I129" s="73">
        <f>table!O129</f>
        <v>0</v>
      </c>
      <c r="J129" s="73">
        <f>table!P129</f>
        <v>0</v>
      </c>
      <c r="K129" s="73">
        <f>table!Q129</f>
        <v>0</v>
      </c>
      <c r="L129" s="73">
        <f>table!R129</f>
        <v>0</v>
      </c>
      <c r="M129" s="73">
        <f>table!S129</f>
        <v>0</v>
      </c>
      <c r="N129" s="73">
        <f>table!T129</f>
        <v>0</v>
      </c>
      <c r="O129" s="73"/>
      <c r="P129" s="73"/>
      <c r="Q129" s="73"/>
      <c r="R129" s="73"/>
      <c r="S129" s="73"/>
    </row>
    <row r="130" spans="3:19" x14ac:dyDescent="0.35">
      <c r="C130" s="73">
        <f>table!B130</f>
        <v>0</v>
      </c>
      <c r="D130" s="73">
        <f>table!J130</f>
        <v>0</v>
      </c>
      <c r="E130" s="73">
        <f>table!K130</f>
        <v>0</v>
      </c>
      <c r="F130" s="73">
        <f>table!L130</f>
        <v>0</v>
      </c>
      <c r="G130" s="73">
        <f>table!M130</f>
        <v>0</v>
      </c>
      <c r="H130" s="73">
        <f>table!N130</f>
        <v>0</v>
      </c>
      <c r="I130" s="73">
        <f>table!O130</f>
        <v>0</v>
      </c>
      <c r="J130" s="73">
        <f>table!P130</f>
        <v>0</v>
      </c>
      <c r="K130" s="73">
        <f>table!Q130</f>
        <v>0</v>
      </c>
      <c r="L130" s="73">
        <f>table!R130</f>
        <v>0</v>
      </c>
      <c r="M130" s="73">
        <f>table!S130</f>
        <v>0</v>
      </c>
      <c r="N130" s="73">
        <f>table!T130</f>
        <v>0</v>
      </c>
      <c r="O130" s="73"/>
      <c r="P130" s="73"/>
      <c r="Q130" s="73"/>
      <c r="R130" s="73"/>
      <c r="S130" s="73"/>
    </row>
    <row r="131" spans="3:19" x14ac:dyDescent="0.35">
      <c r="C131" s="73">
        <f>table!B131</f>
        <v>0</v>
      </c>
      <c r="D131" s="73">
        <f>table!J131</f>
        <v>0</v>
      </c>
      <c r="E131" s="73">
        <f>table!K131</f>
        <v>0</v>
      </c>
      <c r="F131" s="73">
        <f>table!L131</f>
        <v>0</v>
      </c>
      <c r="G131" s="73">
        <f>table!M131</f>
        <v>0</v>
      </c>
      <c r="H131" s="73">
        <f>table!N131</f>
        <v>0</v>
      </c>
      <c r="I131" s="73">
        <f>table!O131</f>
        <v>0</v>
      </c>
      <c r="J131" s="73">
        <f>table!P131</f>
        <v>0</v>
      </c>
      <c r="K131" s="73">
        <f>table!Q131</f>
        <v>0</v>
      </c>
      <c r="L131" s="73">
        <f>table!R131</f>
        <v>0</v>
      </c>
      <c r="M131" s="73">
        <f>table!S131</f>
        <v>0</v>
      </c>
      <c r="N131" s="73">
        <f>table!T131</f>
        <v>0</v>
      </c>
      <c r="O131" s="73"/>
      <c r="P131" s="73"/>
      <c r="Q131" s="73"/>
      <c r="R131" s="73"/>
      <c r="S131" s="73"/>
    </row>
    <row r="132" spans="3:19" x14ac:dyDescent="0.35">
      <c r="C132" s="73">
        <f>table!B132</f>
        <v>0</v>
      </c>
      <c r="D132" s="73">
        <f>table!J132</f>
        <v>0</v>
      </c>
      <c r="E132" s="73">
        <f>table!K132</f>
        <v>0</v>
      </c>
      <c r="F132" s="73">
        <f>table!L132</f>
        <v>0</v>
      </c>
      <c r="G132" s="73">
        <f>table!M132</f>
        <v>0</v>
      </c>
      <c r="H132" s="73">
        <f>table!N132</f>
        <v>0</v>
      </c>
      <c r="I132" s="73">
        <f>table!O132</f>
        <v>0</v>
      </c>
      <c r="J132" s="73">
        <f>table!P132</f>
        <v>0</v>
      </c>
      <c r="K132" s="73">
        <f>table!Q132</f>
        <v>0</v>
      </c>
      <c r="L132" s="73">
        <f>table!R132</f>
        <v>0</v>
      </c>
      <c r="M132" s="73">
        <f>table!S132</f>
        <v>0</v>
      </c>
      <c r="N132" s="73">
        <f>table!T132</f>
        <v>0</v>
      </c>
      <c r="O132" s="73"/>
      <c r="P132" s="73"/>
      <c r="Q132" s="73"/>
      <c r="R132" s="73"/>
      <c r="S132" s="73"/>
    </row>
    <row r="133" spans="3:19" x14ac:dyDescent="0.35">
      <c r="C133" s="73">
        <f>table!B133</f>
        <v>0</v>
      </c>
      <c r="D133" s="73">
        <f>table!J133</f>
        <v>0</v>
      </c>
      <c r="E133" s="73">
        <f>table!K133</f>
        <v>0</v>
      </c>
      <c r="F133" s="73">
        <f>table!L133</f>
        <v>0</v>
      </c>
      <c r="G133" s="73">
        <f>table!M133</f>
        <v>0</v>
      </c>
      <c r="H133" s="73">
        <f>table!N133</f>
        <v>0</v>
      </c>
      <c r="I133" s="73">
        <f>table!O133</f>
        <v>0</v>
      </c>
      <c r="J133" s="73">
        <f>table!P133</f>
        <v>0</v>
      </c>
      <c r="K133" s="73">
        <f>table!Q133</f>
        <v>0</v>
      </c>
      <c r="L133" s="73">
        <f>table!R133</f>
        <v>0</v>
      </c>
      <c r="M133" s="73">
        <f>table!S133</f>
        <v>0</v>
      </c>
      <c r="N133" s="73">
        <f>table!T133</f>
        <v>0</v>
      </c>
      <c r="O133" s="73"/>
      <c r="P133" s="73"/>
      <c r="Q133" s="73"/>
      <c r="R133" s="73"/>
      <c r="S133" s="73"/>
    </row>
    <row r="134" spans="3:19" x14ac:dyDescent="0.35">
      <c r="C134" s="73">
        <f>table!B134</f>
        <v>0</v>
      </c>
      <c r="D134" s="73">
        <f>table!J134</f>
        <v>0</v>
      </c>
      <c r="E134" s="73">
        <f>table!K134</f>
        <v>0</v>
      </c>
      <c r="F134" s="73">
        <f>table!L134</f>
        <v>0</v>
      </c>
      <c r="G134" s="73">
        <f>table!M134</f>
        <v>0</v>
      </c>
      <c r="H134" s="73">
        <f>table!N134</f>
        <v>0</v>
      </c>
      <c r="I134" s="73">
        <f>table!O134</f>
        <v>0</v>
      </c>
      <c r="J134" s="73">
        <f>table!P134</f>
        <v>0</v>
      </c>
      <c r="K134" s="73">
        <f>table!Q134</f>
        <v>0</v>
      </c>
      <c r="L134" s="73">
        <f>table!R134</f>
        <v>0</v>
      </c>
      <c r="M134" s="73">
        <f>table!S134</f>
        <v>0</v>
      </c>
      <c r="N134" s="73">
        <f>table!T134</f>
        <v>0</v>
      </c>
      <c r="O134" s="73"/>
      <c r="P134" s="73"/>
      <c r="Q134" s="73"/>
      <c r="R134" s="73"/>
      <c r="S134" s="73"/>
    </row>
    <row r="135" spans="3:19" x14ac:dyDescent="0.35">
      <c r="C135" s="73">
        <f>table!B135</f>
        <v>0</v>
      </c>
      <c r="D135" s="73">
        <f>table!J135</f>
        <v>0</v>
      </c>
      <c r="E135" s="73">
        <f>table!K135</f>
        <v>0</v>
      </c>
      <c r="F135" s="73">
        <f>table!L135</f>
        <v>0</v>
      </c>
      <c r="G135" s="73">
        <f>table!M135</f>
        <v>0</v>
      </c>
      <c r="H135" s="73">
        <f>table!N135</f>
        <v>0</v>
      </c>
      <c r="I135" s="73">
        <f>table!O135</f>
        <v>0</v>
      </c>
      <c r="J135" s="73">
        <f>table!P135</f>
        <v>0</v>
      </c>
      <c r="K135" s="73">
        <f>table!Q135</f>
        <v>0</v>
      </c>
      <c r="L135" s="73">
        <f>table!R135</f>
        <v>0</v>
      </c>
      <c r="M135" s="73">
        <f>table!S135</f>
        <v>0</v>
      </c>
      <c r="N135" s="73">
        <f>table!T135</f>
        <v>0</v>
      </c>
      <c r="O135" s="73"/>
      <c r="P135" s="73"/>
      <c r="Q135" s="73"/>
      <c r="R135" s="73"/>
      <c r="S135" s="73"/>
    </row>
    <row r="136" spans="3:19" x14ac:dyDescent="0.35">
      <c r="C136" s="73">
        <f>table!B136</f>
        <v>0</v>
      </c>
      <c r="D136" s="73">
        <f>table!J136</f>
        <v>0</v>
      </c>
      <c r="E136" s="73">
        <f>table!K136</f>
        <v>0</v>
      </c>
      <c r="F136" s="73">
        <f>table!L136</f>
        <v>0</v>
      </c>
      <c r="G136" s="73">
        <f>table!M136</f>
        <v>0</v>
      </c>
      <c r="H136" s="73">
        <f>table!N136</f>
        <v>0</v>
      </c>
      <c r="I136" s="73">
        <f>table!O136</f>
        <v>0</v>
      </c>
      <c r="J136" s="73">
        <f>table!P136</f>
        <v>0</v>
      </c>
      <c r="K136" s="73">
        <f>table!Q136</f>
        <v>0</v>
      </c>
      <c r="L136" s="73">
        <f>table!R136</f>
        <v>0</v>
      </c>
      <c r="M136" s="73">
        <f>table!S136</f>
        <v>0</v>
      </c>
      <c r="N136" s="73">
        <f>table!T136</f>
        <v>0</v>
      </c>
      <c r="O136" s="73"/>
      <c r="P136" s="73"/>
      <c r="Q136" s="73"/>
      <c r="R136" s="73"/>
      <c r="S136" s="73"/>
    </row>
    <row r="137" spans="3:19" x14ac:dyDescent="0.35">
      <c r="C137" s="73">
        <f>table!B137</f>
        <v>0</v>
      </c>
      <c r="D137" s="73">
        <f>table!J137</f>
        <v>0</v>
      </c>
      <c r="E137" s="73">
        <f>table!K137</f>
        <v>0</v>
      </c>
      <c r="F137" s="73">
        <f>table!L137</f>
        <v>0</v>
      </c>
      <c r="G137" s="73">
        <f>table!M137</f>
        <v>0</v>
      </c>
      <c r="H137" s="73">
        <f>table!N137</f>
        <v>0</v>
      </c>
      <c r="I137" s="73">
        <f>table!O137</f>
        <v>0</v>
      </c>
      <c r="J137" s="73">
        <f>table!P137</f>
        <v>0</v>
      </c>
      <c r="K137" s="73">
        <f>table!Q137</f>
        <v>0</v>
      </c>
      <c r="L137" s="73">
        <f>table!R137</f>
        <v>0</v>
      </c>
      <c r="M137" s="73">
        <f>table!S137</f>
        <v>0</v>
      </c>
      <c r="N137" s="73">
        <f>table!T137</f>
        <v>0</v>
      </c>
      <c r="O137" s="73"/>
      <c r="P137" s="73"/>
      <c r="Q137" s="73"/>
      <c r="R137" s="73"/>
      <c r="S137" s="73"/>
    </row>
    <row r="138" spans="3:19" x14ac:dyDescent="0.35">
      <c r="C138" s="73">
        <f>table!B138</f>
        <v>0</v>
      </c>
      <c r="D138" s="73">
        <f>table!J138</f>
        <v>0</v>
      </c>
      <c r="E138" s="73">
        <f>table!K138</f>
        <v>0</v>
      </c>
      <c r="F138" s="73">
        <f>table!L138</f>
        <v>0</v>
      </c>
      <c r="G138" s="73">
        <f>table!M138</f>
        <v>0</v>
      </c>
      <c r="H138" s="73">
        <f>table!N138</f>
        <v>0</v>
      </c>
      <c r="I138" s="73">
        <f>table!O138</f>
        <v>0</v>
      </c>
      <c r="J138" s="73">
        <f>table!P138</f>
        <v>0</v>
      </c>
      <c r="K138" s="73">
        <f>table!Q138</f>
        <v>0</v>
      </c>
      <c r="L138" s="73">
        <f>table!R138</f>
        <v>0</v>
      </c>
      <c r="M138" s="73">
        <f>table!S138</f>
        <v>0</v>
      </c>
      <c r="N138" s="73">
        <f>table!T138</f>
        <v>0</v>
      </c>
      <c r="O138" s="73"/>
      <c r="P138" s="73"/>
      <c r="Q138" s="73"/>
      <c r="R138" s="73"/>
      <c r="S138" s="73"/>
    </row>
    <row r="139" spans="3:19" x14ac:dyDescent="0.35">
      <c r="C139" s="73">
        <f>table!B139</f>
        <v>0</v>
      </c>
      <c r="D139" s="73">
        <f>table!J139</f>
        <v>0</v>
      </c>
      <c r="E139" s="73">
        <f>table!K139</f>
        <v>0</v>
      </c>
      <c r="F139" s="73">
        <f>table!L139</f>
        <v>0</v>
      </c>
      <c r="G139" s="73">
        <f>table!M139</f>
        <v>0</v>
      </c>
      <c r="H139" s="73">
        <f>table!N139</f>
        <v>0</v>
      </c>
      <c r="I139" s="73">
        <f>table!O139</f>
        <v>0</v>
      </c>
      <c r="J139" s="73">
        <f>table!P139</f>
        <v>0</v>
      </c>
      <c r="K139" s="73">
        <f>table!Q139</f>
        <v>0</v>
      </c>
      <c r="L139" s="73">
        <f>table!R139</f>
        <v>0</v>
      </c>
      <c r="M139" s="73">
        <f>table!S139</f>
        <v>0</v>
      </c>
      <c r="N139" s="73">
        <f>table!T139</f>
        <v>0</v>
      </c>
      <c r="O139" s="73"/>
      <c r="P139" s="73"/>
      <c r="Q139" s="73"/>
      <c r="R139" s="73"/>
      <c r="S139" s="73"/>
    </row>
    <row r="140" spans="3:19" x14ac:dyDescent="0.35">
      <c r="C140" s="73">
        <f>table!B140</f>
        <v>0</v>
      </c>
      <c r="D140" s="73">
        <f>table!J140</f>
        <v>0</v>
      </c>
      <c r="E140" s="73">
        <f>table!K140</f>
        <v>0</v>
      </c>
      <c r="F140" s="73">
        <f>table!L140</f>
        <v>0</v>
      </c>
      <c r="G140" s="73">
        <f>table!M140</f>
        <v>0</v>
      </c>
      <c r="H140" s="73">
        <f>table!N140</f>
        <v>0</v>
      </c>
      <c r="I140" s="73">
        <f>table!O140</f>
        <v>0</v>
      </c>
      <c r="J140" s="73">
        <f>table!P140</f>
        <v>0</v>
      </c>
      <c r="K140" s="73">
        <f>table!Q140</f>
        <v>0</v>
      </c>
      <c r="L140" s="73">
        <f>table!R140</f>
        <v>0</v>
      </c>
      <c r="M140" s="73">
        <f>table!S140</f>
        <v>0</v>
      </c>
      <c r="N140" s="73">
        <f>table!T140</f>
        <v>0</v>
      </c>
      <c r="O140" s="73"/>
      <c r="P140" s="73"/>
      <c r="Q140" s="73"/>
      <c r="R140" s="73"/>
      <c r="S140" s="73"/>
    </row>
    <row r="141" spans="3:19" x14ac:dyDescent="0.35">
      <c r="C141" s="73">
        <f>table!B141</f>
        <v>0</v>
      </c>
      <c r="D141" s="73">
        <f>table!J141</f>
        <v>0</v>
      </c>
      <c r="E141" s="73">
        <f>table!K141</f>
        <v>0</v>
      </c>
      <c r="F141" s="73">
        <f>table!L141</f>
        <v>0</v>
      </c>
      <c r="G141" s="73">
        <f>table!M141</f>
        <v>0</v>
      </c>
      <c r="H141" s="73">
        <f>table!N141</f>
        <v>0</v>
      </c>
      <c r="I141" s="73">
        <f>table!O141</f>
        <v>0</v>
      </c>
      <c r="J141" s="73">
        <f>table!P141</f>
        <v>0</v>
      </c>
      <c r="K141" s="73">
        <f>table!Q141</f>
        <v>0</v>
      </c>
      <c r="L141" s="73">
        <f>table!R141</f>
        <v>0</v>
      </c>
      <c r="M141" s="73">
        <f>table!S141</f>
        <v>0</v>
      </c>
      <c r="N141" s="73">
        <f>table!T141</f>
        <v>0</v>
      </c>
      <c r="O141" s="73"/>
      <c r="P141" s="73"/>
      <c r="Q141" s="73"/>
      <c r="R141" s="73"/>
      <c r="S141" s="73"/>
    </row>
    <row r="142" spans="3:19" x14ac:dyDescent="0.35">
      <c r="C142" s="73">
        <f>table!B142</f>
        <v>0</v>
      </c>
      <c r="D142" s="73">
        <f>table!J142</f>
        <v>0</v>
      </c>
      <c r="E142" s="73">
        <f>table!K142</f>
        <v>0</v>
      </c>
      <c r="F142" s="73">
        <f>table!L142</f>
        <v>0</v>
      </c>
      <c r="G142" s="73">
        <f>table!M142</f>
        <v>0</v>
      </c>
      <c r="H142" s="73">
        <f>table!N142</f>
        <v>0</v>
      </c>
      <c r="I142" s="73">
        <f>table!O142</f>
        <v>0</v>
      </c>
      <c r="J142" s="73">
        <f>table!P142</f>
        <v>0</v>
      </c>
      <c r="K142" s="73">
        <f>table!Q142</f>
        <v>0</v>
      </c>
      <c r="L142" s="73">
        <f>table!R142</f>
        <v>0</v>
      </c>
      <c r="M142" s="73">
        <f>table!S142</f>
        <v>0</v>
      </c>
      <c r="N142" s="73">
        <f>table!T142</f>
        <v>0</v>
      </c>
      <c r="O142" s="73"/>
      <c r="P142" s="73"/>
      <c r="Q142" s="73"/>
      <c r="R142" s="73"/>
      <c r="S142" s="73"/>
    </row>
    <row r="143" spans="3:19" x14ac:dyDescent="0.35">
      <c r="C143" s="73">
        <f>table!B143</f>
        <v>0</v>
      </c>
      <c r="D143" s="73">
        <f>table!J143</f>
        <v>0</v>
      </c>
      <c r="E143" s="73">
        <f>table!K143</f>
        <v>0</v>
      </c>
      <c r="F143" s="73">
        <f>table!L143</f>
        <v>0</v>
      </c>
      <c r="G143" s="73">
        <f>table!M143</f>
        <v>0</v>
      </c>
      <c r="H143" s="73">
        <f>table!N143</f>
        <v>0</v>
      </c>
      <c r="I143" s="73">
        <f>table!O143</f>
        <v>0</v>
      </c>
      <c r="J143" s="73">
        <f>table!P143</f>
        <v>0</v>
      </c>
      <c r="K143" s="73">
        <f>table!Q143</f>
        <v>0</v>
      </c>
      <c r="L143" s="73">
        <f>table!R143</f>
        <v>0</v>
      </c>
      <c r="M143" s="73">
        <f>table!S143</f>
        <v>0</v>
      </c>
      <c r="N143" s="73">
        <f>table!T143</f>
        <v>0</v>
      </c>
      <c r="O143" s="73"/>
      <c r="P143" s="73"/>
      <c r="Q143" s="73"/>
      <c r="R143" s="73"/>
      <c r="S143" s="73"/>
    </row>
    <row r="144" spans="3:19" x14ac:dyDescent="0.35">
      <c r="C144" s="73">
        <f>table!B144</f>
        <v>0</v>
      </c>
      <c r="D144" s="73">
        <f>table!J144</f>
        <v>0</v>
      </c>
      <c r="E144" s="73">
        <f>table!K144</f>
        <v>0</v>
      </c>
      <c r="F144" s="73">
        <f>table!L144</f>
        <v>0</v>
      </c>
      <c r="G144" s="73">
        <f>table!M144</f>
        <v>0</v>
      </c>
      <c r="H144" s="73">
        <f>table!N144</f>
        <v>0</v>
      </c>
      <c r="I144" s="73">
        <f>table!O144</f>
        <v>0</v>
      </c>
      <c r="J144" s="73">
        <f>table!P144</f>
        <v>0</v>
      </c>
      <c r="K144" s="73">
        <f>table!Q144</f>
        <v>0</v>
      </c>
      <c r="L144" s="73">
        <f>table!R144</f>
        <v>0</v>
      </c>
      <c r="M144" s="73">
        <f>table!S144</f>
        <v>0</v>
      </c>
      <c r="N144" s="73">
        <f>table!T144</f>
        <v>0</v>
      </c>
      <c r="O144" s="73"/>
      <c r="P144" s="73"/>
      <c r="Q144" s="73"/>
      <c r="R144" s="73"/>
      <c r="S144" s="73"/>
    </row>
    <row r="145" spans="3:19" x14ac:dyDescent="0.35">
      <c r="C145" s="73">
        <f>table!B145</f>
        <v>0</v>
      </c>
      <c r="D145" s="73">
        <f>table!J145</f>
        <v>0</v>
      </c>
      <c r="E145" s="73">
        <f>table!K145</f>
        <v>0</v>
      </c>
      <c r="F145" s="73">
        <f>table!L145</f>
        <v>0</v>
      </c>
      <c r="G145" s="73">
        <f>table!M145</f>
        <v>0</v>
      </c>
      <c r="H145" s="73">
        <f>table!N145</f>
        <v>0</v>
      </c>
      <c r="I145" s="73">
        <f>table!O145</f>
        <v>0</v>
      </c>
      <c r="J145" s="73">
        <f>table!P145</f>
        <v>0</v>
      </c>
      <c r="K145" s="73">
        <f>table!Q145</f>
        <v>0</v>
      </c>
      <c r="L145" s="73">
        <f>table!R145</f>
        <v>0</v>
      </c>
      <c r="M145" s="73">
        <f>table!S145</f>
        <v>0</v>
      </c>
      <c r="N145" s="73">
        <f>table!T145</f>
        <v>0</v>
      </c>
      <c r="O145" s="73"/>
      <c r="P145" s="73"/>
      <c r="Q145" s="73"/>
      <c r="R145" s="73"/>
      <c r="S145" s="73"/>
    </row>
    <row r="146" spans="3:19" x14ac:dyDescent="0.35">
      <c r="C146" s="73">
        <f>table!B146</f>
        <v>0</v>
      </c>
      <c r="D146" s="73">
        <f>table!J146</f>
        <v>0</v>
      </c>
      <c r="E146" s="73">
        <f>table!K146</f>
        <v>0</v>
      </c>
      <c r="F146" s="73">
        <f>table!L146</f>
        <v>0</v>
      </c>
      <c r="G146" s="73">
        <f>table!M146</f>
        <v>0</v>
      </c>
      <c r="H146" s="73">
        <f>table!N146</f>
        <v>0</v>
      </c>
      <c r="I146" s="73">
        <f>table!O146</f>
        <v>0</v>
      </c>
      <c r="J146" s="73">
        <f>table!P146</f>
        <v>0</v>
      </c>
      <c r="K146" s="73">
        <f>table!Q146</f>
        <v>0</v>
      </c>
      <c r="L146" s="73">
        <f>table!R146</f>
        <v>0</v>
      </c>
      <c r="M146" s="73">
        <f>table!S146</f>
        <v>0</v>
      </c>
      <c r="N146" s="73">
        <f>table!T146</f>
        <v>0</v>
      </c>
      <c r="O146" s="73"/>
      <c r="P146" s="73"/>
      <c r="Q146" s="73"/>
      <c r="R146" s="73"/>
      <c r="S146" s="73"/>
    </row>
    <row r="147" spans="3:19" x14ac:dyDescent="0.35">
      <c r="C147" s="73">
        <f>table!B147</f>
        <v>0</v>
      </c>
      <c r="D147" s="73">
        <f>table!J147</f>
        <v>0</v>
      </c>
      <c r="E147" s="73">
        <f>table!K147</f>
        <v>0</v>
      </c>
      <c r="F147" s="73">
        <f>table!L147</f>
        <v>0</v>
      </c>
      <c r="G147" s="73">
        <f>table!M147</f>
        <v>0</v>
      </c>
      <c r="H147" s="73">
        <f>table!N147</f>
        <v>0</v>
      </c>
      <c r="I147" s="73">
        <f>table!O147</f>
        <v>0</v>
      </c>
      <c r="J147" s="73">
        <f>table!P147</f>
        <v>0</v>
      </c>
      <c r="K147" s="73">
        <f>table!Q147</f>
        <v>0</v>
      </c>
      <c r="L147" s="73">
        <f>table!R147</f>
        <v>0</v>
      </c>
      <c r="M147" s="73">
        <f>table!S147</f>
        <v>0</v>
      </c>
      <c r="N147" s="73">
        <f>table!T147</f>
        <v>0</v>
      </c>
      <c r="O147" s="73"/>
      <c r="P147" s="73"/>
      <c r="Q147" s="73"/>
      <c r="R147" s="73"/>
      <c r="S147" s="73"/>
    </row>
    <row r="148" spans="3:19" x14ac:dyDescent="0.35">
      <c r="C148" s="73">
        <f>table!B148</f>
        <v>0</v>
      </c>
      <c r="D148" s="73">
        <f>table!J148</f>
        <v>0</v>
      </c>
      <c r="E148" s="73">
        <f>table!K148</f>
        <v>0</v>
      </c>
      <c r="F148" s="73">
        <f>table!L148</f>
        <v>0</v>
      </c>
      <c r="G148" s="73">
        <f>table!M148</f>
        <v>0</v>
      </c>
      <c r="H148" s="73">
        <f>table!N148</f>
        <v>0</v>
      </c>
      <c r="I148" s="73">
        <f>table!O148</f>
        <v>0</v>
      </c>
      <c r="J148" s="73">
        <f>table!P148</f>
        <v>0</v>
      </c>
      <c r="K148" s="73">
        <f>table!Q148</f>
        <v>0</v>
      </c>
      <c r="L148" s="73">
        <f>table!R148</f>
        <v>0</v>
      </c>
      <c r="M148" s="73">
        <f>table!S148</f>
        <v>0</v>
      </c>
      <c r="N148" s="73">
        <f>table!T148</f>
        <v>0</v>
      </c>
      <c r="O148" s="73"/>
      <c r="P148" s="73"/>
      <c r="Q148" s="73"/>
      <c r="R148" s="73"/>
      <c r="S148" s="73"/>
    </row>
    <row r="149" spans="3:19" x14ac:dyDescent="0.35">
      <c r="C149" s="73">
        <f>table!B149</f>
        <v>0</v>
      </c>
      <c r="D149" s="73">
        <f>table!J149</f>
        <v>0</v>
      </c>
      <c r="E149" s="73">
        <f>table!K149</f>
        <v>0</v>
      </c>
      <c r="F149" s="73">
        <f>table!L149</f>
        <v>0</v>
      </c>
      <c r="G149" s="73">
        <f>table!M149</f>
        <v>0</v>
      </c>
      <c r="H149" s="73">
        <f>table!N149</f>
        <v>0</v>
      </c>
      <c r="I149" s="73">
        <f>table!O149</f>
        <v>0</v>
      </c>
      <c r="J149" s="73">
        <f>table!P149</f>
        <v>0</v>
      </c>
      <c r="K149" s="73">
        <f>table!Q149</f>
        <v>0</v>
      </c>
      <c r="L149" s="73">
        <f>table!R149</f>
        <v>0</v>
      </c>
      <c r="M149" s="73">
        <f>table!S149</f>
        <v>0</v>
      </c>
      <c r="N149" s="73">
        <f>table!T149</f>
        <v>0</v>
      </c>
      <c r="O149" s="73"/>
      <c r="P149" s="73"/>
      <c r="Q149" s="73"/>
      <c r="R149" s="73"/>
      <c r="S149" s="73"/>
    </row>
    <row r="150" spans="3:19" x14ac:dyDescent="0.35">
      <c r="C150" s="73">
        <f>table!B150</f>
        <v>0</v>
      </c>
      <c r="D150" s="73">
        <f>table!J150</f>
        <v>0</v>
      </c>
      <c r="E150" s="73">
        <f>table!K150</f>
        <v>0</v>
      </c>
      <c r="F150" s="73">
        <f>table!L150</f>
        <v>0</v>
      </c>
      <c r="G150" s="73">
        <f>table!M150</f>
        <v>0</v>
      </c>
      <c r="H150" s="73">
        <f>table!N150</f>
        <v>0</v>
      </c>
      <c r="I150" s="73">
        <f>table!O150</f>
        <v>0</v>
      </c>
      <c r="J150" s="73">
        <f>table!P150</f>
        <v>0</v>
      </c>
      <c r="K150" s="73">
        <f>table!Q150</f>
        <v>0</v>
      </c>
      <c r="L150" s="73">
        <f>table!R150</f>
        <v>0</v>
      </c>
      <c r="M150" s="73">
        <f>table!S150</f>
        <v>0</v>
      </c>
      <c r="N150" s="73">
        <f>table!T150</f>
        <v>0</v>
      </c>
      <c r="O150" s="73"/>
      <c r="P150" s="73"/>
      <c r="Q150" s="73"/>
      <c r="R150" s="73"/>
      <c r="S150" s="73"/>
    </row>
    <row r="151" spans="3:19" x14ac:dyDescent="0.35">
      <c r="C151" s="73">
        <f>table!B151</f>
        <v>0</v>
      </c>
      <c r="D151" s="73">
        <f>table!J151</f>
        <v>0</v>
      </c>
      <c r="E151" s="73">
        <f>table!K151</f>
        <v>0</v>
      </c>
      <c r="F151" s="73">
        <f>table!L151</f>
        <v>0</v>
      </c>
      <c r="G151" s="73">
        <f>table!M151</f>
        <v>0</v>
      </c>
      <c r="H151" s="73">
        <f>table!N151</f>
        <v>0</v>
      </c>
      <c r="I151" s="73">
        <f>table!O151</f>
        <v>0</v>
      </c>
      <c r="J151" s="73">
        <f>table!P151</f>
        <v>0</v>
      </c>
      <c r="K151" s="73">
        <f>table!Q151</f>
        <v>0</v>
      </c>
      <c r="L151" s="73">
        <f>table!R151</f>
        <v>0</v>
      </c>
      <c r="M151" s="73">
        <f>table!S151</f>
        <v>0</v>
      </c>
      <c r="N151" s="73">
        <f>table!T151</f>
        <v>0</v>
      </c>
      <c r="O151" s="73"/>
      <c r="P151" s="73"/>
      <c r="Q151" s="73"/>
      <c r="R151" s="73"/>
      <c r="S151" s="73"/>
    </row>
    <row r="152" spans="3:19" x14ac:dyDescent="0.35">
      <c r="C152" s="73">
        <f>table!B152</f>
        <v>0</v>
      </c>
      <c r="D152" s="73">
        <f>table!J152</f>
        <v>0</v>
      </c>
      <c r="E152" s="73">
        <f>table!K152</f>
        <v>0</v>
      </c>
      <c r="F152" s="73">
        <f>table!L152</f>
        <v>0</v>
      </c>
      <c r="G152" s="73">
        <f>table!M152</f>
        <v>0</v>
      </c>
      <c r="H152" s="73">
        <f>table!N152</f>
        <v>0</v>
      </c>
      <c r="I152" s="73">
        <f>table!O152</f>
        <v>0</v>
      </c>
      <c r="J152" s="73">
        <f>table!P152</f>
        <v>0</v>
      </c>
      <c r="K152" s="73">
        <f>table!Q152</f>
        <v>0</v>
      </c>
      <c r="L152" s="73">
        <f>table!R152</f>
        <v>0</v>
      </c>
      <c r="M152" s="73">
        <f>table!S152</f>
        <v>0</v>
      </c>
      <c r="N152" s="73">
        <f>table!T152</f>
        <v>0</v>
      </c>
      <c r="O152" s="73"/>
      <c r="P152" s="73"/>
      <c r="Q152" s="73"/>
      <c r="R152" s="73"/>
      <c r="S152" s="73"/>
    </row>
    <row r="153" spans="3:19" x14ac:dyDescent="0.35">
      <c r="C153" s="73">
        <f>table!B153</f>
        <v>0</v>
      </c>
      <c r="D153" s="73">
        <f>table!J153</f>
        <v>0</v>
      </c>
      <c r="E153" s="73">
        <f>table!K153</f>
        <v>0</v>
      </c>
      <c r="F153" s="73">
        <f>table!L153</f>
        <v>0</v>
      </c>
      <c r="G153" s="73">
        <f>table!M153</f>
        <v>0</v>
      </c>
      <c r="H153" s="73">
        <f>table!N153</f>
        <v>0</v>
      </c>
      <c r="I153" s="73">
        <f>table!O153</f>
        <v>0</v>
      </c>
      <c r="J153" s="73">
        <f>table!P153</f>
        <v>0</v>
      </c>
      <c r="K153" s="73">
        <f>table!Q153</f>
        <v>0</v>
      </c>
      <c r="L153" s="73">
        <f>table!R153</f>
        <v>0</v>
      </c>
      <c r="M153" s="73">
        <f>table!S153</f>
        <v>0</v>
      </c>
      <c r="N153" s="73">
        <f>table!T153</f>
        <v>0</v>
      </c>
      <c r="O153" s="73"/>
      <c r="P153" s="73"/>
      <c r="Q153" s="73"/>
      <c r="R153" s="73"/>
      <c r="S153" s="73"/>
    </row>
    <row r="154" spans="3:19" x14ac:dyDescent="0.35">
      <c r="C154" s="73">
        <f>table!B154</f>
        <v>0</v>
      </c>
      <c r="D154" s="73">
        <f>table!J154</f>
        <v>0</v>
      </c>
      <c r="E154" s="73">
        <f>table!K154</f>
        <v>0</v>
      </c>
      <c r="F154" s="73">
        <f>table!L154</f>
        <v>0</v>
      </c>
      <c r="G154" s="73">
        <f>table!M154</f>
        <v>0</v>
      </c>
      <c r="H154" s="73">
        <f>table!N154</f>
        <v>0</v>
      </c>
      <c r="I154" s="73">
        <f>table!O154</f>
        <v>0</v>
      </c>
      <c r="J154" s="73">
        <f>table!P154</f>
        <v>0</v>
      </c>
      <c r="K154" s="73">
        <f>table!Q154</f>
        <v>0</v>
      </c>
      <c r="L154" s="73">
        <f>table!R154</f>
        <v>0</v>
      </c>
      <c r="M154" s="73">
        <f>table!S154</f>
        <v>0</v>
      </c>
      <c r="N154" s="73">
        <f>table!T154</f>
        <v>0</v>
      </c>
      <c r="O154" s="73"/>
      <c r="P154" s="73"/>
      <c r="Q154" s="73"/>
      <c r="R154" s="73"/>
      <c r="S154" s="73"/>
    </row>
    <row r="155" spans="3:19" x14ac:dyDescent="0.35">
      <c r="C155" s="73">
        <f>table!B155</f>
        <v>0</v>
      </c>
      <c r="D155" s="73">
        <f>table!J155</f>
        <v>0</v>
      </c>
      <c r="E155" s="73">
        <f>table!K155</f>
        <v>0</v>
      </c>
      <c r="F155" s="73">
        <f>table!L155</f>
        <v>0</v>
      </c>
      <c r="G155" s="73">
        <f>table!M155</f>
        <v>0</v>
      </c>
      <c r="H155" s="73">
        <f>table!N155</f>
        <v>0</v>
      </c>
      <c r="I155" s="73">
        <f>table!O155</f>
        <v>0</v>
      </c>
      <c r="J155" s="73">
        <f>table!P155</f>
        <v>0</v>
      </c>
      <c r="K155" s="73">
        <f>table!Q155</f>
        <v>0</v>
      </c>
      <c r="L155" s="73">
        <f>table!R155</f>
        <v>0</v>
      </c>
      <c r="M155" s="73">
        <f>table!S155</f>
        <v>0</v>
      </c>
      <c r="N155" s="73">
        <f>table!T155</f>
        <v>0</v>
      </c>
      <c r="O155" s="73"/>
      <c r="P155" s="73"/>
      <c r="Q155" s="73"/>
      <c r="R155" s="73"/>
      <c r="S155" s="73"/>
    </row>
    <row r="156" spans="3:19" x14ac:dyDescent="0.35">
      <c r="C156" s="73">
        <f>table!B156</f>
        <v>0</v>
      </c>
      <c r="D156" s="73">
        <f>table!J156</f>
        <v>0</v>
      </c>
      <c r="E156" s="73">
        <f>table!K156</f>
        <v>0</v>
      </c>
      <c r="F156" s="73">
        <f>table!L156</f>
        <v>0</v>
      </c>
      <c r="G156" s="73">
        <f>table!M156</f>
        <v>0</v>
      </c>
      <c r="H156" s="73">
        <f>table!N156</f>
        <v>0</v>
      </c>
      <c r="I156" s="73">
        <f>table!O156</f>
        <v>0</v>
      </c>
      <c r="J156" s="73">
        <f>table!P156</f>
        <v>0</v>
      </c>
      <c r="K156" s="73">
        <f>table!Q156</f>
        <v>0</v>
      </c>
      <c r="L156" s="73">
        <f>table!R156</f>
        <v>0</v>
      </c>
      <c r="M156" s="73">
        <f>table!S156</f>
        <v>0</v>
      </c>
      <c r="N156" s="73">
        <f>table!T156</f>
        <v>0</v>
      </c>
      <c r="O156" s="73"/>
      <c r="P156" s="73"/>
      <c r="Q156" s="73"/>
      <c r="R156" s="73"/>
      <c r="S156" s="73"/>
    </row>
    <row r="157" spans="3:19" x14ac:dyDescent="0.35">
      <c r="C157" s="73">
        <f>table!B157</f>
        <v>0</v>
      </c>
      <c r="D157" s="73">
        <f>table!J157</f>
        <v>0</v>
      </c>
      <c r="E157" s="73">
        <f>table!K157</f>
        <v>0</v>
      </c>
      <c r="F157" s="73">
        <f>table!L157</f>
        <v>0</v>
      </c>
      <c r="G157" s="73">
        <f>table!M157</f>
        <v>0</v>
      </c>
      <c r="H157" s="73">
        <f>table!N157</f>
        <v>0</v>
      </c>
      <c r="I157" s="73">
        <f>table!O157</f>
        <v>0</v>
      </c>
      <c r="J157" s="73">
        <f>table!P157</f>
        <v>0</v>
      </c>
      <c r="K157" s="73">
        <f>table!Q157</f>
        <v>0</v>
      </c>
      <c r="L157" s="73">
        <f>table!R157</f>
        <v>0</v>
      </c>
      <c r="M157" s="73">
        <f>table!S157</f>
        <v>0</v>
      </c>
      <c r="N157" s="73">
        <f>table!T157</f>
        <v>0</v>
      </c>
      <c r="O157" s="73"/>
      <c r="P157" s="73"/>
      <c r="Q157" s="73"/>
      <c r="R157" s="73"/>
      <c r="S157" s="73"/>
    </row>
    <row r="158" spans="3:19" x14ac:dyDescent="0.35">
      <c r="C158" s="73">
        <f>table!B158</f>
        <v>0</v>
      </c>
      <c r="D158" s="73">
        <f>table!J158</f>
        <v>0</v>
      </c>
      <c r="E158" s="73">
        <f>table!K158</f>
        <v>0</v>
      </c>
      <c r="F158" s="73">
        <f>table!L158</f>
        <v>0</v>
      </c>
      <c r="G158" s="73">
        <f>table!M158</f>
        <v>0</v>
      </c>
      <c r="H158" s="73">
        <f>table!N158</f>
        <v>0</v>
      </c>
      <c r="I158" s="73">
        <f>table!O158</f>
        <v>0</v>
      </c>
      <c r="J158" s="73">
        <f>table!P158</f>
        <v>0</v>
      </c>
      <c r="K158" s="73">
        <f>table!Q158</f>
        <v>0</v>
      </c>
      <c r="L158" s="73">
        <f>table!R158</f>
        <v>0</v>
      </c>
      <c r="M158" s="73">
        <f>table!S158</f>
        <v>0</v>
      </c>
      <c r="N158" s="73">
        <f>table!T158</f>
        <v>0</v>
      </c>
      <c r="O158" s="73"/>
      <c r="P158" s="73"/>
      <c r="Q158" s="73"/>
      <c r="R158" s="73"/>
      <c r="S158" s="73"/>
    </row>
    <row r="159" spans="3:19" x14ac:dyDescent="0.35">
      <c r="C159" s="73">
        <f>table!B159</f>
        <v>0</v>
      </c>
      <c r="D159" s="73">
        <f>table!J159</f>
        <v>0</v>
      </c>
      <c r="E159" s="73">
        <f>table!K159</f>
        <v>0</v>
      </c>
      <c r="F159" s="73">
        <f>table!L159</f>
        <v>0</v>
      </c>
      <c r="G159" s="73">
        <f>table!M159</f>
        <v>0</v>
      </c>
      <c r="H159" s="73">
        <f>table!N159</f>
        <v>0</v>
      </c>
      <c r="I159" s="73">
        <f>table!O159</f>
        <v>0</v>
      </c>
      <c r="J159" s="73">
        <f>table!P159</f>
        <v>0</v>
      </c>
      <c r="K159" s="73">
        <f>table!Q159</f>
        <v>0</v>
      </c>
      <c r="L159" s="73">
        <f>table!R159</f>
        <v>0</v>
      </c>
      <c r="M159" s="73">
        <f>table!S159</f>
        <v>0</v>
      </c>
      <c r="N159" s="73">
        <f>table!T159</f>
        <v>0</v>
      </c>
      <c r="O159" s="73"/>
      <c r="P159" s="73"/>
      <c r="Q159" s="73"/>
      <c r="R159" s="73"/>
      <c r="S159" s="73"/>
    </row>
    <row r="160" spans="3:19" x14ac:dyDescent="0.35">
      <c r="C160" s="73">
        <f>table!B160</f>
        <v>0</v>
      </c>
      <c r="D160" s="73">
        <f>table!J160</f>
        <v>0</v>
      </c>
      <c r="E160" s="73">
        <f>table!K160</f>
        <v>0</v>
      </c>
      <c r="F160" s="73">
        <f>table!L160</f>
        <v>0</v>
      </c>
      <c r="G160" s="73">
        <f>table!M160</f>
        <v>0</v>
      </c>
      <c r="H160" s="73">
        <f>table!N160</f>
        <v>0</v>
      </c>
      <c r="I160" s="73">
        <f>table!O160</f>
        <v>0</v>
      </c>
      <c r="J160" s="73">
        <f>table!P160</f>
        <v>0</v>
      </c>
      <c r="K160" s="73">
        <f>table!Q160</f>
        <v>0</v>
      </c>
      <c r="L160" s="73">
        <f>table!R160</f>
        <v>0</v>
      </c>
      <c r="M160" s="73">
        <f>table!S160</f>
        <v>0</v>
      </c>
      <c r="N160" s="73">
        <f>table!T160</f>
        <v>0</v>
      </c>
      <c r="O160" s="73"/>
      <c r="P160" s="73"/>
      <c r="Q160" s="73"/>
      <c r="R160" s="73"/>
      <c r="S160" s="73"/>
    </row>
    <row r="161" spans="3:19" x14ac:dyDescent="0.35">
      <c r="C161" s="73">
        <f>table!B161</f>
        <v>0</v>
      </c>
      <c r="D161" s="73">
        <f>table!J161</f>
        <v>0</v>
      </c>
      <c r="E161" s="73">
        <f>table!K161</f>
        <v>0</v>
      </c>
      <c r="F161" s="73">
        <f>table!L161</f>
        <v>0</v>
      </c>
      <c r="G161" s="73">
        <f>table!M161</f>
        <v>0</v>
      </c>
      <c r="H161" s="73">
        <f>table!N161</f>
        <v>0</v>
      </c>
      <c r="I161" s="73">
        <f>table!O161</f>
        <v>0</v>
      </c>
      <c r="J161" s="73">
        <f>table!P161</f>
        <v>0</v>
      </c>
      <c r="K161" s="73">
        <f>table!Q161</f>
        <v>0</v>
      </c>
      <c r="L161" s="73">
        <f>table!R161</f>
        <v>0</v>
      </c>
      <c r="M161" s="73">
        <f>table!S161</f>
        <v>0</v>
      </c>
      <c r="N161" s="73">
        <f>table!T161</f>
        <v>0</v>
      </c>
      <c r="O161" s="73"/>
      <c r="P161" s="73"/>
      <c r="Q161" s="73"/>
      <c r="R161" s="73"/>
      <c r="S161" s="73"/>
    </row>
    <row r="162" spans="3:19" x14ac:dyDescent="0.35">
      <c r="C162" s="73">
        <f>table!B162</f>
        <v>0</v>
      </c>
      <c r="D162" s="73">
        <f>table!J162</f>
        <v>0</v>
      </c>
      <c r="E162" s="73">
        <f>table!K162</f>
        <v>0</v>
      </c>
      <c r="F162" s="73">
        <f>table!L162</f>
        <v>0</v>
      </c>
      <c r="G162" s="73">
        <f>table!M162</f>
        <v>0</v>
      </c>
      <c r="H162" s="73">
        <f>table!N162</f>
        <v>0</v>
      </c>
      <c r="I162" s="73">
        <f>table!O162</f>
        <v>0</v>
      </c>
      <c r="J162" s="73">
        <f>table!P162</f>
        <v>0</v>
      </c>
      <c r="K162" s="73">
        <f>table!Q162</f>
        <v>0</v>
      </c>
      <c r="L162" s="73">
        <f>table!R162</f>
        <v>0</v>
      </c>
      <c r="M162" s="73">
        <f>table!S162</f>
        <v>0</v>
      </c>
      <c r="N162" s="73">
        <f>table!T162</f>
        <v>0</v>
      </c>
      <c r="O162" s="73"/>
      <c r="P162" s="73"/>
      <c r="Q162" s="73"/>
      <c r="R162" s="73"/>
      <c r="S162" s="73"/>
    </row>
    <row r="163" spans="3:19" x14ac:dyDescent="0.35">
      <c r="C163" s="73">
        <f>table!B163</f>
        <v>0</v>
      </c>
      <c r="D163" s="73">
        <f>table!J163</f>
        <v>0</v>
      </c>
      <c r="E163" s="73">
        <f>table!K163</f>
        <v>0</v>
      </c>
      <c r="F163" s="73">
        <f>table!L163</f>
        <v>0</v>
      </c>
      <c r="G163" s="73">
        <f>table!M163</f>
        <v>0</v>
      </c>
      <c r="H163" s="73">
        <f>table!N163</f>
        <v>0</v>
      </c>
      <c r="I163" s="73">
        <f>table!O163</f>
        <v>0</v>
      </c>
      <c r="J163" s="73">
        <f>table!P163</f>
        <v>0</v>
      </c>
      <c r="K163" s="73">
        <f>table!Q163</f>
        <v>0</v>
      </c>
      <c r="L163" s="73">
        <f>table!R163</f>
        <v>0</v>
      </c>
      <c r="M163" s="73">
        <f>table!S163</f>
        <v>0</v>
      </c>
      <c r="N163" s="73">
        <f>table!T163</f>
        <v>0</v>
      </c>
      <c r="O163" s="73"/>
      <c r="P163" s="73"/>
      <c r="Q163" s="73"/>
      <c r="R163" s="73"/>
      <c r="S163" s="73"/>
    </row>
    <row r="164" spans="3:19" x14ac:dyDescent="0.35">
      <c r="C164" s="73">
        <f>table!B164</f>
        <v>0</v>
      </c>
      <c r="D164" s="73">
        <f>table!J164</f>
        <v>0</v>
      </c>
      <c r="E164" s="73">
        <f>table!K164</f>
        <v>0</v>
      </c>
      <c r="F164" s="73">
        <f>table!L164</f>
        <v>0</v>
      </c>
      <c r="G164" s="73">
        <f>table!M164</f>
        <v>0</v>
      </c>
      <c r="H164" s="73">
        <f>table!N164</f>
        <v>0</v>
      </c>
      <c r="I164" s="73">
        <f>table!O164</f>
        <v>0</v>
      </c>
      <c r="J164" s="73">
        <f>table!P164</f>
        <v>0</v>
      </c>
      <c r="K164" s="73">
        <f>table!Q164</f>
        <v>0</v>
      </c>
      <c r="L164" s="73">
        <f>table!R164</f>
        <v>0</v>
      </c>
      <c r="M164" s="73">
        <f>table!S164</f>
        <v>0</v>
      </c>
      <c r="N164" s="73">
        <f>table!T164</f>
        <v>0</v>
      </c>
      <c r="O164" s="73"/>
      <c r="P164" s="73"/>
      <c r="Q164" s="73"/>
      <c r="R164" s="73"/>
      <c r="S164" s="73"/>
    </row>
    <row r="165" spans="3:19" x14ac:dyDescent="0.35">
      <c r="C165" s="73">
        <f>table!B165</f>
        <v>0</v>
      </c>
      <c r="D165" s="73">
        <f>table!J165</f>
        <v>0</v>
      </c>
      <c r="E165" s="73">
        <f>table!K165</f>
        <v>0</v>
      </c>
      <c r="F165" s="73">
        <f>table!L165</f>
        <v>0</v>
      </c>
      <c r="G165" s="73">
        <f>table!M165</f>
        <v>0</v>
      </c>
      <c r="H165" s="73">
        <f>table!N165</f>
        <v>0</v>
      </c>
      <c r="I165" s="73">
        <f>table!O165</f>
        <v>0</v>
      </c>
      <c r="J165" s="73">
        <f>table!P165</f>
        <v>0</v>
      </c>
      <c r="K165" s="73">
        <f>table!Q165</f>
        <v>0</v>
      </c>
      <c r="L165" s="73">
        <f>table!R165</f>
        <v>0</v>
      </c>
      <c r="M165" s="73">
        <f>table!S165</f>
        <v>0</v>
      </c>
      <c r="N165" s="73">
        <f>table!T165</f>
        <v>0</v>
      </c>
      <c r="O165" s="73"/>
      <c r="P165" s="73"/>
      <c r="Q165" s="73"/>
      <c r="R165" s="73"/>
      <c r="S165" s="73"/>
    </row>
    <row r="166" spans="3:19" x14ac:dyDescent="0.35">
      <c r="D166" s="73">
        <f>table!J166</f>
        <v>0</v>
      </c>
      <c r="E166" s="73">
        <f>table!K166</f>
        <v>0</v>
      </c>
      <c r="F166" s="73">
        <f>table!L166</f>
        <v>0</v>
      </c>
      <c r="G166" s="73">
        <f>table!M166</f>
        <v>0</v>
      </c>
      <c r="H166" s="73">
        <f>table!N166</f>
        <v>0</v>
      </c>
      <c r="I166" s="73">
        <f>table!O166</f>
        <v>0</v>
      </c>
      <c r="J166" s="73">
        <f>table!P166</f>
        <v>0</v>
      </c>
      <c r="K166" s="73">
        <f>table!Q166</f>
        <v>0</v>
      </c>
      <c r="L166" s="73">
        <f>table!R166</f>
        <v>0</v>
      </c>
      <c r="M166" s="73">
        <f>table!S166</f>
        <v>0</v>
      </c>
      <c r="N166" s="73">
        <f>table!T166</f>
        <v>0</v>
      </c>
      <c r="O166" s="73"/>
      <c r="P166" s="73"/>
      <c r="Q166" s="73"/>
      <c r="R166" s="73"/>
      <c r="S166" s="73"/>
    </row>
    <row r="167" spans="3:19" x14ac:dyDescent="0.35">
      <c r="D167" s="73">
        <f>table!J167</f>
        <v>0</v>
      </c>
      <c r="E167" s="73">
        <f>table!K167</f>
        <v>0</v>
      </c>
      <c r="F167" s="73">
        <f>table!L167</f>
        <v>0</v>
      </c>
      <c r="G167" s="73">
        <f>table!M167</f>
        <v>0</v>
      </c>
      <c r="H167" s="73">
        <f>table!N167</f>
        <v>0</v>
      </c>
      <c r="I167" s="73">
        <f>table!O167</f>
        <v>0</v>
      </c>
      <c r="J167" s="73">
        <f>table!P167</f>
        <v>0</v>
      </c>
      <c r="K167" s="73">
        <f>table!Q167</f>
        <v>0</v>
      </c>
      <c r="L167" s="73">
        <f>table!R167</f>
        <v>0</v>
      </c>
      <c r="M167" s="73">
        <f>table!S167</f>
        <v>0</v>
      </c>
      <c r="N167" s="73">
        <f>table!T167</f>
        <v>0</v>
      </c>
      <c r="O167" s="73"/>
      <c r="P167" s="73"/>
      <c r="Q167" s="73"/>
      <c r="R167" s="73"/>
      <c r="S167" s="73"/>
    </row>
    <row r="168" spans="3:19" x14ac:dyDescent="0.35">
      <c r="D168" s="73">
        <f>table!J168</f>
        <v>0</v>
      </c>
      <c r="E168" s="73">
        <f>table!K168</f>
        <v>0</v>
      </c>
      <c r="F168" s="73">
        <f>table!L168</f>
        <v>0</v>
      </c>
      <c r="G168" s="73">
        <f>table!M168</f>
        <v>0</v>
      </c>
      <c r="H168" s="73">
        <f>table!N168</f>
        <v>0</v>
      </c>
      <c r="I168" s="73">
        <f>table!O168</f>
        <v>0</v>
      </c>
      <c r="J168" s="73">
        <f>table!P168</f>
        <v>0</v>
      </c>
      <c r="K168" s="73">
        <f>table!Q168</f>
        <v>0</v>
      </c>
      <c r="L168" s="73">
        <f>table!R168</f>
        <v>0</v>
      </c>
      <c r="M168" s="73">
        <f>table!S168</f>
        <v>0</v>
      </c>
      <c r="N168" s="73">
        <f>table!T168</f>
        <v>0</v>
      </c>
      <c r="O168" s="73"/>
      <c r="P168" s="73"/>
      <c r="Q168" s="73"/>
      <c r="R168" s="73"/>
      <c r="S168" s="73"/>
    </row>
    <row r="169" spans="3:19" x14ac:dyDescent="0.35">
      <c r="D169" s="73">
        <f>table!J169</f>
        <v>0</v>
      </c>
      <c r="E169" s="73">
        <f>table!K169</f>
        <v>0</v>
      </c>
      <c r="F169" s="73">
        <f>table!L169</f>
        <v>0</v>
      </c>
      <c r="G169" s="73">
        <f>table!M169</f>
        <v>0</v>
      </c>
      <c r="H169" s="73">
        <f>table!N169</f>
        <v>0</v>
      </c>
      <c r="I169" s="73">
        <f>table!O169</f>
        <v>0</v>
      </c>
      <c r="J169" s="73">
        <f>table!P169</f>
        <v>0</v>
      </c>
      <c r="K169" s="73">
        <f>table!Q169</f>
        <v>0</v>
      </c>
      <c r="L169" s="73">
        <f>table!R169</f>
        <v>0</v>
      </c>
      <c r="M169" s="73">
        <f>table!S169</f>
        <v>0</v>
      </c>
      <c r="N169" s="73">
        <f>table!T169</f>
        <v>0</v>
      </c>
      <c r="O169" s="73"/>
      <c r="P169" s="73"/>
      <c r="Q169" s="73"/>
      <c r="R169" s="73"/>
      <c r="S169" s="73"/>
    </row>
    <row r="170" spans="3:19" x14ac:dyDescent="0.35">
      <c r="D170" s="73">
        <f>table!J170</f>
        <v>0</v>
      </c>
      <c r="E170" s="73">
        <f>table!K170</f>
        <v>0</v>
      </c>
      <c r="F170" s="73">
        <f>table!L170</f>
        <v>0</v>
      </c>
      <c r="G170" s="73">
        <f>table!M170</f>
        <v>0</v>
      </c>
      <c r="H170" s="73">
        <f>table!N170</f>
        <v>0</v>
      </c>
      <c r="I170" s="73">
        <f>table!O170</f>
        <v>0</v>
      </c>
      <c r="J170" s="73">
        <f>table!P170</f>
        <v>0</v>
      </c>
      <c r="K170" s="73">
        <f>table!Q170</f>
        <v>0</v>
      </c>
      <c r="L170" s="73">
        <f>table!R170</f>
        <v>0</v>
      </c>
      <c r="M170" s="73">
        <f>table!S170</f>
        <v>0</v>
      </c>
      <c r="N170" s="73">
        <f>table!T170</f>
        <v>0</v>
      </c>
      <c r="O170" s="73"/>
      <c r="P170" s="73"/>
      <c r="Q170" s="73"/>
      <c r="R170" s="73"/>
      <c r="S170" s="73"/>
    </row>
    <row r="171" spans="3:19" x14ac:dyDescent="0.35">
      <c r="D171" s="73">
        <f>table!J171</f>
        <v>0</v>
      </c>
      <c r="E171" s="73">
        <f>table!K171</f>
        <v>0</v>
      </c>
      <c r="F171" s="73">
        <f>table!L171</f>
        <v>0</v>
      </c>
      <c r="G171" s="73">
        <f>table!M171</f>
        <v>0</v>
      </c>
      <c r="H171" s="73">
        <f>table!N171</f>
        <v>0</v>
      </c>
      <c r="I171" s="73">
        <f>table!O171</f>
        <v>0</v>
      </c>
      <c r="J171" s="73">
        <f>table!P171</f>
        <v>0</v>
      </c>
      <c r="K171" s="73">
        <f>table!Q171</f>
        <v>0</v>
      </c>
      <c r="L171" s="73">
        <f>table!R171</f>
        <v>0</v>
      </c>
      <c r="M171" s="73">
        <f>table!S171</f>
        <v>0</v>
      </c>
      <c r="N171" s="73">
        <f>table!T171</f>
        <v>0</v>
      </c>
      <c r="O171" s="73"/>
      <c r="P171" s="73"/>
      <c r="Q171" s="73"/>
      <c r="R171" s="73"/>
      <c r="S171" s="73"/>
    </row>
    <row r="172" spans="3:19" x14ac:dyDescent="0.35">
      <c r="D172" s="73">
        <f>table!J172</f>
        <v>0</v>
      </c>
      <c r="E172" s="73">
        <f>table!K172</f>
        <v>0</v>
      </c>
      <c r="F172" s="73">
        <f>table!L172</f>
        <v>0</v>
      </c>
      <c r="G172" s="73">
        <f>table!M172</f>
        <v>0</v>
      </c>
      <c r="H172" s="73">
        <f>table!N172</f>
        <v>0</v>
      </c>
      <c r="I172" s="73">
        <f>table!O172</f>
        <v>0</v>
      </c>
      <c r="J172" s="73">
        <f>table!P172</f>
        <v>0</v>
      </c>
      <c r="K172" s="73">
        <f>table!Q172</f>
        <v>0</v>
      </c>
      <c r="L172" s="73">
        <f>table!R172</f>
        <v>0</v>
      </c>
      <c r="M172" s="73">
        <f>table!S172</f>
        <v>0</v>
      </c>
      <c r="N172" s="73">
        <f>table!T172</f>
        <v>0</v>
      </c>
      <c r="O172" s="73"/>
      <c r="P172" s="73"/>
      <c r="Q172" s="73"/>
      <c r="R172" s="73"/>
      <c r="S172" s="73"/>
    </row>
    <row r="173" spans="3:19" x14ac:dyDescent="0.35">
      <c r="D173" s="73">
        <f>table!J173</f>
        <v>0</v>
      </c>
      <c r="E173" s="73">
        <f>table!K173</f>
        <v>0</v>
      </c>
      <c r="F173" s="73">
        <f>table!L173</f>
        <v>0</v>
      </c>
      <c r="G173" s="73">
        <f>table!M173</f>
        <v>0</v>
      </c>
      <c r="H173" s="73">
        <f>table!N173</f>
        <v>0</v>
      </c>
      <c r="I173" s="73">
        <f>table!O173</f>
        <v>0</v>
      </c>
      <c r="J173" s="73">
        <f>table!P173</f>
        <v>0</v>
      </c>
      <c r="K173" s="73">
        <f>table!Q173</f>
        <v>0</v>
      </c>
      <c r="L173" s="73">
        <f>table!R173</f>
        <v>0</v>
      </c>
      <c r="M173" s="73">
        <f>table!S173</f>
        <v>0</v>
      </c>
      <c r="N173" s="73">
        <f>table!T173</f>
        <v>0</v>
      </c>
      <c r="O173" s="73"/>
      <c r="P173" s="73"/>
      <c r="Q173" s="73"/>
      <c r="R173" s="73"/>
      <c r="S173" s="73"/>
    </row>
    <row r="174" spans="3:19" x14ac:dyDescent="0.35">
      <c r="D174" s="73">
        <f>table!J174</f>
        <v>0</v>
      </c>
      <c r="E174" s="73">
        <f>table!K174</f>
        <v>0</v>
      </c>
      <c r="F174" s="73">
        <f>table!L174</f>
        <v>0</v>
      </c>
      <c r="G174" s="73">
        <f>table!M174</f>
        <v>0</v>
      </c>
      <c r="H174" s="73">
        <f>table!N174</f>
        <v>0</v>
      </c>
      <c r="I174" s="73">
        <f>table!O174</f>
        <v>0</v>
      </c>
      <c r="J174" s="73">
        <f>table!P174</f>
        <v>0</v>
      </c>
      <c r="K174" s="73">
        <f>table!Q174</f>
        <v>0</v>
      </c>
      <c r="L174" s="73">
        <f>table!R174</f>
        <v>0</v>
      </c>
      <c r="M174" s="73">
        <f>table!S174</f>
        <v>0</v>
      </c>
      <c r="N174" s="73">
        <f>table!T174</f>
        <v>0</v>
      </c>
      <c r="O174" s="73"/>
      <c r="P174" s="73"/>
      <c r="Q174" s="73"/>
      <c r="R174" s="73"/>
      <c r="S174" s="73"/>
    </row>
    <row r="175" spans="3:19" x14ac:dyDescent="0.35">
      <c r="D175" s="73">
        <f>table!J175</f>
        <v>0</v>
      </c>
      <c r="E175" s="73">
        <f>table!K175</f>
        <v>0</v>
      </c>
      <c r="F175" s="73">
        <f>table!L175</f>
        <v>0</v>
      </c>
      <c r="G175" s="73">
        <f>table!M175</f>
        <v>0</v>
      </c>
      <c r="H175" s="73">
        <f>table!N175</f>
        <v>0</v>
      </c>
      <c r="I175" s="73">
        <f>table!O175</f>
        <v>0</v>
      </c>
      <c r="J175" s="73">
        <f>table!P175</f>
        <v>0</v>
      </c>
      <c r="K175" s="73">
        <f>table!Q175</f>
        <v>0</v>
      </c>
      <c r="L175" s="73">
        <f>table!R175</f>
        <v>0</v>
      </c>
      <c r="M175" s="73">
        <f>table!S175</f>
        <v>0</v>
      </c>
      <c r="N175" s="73">
        <f>table!T175</f>
        <v>0</v>
      </c>
      <c r="O175" s="73"/>
      <c r="P175" s="73"/>
      <c r="Q175" s="73"/>
      <c r="R175" s="73"/>
      <c r="S175" s="73"/>
    </row>
    <row r="176" spans="3:19" x14ac:dyDescent="0.35">
      <c r="D176" s="73">
        <f>table!J176</f>
        <v>0</v>
      </c>
      <c r="E176" s="73">
        <f>table!K176</f>
        <v>0</v>
      </c>
      <c r="F176" s="73">
        <f>table!L176</f>
        <v>0</v>
      </c>
      <c r="G176" s="73">
        <f>table!M176</f>
        <v>0</v>
      </c>
      <c r="H176" s="73">
        <f>table!N176</f>
        <v>0</v>
      </c>
      <c r="I176" s="73">
        <f>table!O176</f>
        <v>0</v>
      </c>
      <c r="J176" s="73">
        <f>table!P176</f>
        <v>0</v>
      </c>
      <c r="K176" s="73">
        <f>table!Q176</f>
        <v>0</v>
      </c>
      <c r="L176" s="73">
        <f>table!R176</f>
        <v>0</v>
      </c>
      <c r="M176" s="73">
        <f>table!S176</f>
        <v>0</v>
      </c>
      <c r="N176" s="73">
        <f>table!T176</f>
        <v>0</v>
      </c>
      <c r="O176" s="73"/>
      <c r="P176" s="73"/>
      <c r="Q176" s="73"/>
      <c r="R176" s="73"/>
      <c r="S176" s="73"/>
    </row>
    <row r="177" spans="4:19" x14ac:dyDescent="0.35">
      <c r="D177" s="73">
        <f>table!J177</f>
        <v>0</v>
      </c>
      <c r="E177" s="73">
        <f>table!K177</f>
        <v>0</v>
      </c>
      <c r="F177" s="73">
        <f>table!L177</f>
        <v>0</v>
      </c>
      <c r="G177" s="73">
        <f>table!M177</f>
        <v>0</v>
      </c>
      <c r="H177" s="73">
        <f>table!N177</f>
        <v>0</v>
      </c>
      <c r="I177" s="73">
        <f>table!O177</f>
        <v>0</v>
      </c>
      <c r="J177" s="73">
        <f>table!P177</f>
        <v>0</v>
      </c>
      <c r="K177" s="73">
        <f>table!Q177</f>
        <v>0</v>
      </c>
      <c r="L177" s="73">
        <f>table!R177</f>
        <v>0</v>
      </c>
      <c r="M177" s="73">
        <f>table!S177</f>
        <v>0</v>
      </c>
      <c r="N177" s="73">
        <f>table!T177</f>
        <v>0</v>
      </c>
      <c r="O177" s="73"/>
      <c r="P177" s="73"/>
      <c r="Q177" s="73"/>
      <c r="R177" s="73"/>
      <c r="S177" s="73"/>
    </row>
    <row r="178" spans="4:19" x14ac:dyDescent="0.35">
      <c r="D178" s="73">
        <f>table!J178</f>
        <v>0</v>
      </c>
      <c r="E178" s="73">
        <f>table!K178</f>
        <v>0</v>
      </c>
      <c r="F178" s="73">
        <f>table!L178</f>
        <v>0</v>
      </c>
      <c r="G178" s="73">
        <f>table!M178</f>
        <v>0</v>
      </c>
      <c r="H178" s="73">
        <f>table!N178</f>
        <v>0</v>
      </c>
      <c r="I178" s="73">
        <f>table!O178</f>
        <v>0</v>
      </c>
      <c r="J178" s="73">
        <f>table!P178</f>
        <v>0</v>
      </c>
      <c r="K178" s="73">
        <f>table!Q178</f>
        <v>0</v>
      </c>
      <c r="L178" s="73">
        <f>table!R178</f>
        <v>0</v>
      </c>
      <c r="M178" s="73">
        <f>table!S178</f>
        <v>0</v>
      </c>
      <c r="N178" s="73">
        <f>table!T178</f>
        <v>0</v>
      </c>
      <c r="O178" s="73"/>
      <c r="P178" s="73"/>
      <c r="Q178" s="73"/>
      <c r="R178" s="73"/>
      <c r="S178" s="73"/>
    </row>
    <row r="179" spans="4:19" x14ac:dyDescent="0.35">
      <c r="D179" s="73">
        <f>table!J179</f>
        <v>0</v>
      </c>
      <c r="E179" s="73">
        <f>table!K179</f>
        <v>0</v>
      </c>
      <c r="F179" s="73">
        <f>table!L179</f>
        <v>0</v>
      </c>
      <c r="G179" s="73">
        <f>table!M179</f>
        <v>0</v>
      </c>
      <c r="H179" s="73">
        <f>table!N179</f>
        <v>0</v>
      </c>
      <c r="I179" s="73">
        <f>table!O179</f>
        <v>0</v>
      </c>
      <c r="J179" s="73">
        <f>table!P179</f>
        <v>0</v>
      </c>
      <c r="K179" s="73">
        <f>table!Q179</f>
        <v>0</v>
      </c>
      <c r="L179" s="73">
        <f>table!R179</f>
        <v>0</v>
      </c>
      <c r="M179" s="73">
        <f>table!S179</f>
        <v>0</v>
      </c>
      <c r="N179" s="73">
        <f>table!T179</f>
        <v>0</v>
      </c>
      <c r="O179" s="73"/>
      <c r="P179" s="73"/>
      <c r="Q179" s="73"/>
      <c r="R179" s="73"/>
      <c r="S179" s="73"/>
    </row>
    <row r="180" spans="4:19" x14ac:dyDescent="0.35">
      <c r="D180" s="73">
        <f>table!J180</f>
        <v>0</v>
      </c>
      <c r="E180" s="73">
        <f>table!K180</f>
        <v>0</v>
      </c>
      <c r="F180" s="73">
        <f>table!L180</f>
        <v>0</v>
      </c>
      <c r="G180" s="73">
        <f>table!M180</f>
        <v>0</v>
      </c>
      <c r="H180" s="73">
        <f>table!N180</f>
        <v>0</v>
      </c>
      <c r="I180" s="73">
        <f>table!O180</f>
        <v>0</v>
      </c>
      <c r="J180" s="73">
        <f>table!P180</f>
        <v>0</v>
      </c>
      <c r="K180" s="73">
        <f>table!Q180</f>
        <v>0</v>
      </c>
      <c r="L180" s="73">
        <f>table!R180</f>
        <v>0</v>
      </c>
      <c r="M180" s="73">
        <f>table!S180</f>
        <v>0</v>
      </c>
      <c r="N180" s="73">
        <f>table!T180</f>
        <v>0</v>
      </c>
      <c r="O180" s="73"/>
      <c r="P180" s="73"/>
      <c r="Q180" s="73"/>
      <c r="R180" s="73"/>
      <c r="S180" s="7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abSelected="1" zoomScaleNormal="100" workbookViewId="0">
      <selection activeCell="A38" sqref="A38"/>
    </sheetView>
  </sheetViews>
  <sheetFormatPr defaultRowHeight="14.5" x14ac:dyDescent="0.35"/>
  <cols>
    <col min="2" max="2" width="46.7265625" customWidth="1"/>
    <col min="3" max="3" width="1.54296875" customWidth="1"/>
    <col min="4" max="8" width="15.26953125" customWidth="1"/>
    <col min="9" max="9" width="8" customWidth="1"/>
  </cols>
  <sheetData>
    <row r="1" spans="1:20" x14ac:dyDescent="0.35">
      <c r="A1" s="66" t="s">
        <v>77</v>
      </c>
      <c r="B1" s="69">
        <v>11</v>
      </c>
      <c r="D1" s="22" t="s">
        <v>29</v>
      </c>
      <c r="E1" s="22" t="s">
        <v>30</v>
      </c>
      <c r="F1" s="22" t="s">
        <v>31</v>
      </c>
      <c r="G1" s="22" t="s">
        <v>37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ht="15" thickBot="1" x14ac:dyDescent="0.4">
      <c r="B2" t="s">
        <v>43</v>
      </c>
      <c r="D2">
        <v>1</v>
      </c>
      <c r="E2">
        <v>1</v>
      </c>
      <c r="F2">
        <v>1</v>
      </c>
      <c r="G2">
        <v>1</v>
      </c>
    </row>
    <row r="3" spans="1:20" ht="42.75" customHeight="1" x14ac:dyDescent="0.35">
      <c r="B3" s="1"/>
      <c r="C3" s="10"/>
      <c r="D3" s="113" t="s">
        <v>17</v>
      </c>
      <c r="E3" s="113"/>
      <c r="F3" s="113"/>
      <c r="G3" s="114" t="s">
        <v>44</v>
      </c>
      <c r="H3" s="115"/>
    </row>
    <row r="4" spans="1:20" ht="48.75" customHeight="1" x14ac:dyDescent="0.35">
      <c r="B4" s="2"/>
      <c r="C4" s="5"/>
      <c r="D4" s="3" t="s">
        <v>0</v>
      </c>
      <c r="E4" s="4" t="s">
        <v>1</v>
      </c>
      <c r="F4" s="3" t="s">
        <v>2</v>
      </c>
      <c r="G4" s="21" t="s">
        <v>39</v>
      </c>
      <c r="H4" s="27" t="s">
        <v>40</v>
      </c>
    </row>
    <row r="5" spans="1:20" x14ac:dyDescent="0.35">
      <c r="B5" s="2" t="s">
        <v>9</v>
      </c>
      <c r="C5" s="5"/>
      <c r="D5" s="5"/>
      <c r="E5" s="6"/>
      <c r="F5" s="5"/>
      <c r="G5" s="5"/>
      <c r="H5" s="28"/>
    </row>
    <row r="6" spans="1:20" x14ac:dyDescent="0.35">
      <c r="B6" s="40" t="s">
        <v>4</v>
      </c>
      <c r="C6" s="5"/>
      <c r="D6" s="14" t="s">
        <v>29</v>
      </c>
      <c r="E6" s="15" t="s">
        <v>30</v>
      </c>
      <c r="F6" s="15" t="s">
        <v>31</v>
      </c>
      <c r="G6" s="14" t="s">
        <v>37</v>
      </c>
      <c r="H6" s="29"/>
      <c r="I6" s="29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0" x14ac:dyDescent="0.35">
      <c r="B7" s="7" t="s">
        <v>11</v>
      </c>
      <c r="C7" s="5"/>
      <c r="D7" s="18">
        <v>5.8287774018112524</v>
      </c>
      <c r="E7" s="18">
        <v>-9.443481606219641E-4</v>
      </c>
      <c r="F7" s="18">
        <v>5.8287774018112524</v>
      </c>
      <c r="G7" s="18">
        <v>11.657071113885401</v>
      </c>
      <c r="H7" s="30"/>
      <c r="I7" s="30"/>
      <c r="J7" s="5"/>
      <c r="N7" s="61"/>
    </row>
    <row r="8" spans="1:20" x14ac:dyDescent="0.35">
      <c r="B8" s="2"/>
      <c r="C8" s="12"/>
      <c r="D8" s="16" t="s">
        <v>29</v>
      </c>
      <c r="E8" s="17" t="s">
        <v>30</v>
      </c>
      <c r="F8" s="17" t="s">
        <v>31</v>
      </c>
      <c r="G8" s="16" t="s">
        <v>37</v>
      </c>
      <c r="H8" s="31"/>
      <c r="I8" s="31"/>
      <c r="J8" s="25"/>
      <c r="K8" s="22"/>
      <c r="L8" s="22"/>
      <c r="M8" s="87"/>
      <c r="N8" s="87"/>
      <c r="O8" s="87"/>
      <c r="P8" s="87"/>
      <c r="Q8" s="87"/>
      <c r="R8" s="22"/>
      <c r="S8" s="22"/>
      <c r="T8" s="22"/>
    </row>
    <row r="9" spans="1:20" x14ac:dyDescent="0.35">
      <c r="B9" s="42" t="s">
        <v>3</v>
      </c>
      <c r="C9" s="83" t="s">
        <v>128</v>
      </c>
      <c r="D9" s="81">
        <v>4.6987907610574355</v>
      </c>
      <c r="E9" s="81">
        <v>-6.8842087057419121E-4</v>
      </c>
      <c r="F9" s="81">
        <v>4.6987907610574355</v>
      </c>
      <c r="G9" s="81">
        <v>9.3971707975513041</v>
      </c>
      <c r="H9" s="82"/>
      <c r="I9" s="45"/>
      <c r="M9" s="63"/>
      <c r="N9" s="63"/>
      <c r="O9" s="63"/>
      <c r="P9" s="63"/>
      <c r="Q9" s="63"/>
    </row>
    <row r="10" spans="1:20" x14ac:dyDescent="0.35">
      <c r="B10" s="7" t="s">
        <v>130</v>
      </c>
      <c r="C10" s="12" t="s">
        <v>130</v>
      </c>
      <c r="D10" s="15">
        <v>1.4467444452328684</v>
      </c>
      <c r="E10" s="15">
        <v>7.0714359521714394E-4</v>
      </c>
      <c r="F10" s="15">
        <v>1.4467444452328684</v>
      </c>
      <c r="G10" s="15">
        <v>2.892568317067481</v>
      </c>
      <c r="H10" s="33"/>
      <c r="I10" s="32"/>
    </row>
    <row r="11" spans="1:20" x14ac:dyDescent="0.35">
      <c r="B11" s="7"/>
      <c r="C11" s="12"/>
      <c r="D11" s="15"/>
      <c r="E11" s="18"/>
      <c r="F11" s="18"/>
      <c r="G11" s="18"/>
      <c r="H11" s="30"/>
      <c r="I11" s="30"/>
    </row>
    <row r="12" spans="1:20" x14ac:dyDescent="0.35">
      <c r="B12" s="2" t="s">
        <v>12</v>
      </c>
      <c r="C12" s="5"/>
      <c r="D12" s="19"/>
      <c r="E12" s="19"/>
      <c r="F12" s="18"/>
      <c r="G12" s="19"/>
      <c r="H12" s="32"/>
      <c r="I12" s="33"/>
    </row>
    <row r="13" spans="1:20" x14ac:dyDescent="0.35">
      <c r="B13" s="2"/>
      <c r="C13" s="5"/>
      <c r="D13" s="18"/>
      <c r="E13" s="18"/>
      <c r="F13" s="18"/>
      <c r="G13" s="18"/>
      <c r="H13" s="30"/>
      <c r="I13" s="30"/>
    </row>
    <row r="14" spans="1:20" x14ac:dyDescent="0.35">
      <c r="B14" s="40" t="s">
        <v>10</v>
      </c>
      <c r="C14" s="11"/>
      <c r="D14" s="15" t="s">
        <v>29</v>
      </c>
      <c r="E14" s="15" t="s">
        <v>30</v>
      </c>
      <c r="F14" s="15" t="s">
        <v>31</v>
      </c>
      <c r="G14" s="15" t="s">
        <v>37</v>
      </c>
      <c r="H14" s="33"/>
      <c r="I14" s="33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0" x14ac:dyDescent="0.35">
      <c r="B15" s="7" t="s">
        <v>5</v>
      </c>
      <c r="C15" s="12" t="s">
        <v>261</v>
      </c>
      <c r="D15" s="18">
        <v>1.4460620171842244</v>
      </c>
      <c r="E15" s="18">
        <v>-1.2517014901360117E-3</v>
      </c>
      <c r="F15" s="18">
        <v>1.4460620171842244</v>
      </c>
      <c r="G15" s="18">
        <v>2.8918972549869397</v>
      </c>
      <c r="H15" s="30"/>
      <c r="I15" s="30"/>
      <c r="M15" s="63"/>
      <c r="N15" s="63"/>
      <c r="O15" s="63"/>
      <c r="P15" s="63"/>
      <c r="Q15" s="63"/>
    </row>
    <row r="16" spans="1:20" x14ac:dyDescent="0.35">
      <c r="B16" s="7" t="s">
        <v>6</v>
      </c>
      <c r="C16" s="12" t="s">
        <v>262</v>
      </c>
      <c r="D16" s="18">
        <v>2.8974895308889574</v>
      </c>
      <c r="E16" s="18">
        <v>2.0693218274655837E-3</v>
      </c>
      <c r="F16" s="18">
        <v>2.8974895308889574</v>
      </c>
      <c r="G16" s="18">
        <v>5.7953549233842008</v>
      </c>
      <c r="H16" s="30"/>
      <c r="I16" s="30"/>
      <c r="M16" s="63"/>
      <c r="N16" s="63"/>
      <c r="O16" s="63"/>
      <c r="P16" s="63"/>
      <c r="Q16" s="63"/>
    </row>
    <row r="17" spans="2:20" x14ac:dyDescent="0.35">
      <c r="B17" s="23" t="s">
        <v>45</v>
      </c>
      <c r="C17" s="12" t="s">
        <v>263</v>
      </c>
      <c r="D17" s="18">
        <v>0.35523921297863126</v>
      </c>
      <c r="E17" s="18">
        <v>-1.5060412146836329E-3</v>
      </c>
      <c r="F17" s="18">
        <v>0.35523921297863126</v>
      </c>
      <c r="G17" s="18">
        <v>0.70991861917090404</v>
      </c>
      <c r="H17" s="30"/>
      <c r="I17" s="30"/>
      <c r="M17" s="63"/>
      <c r="N17" s="63"/>
      <c r="O17" s="63"/>
      <c r="P17" s="63"/>
      <c r="Q17" s="63"/>
    </row>
    <row r="18" spans="2:20" x14ac:dyDescent="0.35">
      <c r="B18" s="7" t="s">
        <v>7</v>
      </c>
      <c r="C18" s="12"/>
      <c r="D18" s="18"/>
      <c r="E18" s="18"/>
      <c r="F18" s="18"/>
      <c r="G18" s="18"/>
      <c r="H18" s="30"/>
      <c r="I18" s="28"/>
      <c r="M18" s="63"/>
      <c r="N18" s="63"/>
      <c r="O18" s="63"/>
      <c r="P18" s="63"/>
      <c r="Q18" s="63"/>
    </row>
    <row r="19" spans="2:20" x14ac:dyDescent="0.35">
      <c r="B19" s="7" t="s">
        <v>145</v>
      </c>
      <c r="C19" s="12"/>
      <c r="D19" s="18"/>
      <c r="E19" s="18"/>
      <c r="F19" s="18"/>
      <c r="G19" s="18"/>
      <c r="H19" s="30"/>
      <c r="I19" s="34"/>
      <c r="M19" s="63"/>
      <c r="N19" s="63"/>
      <c r="O19" s="63"/>
      <c r="P19" s="63"/>
      <c r="Q19" s="63"/>
    </row>
    <row r="20" spans="2:20" x14ac:dyDescent="0.35">
      <c r="B20" s="2"/>
      <c r="C20" s="5"/>
      <c r="D20" s="5"/>
      <c r="E20" s="5"/>
      <c r="F20" s="5"/>
      <c r="G20" s="5"/>
      <c r="H20" s="28"/>
      <c r="I20" s="35"/>
    </row>
    <row r="21" spans="2:20" x14ac:dyDescent="0.35">
      <c r="B21" s="2"/>
      <c r="C21" s="5"/>
      <c r="D21" s="25" t="s">
        <v>29</v>
      </c>
      <c r="E21" s="25" t="s">
        <v>30</v>
      </c>
      <c r="F21" s="25" t="s">
        <v>31</v>
      </c>
      <c r="G21" s="25" t="s">
        <v>37</v>
      </c>
      <c r="H21" s="34"/>
      <c r="I21" s="86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2:20" x14ac:dyDescent="0.35">
      <c r="B22" s="7" t="s">
        <v>48</v>
      </c>
      <c r="C22" s="12" t="s">
        <v>139</v>
      </c>
      <c r="D22" s="26">
        <v>1.4460620171842244</v>
      </c>
      <c r="E22" s="26"/>
      <c r="F22" s="26">
        <v>1.4460620171842244</v>
      </c>
      <c r="G22" s="26">
        <v>2.8918972549869397</v>
      </c>
      <c r="H22" s="35"/>
      <c r="I22" s="35"/>
    </row>
    <row r="23" spans="2:20" x14ac:dyDescent="0.35">
      <c r="B23" s="7" t="s">
        <v>49</v>
      </c>
      <c r="C23" s="12" t="s">
        <v>140</v>
      </c>
      <c r="D23" s="26">
        <v>3.2527287438675887</v>
      </c>
      <c r="E23" s="26">
        <v>-6.8842087735406085E-4</v>
      </c>
      <c r="F23" s="26">
        <v>3.2527287438675887</v>
      </c>
      <c r="G23" s="26">
        <v>6.5052735425551047</v>
      </c>
      <c r="H23" s="35"/>
      <c r="I23" s="35"/>
    </row>
    <row r="24" spans="2:20" x14ac:dyDescent="0.35">
      <c r="B24" s="7" t="s">
        <v>52</v>
      </c>
      <c r="C24" s="25" t="s">
        <v>51</v>
      </c>
      <c r="D24" s="19">
        <v>1</v>
      </c>
      <c r="E24" s="20"/>
      <c r="F24" s="19">
        <v>1</v>
      </c>
      <c r="G24" s="19">
        <v>2</v>
      </c>
      <c r="H24" s="32"/>
      <c r="I24" s="32"/>
    </row>
    <row r="25" spans="2:20" x14ac:dyDescent="0.35">
      <c r="B25" s="23" t="s">
        <v>59</v>
      </c>
      <c r="C25" s="46" t="s">
        <v>141</v>
      </c>
      <c r="D25" s="47">
        <v>4.6987907610518134</v>
      </c>
      <c r="E25" s="48"/>
      <c r="F25" s="47">
        <v>4.6987907610518134</v>
      </c>
      <c r="G25" s="47">
        <v>4.698585398771022</v>
      </c>
      <c r="H25" s="49"/>
      <c r="I25" s="49"/>
      <c r="M25" s="63"/>
      <c r="N25" s="63"/>
      <c r="O25" s="63"/>
      <c r="P25" s="63"/>
      <c r="Q25" s="63"/>
    </row>
    <row r="26" spans="2:20" x14ac:dyDescent="0.35">
      <c r="B26" s="23" t="s">
        <v>66</v>
      </c>
      <c r="C26" s="46" t="s">
        <v>142</v>
      </c>
      <c r="D26" s="55">
        <v>3.4368713815428126E-5</v>
      </c>
      <c r="E26" s="55">
        <v>-5.0353679081909227E-9</v>
      </c>
      <c r="F26" s="55">
        <v>3.4368713815428126E-5</v>
      </c>
      <c r="G26" s="55">
        <v>6.8734423437857731E-5</v>
      </c>
      <c r="H26" s="56"/>
      <c r="I26" s="56"/>
      <c r="M26" s="63"/>
      <c r="N26" s="63"/>
      <c r="O26" s="63"/>
      <c r="P26" s="63"/>
      <c r="Q26" s="63"/>
    </row>
    <row r="27" spans="2:20" x14ac:dyDescent="0.35">
      <c r="B27" s="57" t="s">
        <v>67</v>
      </c>
      <c r="C27" s="58" t="s">
        <v>143</v>
      </c>
      <c r="D27" s="59">
        <v>1.2725887839933802E-4</v>
      </c>
      <c r="E27" s="59">
        <v>3.9207647940399161E-7</v>
      </c>
      <c r="F27" s="59">
        <v>1.2725887839933802E-4</v>
      </c>
      <c r="G27" s="59">
        <v>2.5473450702570013E-4</v>
      </c>
      <c r="H27" s="60"/>
      <c r="I27" s="60"/>
    </row>
    <row r="28" spans="2:20" x14ac:dyDescent="0.35">
      <c r="B28" s="2"/>
      <c r="C28" s="25" t="s">
        <v>144</v>
      </c>
      <c r="D28" s="19">
        <v>8.8136636086616608E-6</v>
      </c>
      <c r="E28" s="19">
        <v>3.541695076710634E-7</v>
      </c>
      <c r="F28" s="19">
        <v>8.8136636086616608E-6</v>
      </c>
      <c r="G28" s="19">
        <v>1.7151688086057945E-5</v>
      </c>
      <c r="H28" s="32"/>
      <c r="I28" s="32"/>
    </row>
    <row r="29" spans="2:20" x14ac:dyDescent="0.35">
      <c r="B29" s="2"/>
      <c r="C29" s="25"/>
      <c r="D29" s="19"/>
      <c r="E29" s="19"/>
      <c r="F29" s="19"/>
      <c r="G29" s="19"/>
      <c r="H29" s="32"/>
      <c r="I29" s="32"/>
    </row>
    <row r="30" spans="2:20" x14ac:dyDescent="0.35">
      <c r="B30" s="40" t="s">
        <v>60</v>
      </c>
      <c r="C30" s="5"/>
      <c r="D30" s="14" t="s">
        <v>29</v>
      </c>
      <c r="E30" s="16" t="s">
        <v>30</v>
      </c>
      <c r="F30" s="14" t="s">
        <v>31</v>
      </c>
      <c r="G30" s="14" t="s">
        <v>37</v>
      </c>
      <c r="H30" s="29"/>
      <c r="I30" s="29"/>
      <c r="J30" s="22"/>
      <c r="K30" s="22"/>
      <c r="L30" s="22"/>
      <c r="M30" s="88"/>
      <c r="N30" s="88"/>
      <c r="O30" s="88"/>
      <c r="P30" s="88"/>
      <c r="Q30" s="88"/>
      <c r="R30" s="22"/>
      <c r="S30" s="22"/>
      <c r="T30" s="22"/>
    </row>
    <row r="31" spans="2:20" x14ac:dyDescent="0.35">
      <c r="B31" s="8" t="s">
        <v>225</v>
      </c>
      <c r="C31" s="13" t="s">
        <v>32</v>
      </c>
      <c r="D31" s="15">
        <v>0.19687788421916511</v>
      </c>
      <c r="E31" s="15">
        <v>-8.161163615031083E-5</v>
      </c>
      <c r="F31" s="15">
        <v>0.19687788421916511</v>
      </c>
      <c r="G31" s="15">
        <v>0.39369941855263524</v>
      </c>
      <c r="H31" s="33"/>
      <c r="I31" s="33"/>
    </row>
    <row r="32" spans="2:20" x14ac:dyDescent="0.35">
      <c r="B32" s="8" t="s">
        <v>226</v>
      </c>
      <c r="C32" s="13" t="s">
        <v>56</v>
      </c>
      <c r="D32" s="18">
        <v>0.2068250231333712</v>
      </c>
      <c r="E32" s="18">
        <v>-4.0002338209887967E-5</v>
      </c>
      <c r="F32" s="18">
        <v>0.2068250231333712</v>
      </c>
      <c r="G32" s="18">
        <v>0.41362230945907702</v>
      </c>
      <c r="H32" s="30"/>
      <c r="I32" s="30"/>
    </row>
    <row r="33" spans="2:20" x14ac:dyDescent="0.35">
      <c r="B33" s="7" t="s">
        <v>194</v>
      </c>
      <c r="C33" s="13" t="s">
        <v>33</v>
      </c>
      <c r="D33" s="18">
        <v>0.77592065949151712</v>
      </c>
      <c r="E33" s="18">
        <v>-1.4378638430075213E-4</v>
      </c>
      <c r="F33" s="18">
        <v>0.77592065949151712</v>
      </c>
      <c r="G33" s="18">
        <v>1.5517817524245898</v>
      </c>
      <c r="H33" s="30"/>
      <c r="I33" s="30"/>
      <c r="M33" s="62"/>
      <c r="N33" s="62"/>
      <c r="O33" s="62"/>
      <c r="P33" s="62"/>
      <c r="Q33" s="62"/>
    </row>
    <row r="34" spans="2:20" x14ac:dyDescent="0.35">
      <c r="B34" s="8" t="s">
        <v>121</v>
      </c>
      <c r="C34" s="13" t="s">
        <v>264</v>
      </c>
      <c r="D34" s="18">
        <v>1.8027125987044366</v>
      </c>
      <c r="E34" s="18">
        <v>1.0276524500857869E-5</v>
      </c>
      <c r="F34" s="18">
        <v>1.8027125987044366</v>
      </c>
      <c r="G34" s="18">
        <v>3.6054328635559201</v>
      </c>
      <c r="H34" s="30"/>
      <c r="I34" s="30"/>
    </row>
    <row r="35" spans="2:20" x14ac:dyDescent="0.35">
      <c r="B35" s="8" t="s">
        <v>119</v>
      </c>
      <c r="C35" s="13" t="s">
        <v>34</v>
      </c>
      <c r="D35" s="18">
        <v>1.6686247600072504</v>
      </c>
      <c r="E35" s="18">
        <v>-2.0598076000830835E-4</v>
      </c>
      <c r="F35" s="18">
        <v>1.6686247600072504</v>
      </c>
      <c r="G35" s="18">
        <v>3.3371199332551358</v>
      </c>
      <c r="H35" s="30"/>
      <c r="I35" s="30"/>
    </row>
    <row r="36" spans="2:20" x14ac:dyDescent="0.35">
      <c r="B36" s="8" t="s">
        <v>227</v>
      </c>
      <c r="C36" s="13" t="s">
        <v>35</v>
      </c>
      <c r="D36" s="18">
        <v>1.4135032868940802</v>
      </c>
      <c r="E36" s="18">
        <v>4.6924786808879368E-5</v>
      </c>
      <c r="F36" s="18">
        <v>1.4135032868940802</v>
      </c>
      <c r="G36" s="18">
        <v>2.8269613874181232</v>
      </c>
      <c r="H36" s="30"/>
      <c r="I36" s="30"/>
    </row>
    <row r="37" spans="2:20" x14ac:dyDescent="0.35">
      <c r="B37" s="36"/>
      <c r="C37" s="5"/>
      <c r="D37" s="5"/>
      <c r="E37" s="5"/>
      <c r="F37" s="5"/>
      <c r="G37" s="5"/>
      <c r="H37" s="28"/>
      <c r="I37" s="28"/>
    </row>
    <row r="38" spans="2:20" x14ac:dyDescent="0.35">
      <c r="B38" s="40" t="s">
        <v>131</v>
      </c>
      <c r="C38" s="5"/>
      <c r="D38" s="25" t="s">
        <v>29</v>
      </c>
      <c r="E38" s="25" t="s">
        <v>30</v>
      </c>
      <c r="F38" s="25" t="s">
        <v>31</v>
      </c>
      <c r="G38" s="25" t="s">
        <v>37</v>
      </c>
      <c r="H38" s="34"/>
      <c r="I38" s="34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 spans="2:20" x14ac:dyDescent="0.35">
      <c r="B39" s="8" t="s">
        <v>16</v>
      </c>
      <c r="C39" s="25" t="s">
        <v>32</v>
      </c>
      <c r="D39" s="15">
        <v>7.3726823754088594E-2</v>
      </c>
      <c r="E39" s="15">
        <v>7.9907079659939092E-5</v>
      </c>
      <c r="F39" s="15">
        <v>7.3726823754088594E-2</v>
      </c>
      <c r="G39" s="15">
        <v>0.14736690108558204</v>
      </c>
      <c r="H39" s="15"/>
      <c r="I39" s="15"/>
    </row>
    <row r="40" spans="2:20" x14ac:dyDescent="0.35">
      <c r="B40" s="8" t="s">
        <v>14</v>
      </c>
      <c r="C40" s="25" t="s">
        <v>56</v>
      </c>
      <c r="D40" s="15">
        <v>6.2699604191443645E-2</v>
      </c>
      <c r="E40" s="15">
        <v>4.497922043952528E-5</v>
      </c>
      <c r="F40" s="15">
        <v>6.2699604191443645E-2</v>
      </c>
      <c r="G40" s="15">
        <v>0.12533107367564314</v>
      </c>
      <c r="H40" s="15"/>
      <c r="I40" s="15"/>
    </row>
    <row r="41" spans="2:20" x14ac:dyDescent="0.35">
      <c r="B41" s="7" t="s">
        <v>46</v>
      </c>
      <c r="C41" s="25" t="s">
        <v>33</v>
      </c>
      <c r="D41" s="15">
        <v>0.18161745249651928</v>
      </c>
      <c r="E41" s="15">
        <v>1.4457551091319384E-4</v>
      </c>
      <c r="F41" s="15">
        <v>0.18161745249651928</v>
      </c>
      <c r="G41" s="15">
        <v>0.36306335300763798</v>
      </c>
      <c r="H41" s="15"/>
      <c r="I41" s="15"/>
    </row>
    <row r="42" spans="2:20" x14ac:dyDescent="0.35">
      <c r="B42" s="8" t="s">
        <v>15</v>
      </c>
      <c r="C42" s="25" t="s">
        <v>264</v>
      </c>
      <c r="D42" s="15">
        <v>0.4177104307981867</v>
      </c>
      <c r="E42" s="15">
        <v>1.3022944716950569E-5</v>
      </c>
      <c r="F42" s="15">
        <v>0.4177104307981867</v>
      </c>
      <c r="G42" s="15">
        <v>0.83542967362000764</v>
      </c>
      <c r="H42" s="15"/>
      <c r="I42" s="15"/>
    </row>
    <row r="43" spans="2:20" x14ac:dyDescent="0.35">
      <c r="B43" s="8" t="s">
        <v>13</v>
      </c>
      <c r="C43" s="25" t="s">
        <v>34</v>
      </c>
      <c r="D43" s="15">
        <v>0.55445338359509133</v>
      </c>
      <c r="E43" s="15">
        <v>2.3310105304768836E-4</v>
      </c>
      <c r="F43" s="15">
        <v>0.55445338359509133</v>
      </c>
      <c r="G43" s="15">
        <v>1.1086361892707199</v>
      </c>
      <c r="H43" s="15"/>
      <c r="I43" s="15"/>
    </row>
    <row r="44" spans="2:20" x14ac:dyDescent="0.35">
      <c r="B44" s="8" t="s">
        <v>47</v>
      </c>
      <c r="C44" s="25" t="s">
        <v>35</v>
      </c>
      <c r="D44" s="15">
        <v>0.47297662597730145</v>
      </c>
      <c r="E44" s="15">
        <v>1.7503105890674284E-4</v>
      </c>
      <c r="F44" s="15">
        <v>0.47297662597730145</v>
      </c>
      <c r="G44" s="15">
        <v>0.94588415216039157</v>
      </c>
      <c r="H44" s="15"/>
      <c r="I44" s="15"/>
    </row>
    <row r="45" spans="2:20" x14ac:dyDescent="0.35">
      <c r="B45" s="36"/>
      <c r="C45" s="5"/>
      <c r="D45" s="25"/>
      <c r="E45" s="25"/>
      <c r="F45" s="25"/>
      <c r="G45" s="25"/>
      <c r="H45" s="34"/>
      <c r="I45" s="34"/>
    </row>
    <row r="46" spans="2:20" x14ac:dyDescent="0.35">
      <c r="B46" s="41" t="s">
        <v>53</v>
      </c>
      <c r="C46" s="25"/>
      <c r="D46" s="25" t="s">
        <v>29</v>
      </c>
      <c r="E46" s="25" t="s">
        <v>30</v>
      </c>
      <c r="F46" s="25" t="s">
        <v>31</v>
      </c>
      <c r="G46" s="25" t="s">
        <v>37</v>
      </c>
      <c r="H46" s="34"/>
      <c r="I46" s="34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2:20" x14ac:dyDescent="0.35">
      <c r="B47" s="37" t="s">
        <v>32</v>
      </c>
      <c r="C47" s="25" t="s">
        <v>32</v>
      </c>
      <c r="D47" s="51">
        <v>1E-13</v>
      </c>
      <c r="E47" s="51">
        <v>1E-13</v>
      </c>
      <c r="F47" s="51">
        <v>1E-13</v>
      </c>
      <c r="G47" s="51">
        <v>1E-13</v>
      </c>
      <c r="H47" s="52"/>
      <c r="I47" s="52"/>
    </row>
    <row r="48" spans="2:20" x14ac:dyDescent="0.35">
      <c r="B48" s="37" t="s">
        <v>56</v>
      </c>
      <c r="C48" s="25" t="s">
        <v>56</v>
      </c>
      <c r="D48" s="51">
        <v>1E-13</v>
      </c>
      <c r="E48" s="51">
        <v>1E-13</v>
      </c>
      <c r="F48" s="51">
        <v>1E-13</v>
      </c>
      <c r="G48" s="51">
        <v>1E-13</v>
      </c>
      <c r="H48" s="52"/>
      <c r="I48" s="52"/>
    </row>
    <row r="49" spans="2:20" x14ac:dyDescent="0.35">
      <c r="B49" s="37" t="s">
        <v>33</v>
      </c>
      <c r="C49" s="25" t="s">
        <v>33</v>
      </c>
      <c r="D49" s="51">
        <v>1E-13</v>
      </c>
      <c r="E49" s="51">
        <v>1E-13</v>
      </c>
      <c r="F49" s="51">
        <v>1E-13</v>
      </c>
      <c r="G49" s="51">
        <v>1E-13</v>
      </c>
      <c r="H49" s="52"/>
      <c r="I49" s="52"/>
    </row>
    <row r="50" spans="2:20" x14ac:dyDescent="0.35">
      <c r="B50" s="37" t="s">
        <v>46</v>
      </c>
      <c r="C50" s="25" t="s">
        <v>264</v>
      </c>
      <c r="D50" s="51">
        <v>1E-13</v>
      </c>
      <c r="E50" s="51">
        <v>1E-13</v>
      </c>
      <c r="F50" s="51">
        <v>1E-13</v>
      </c>
      <c r="G50" s="51">
        <v>1E-13</v>
      </c>
      <c r="H50" s="52"/>
      <c r="I50" s="52"/>
    </row>
    <row r="51" spans="2:20" x14ac:dyDescent="0.35">
      <c r="B51" s="8" t="s">
        <v>15</v>
      </c>
      <c r="C51" s="25" t="s">
        <v>34</v>
      </c>
      <c r="D51" s="51">
        <v>1E-13</v>
      </c>
      <c r="E51" s="51">
        <v>1E-13</v>
      </c>
      <c r="F51" s="51">
        <v>1E-13</v>
      </c>
      <c r="G51" s="51">
        <v>1E-13</v>
      </c>
      <c r="H51" s="52"/>
      <c r="I51" s="52"/>
    </row>
    <row r="52" spans="2:20" x14ac:dyDescent="0.35">
      <c r="B52" s="8" t="s">
        <v>13</v>
      </c>
      <c r="C52" s="25" t="s">
        <v>35</v>
      </c>
      <c r="D52" s="51">
        <v>1E-13</v>
      </c>
      <c r="E52" s="51">
        <v>1E-13</v>
      </c>
      <c r="F52" s="51">
        <v>1E-13</v>
      </c>
      <c r="G52" s="51">
        <v>1E-13</v>
      </c>
      <c r="H52" s="52"/>
      <c r="I52" s="52"/>
    </row>
    <row r="53" spans="2:20" x14ac:dyDescent="0.35">
      <c r="B53" s="8" t="s">
        <v>47</v>
      </c>
      <c r="C53" s="25" t="s">
        <v>57</v>
      </c>
      <c r="D53" s="51">
        <v>1E-13</v>
      </c>
      <c r="E53" s="51">
        <v>1E-13</v>
      </c>
      <c r="F53" s="51">
        <v>1E-13</v>
      </c>
      <c r="G53" s="51">
        <v>1E-13</v>
      </c>
      <c r="H53" s="52"/>
      <c r="I53" s="52"/>
    </row>
    <row r="54" spans="2:20" ht="15" thickBot="1" x14ac:dyDescent="0.4">
      <c r="B54" s="38" t="s">
        <v>58</v>
      </c>
      <c r="C54" s="39"/>
      <c r="D54" s="53"/>
      <c r="E54" s="53"/>
      <c r="F54" s="53"/>
      <c r="G54" s="53"/>
      <c r="H54" s="54"/>
      <c r="I54" s="54"/>
      <c r="M54" s="63"/>
      <c r="N54" s="63"/>
      <c r="O54" s="63"/>
      <c r="P54" s="63"/>
      <c r="Q54" s="63"/>
    </row>
    <row r="55" spans="2:20" x14ac:dyDescent="0.35">
      <c r="D55" s="22"/>
      <c r="E55" s="22"/>
      <c r="F55" s="22"/>
      <c r="G55" s="22"/>
      <c r="H55" s="22"/>
      <c r="I55" s="22"/>
      <c r="M55" s="63"/>
      <c r="N55" s="63"/>
      <c r="O55" s="63"/>
      <c r="P55" s="63"/>
      <c r="Q55" s="63"/>
    </row>
    <row r="56" spans="2:20" x14ac:dyDescent="0.35">
      <c r="B56" s="50" t="s">
        <v>61</v>
      </c>
      <c r="D56" s="22" t="s">
        <v>29</v>
      </c>
      <c r="E56" s="22" t="s">
        <v>30</v>
      </c>
      <c r="F56" s="22" t="s">
        <v>31</v>
      </c>
      <c r="G56" s="22" t="s">
        <v>37</v>
      </c>
      <c r="H56" s="22"/>
      <c r="I56" s="22"/>
      <c r="J56" s="22"/>
      <c r="K56" s="22"/>
      <c r="L56" s="22"/>
      <c r="M56" s="89"/>
      <c r="N56" s="89"/>
      <c r="O56" s="89"/>
      <c r="P56" s="89"/>
      <c r="Q56" s="89"/>
      <c r="R56" s="22"/>
      <c r="S56" s="22"/>
      <c r="T56" s="22"/>
    </row>
    <row r="57" spans="2:20" x14ac:dyDescent="0.35">
      <c r="B57" s="24" t="s">
        <v>62</v>
      </c>
      <c r="D57" s="15">
        <v>1.991722674990094</v>
      </c>
      <c r="E57" s="15">
        <v>-2.2399994155751881E-4</v>
      </c>
      <c r="F57" s="15">
        <v>1.991722674990094</v>
      </c>
      <c r="G57" s="15">
        <v>3.9833413380659874</v>
      </c>
      <c r="H57" s="15"/>
      <c r="I57" s="15"/>
      <c r="M57" s="63"/>
      <c r="N57" s="63"/>
      <c r="O57" s="63"/>
      <c r="P57" s="63"/>
      <c r="Q57" s="63"/>
    </row>
    <row r="58" spans="2:20" x14ac:dyDescent="0.35">
      <c r="B58" s="24" t="s">
        <v>63</v>
      </c>
      <c r="C58" s="22"/>
      <c r="D58" s="22" t="s">
        <v>29</v>
      </c>
      <c r="E58" s="22" t="s">
        <v>30</v>
      </c>
      <c r="F58" s="22" t="s">
        <v>31</v>
      </c>
      <c r="G58" s="22" t="s">
        <v>37</v>
      </c>
      <c r="H58" s="22"/>
      <c r="I58" s="22"/>
      <c r="J58" s="22"/>
      <c r="K58" s="22"/>
      <c r="L58" s="22"/>
      <c r="M58" s="89"/>
      <c r="N58" s="89"/>
      <c r="O58" s="89"/>
      <c r="P58" s="89"/>
      <c r="Q58" s="89"/>
      <c r="R58" s="22"/>
      <c r="S58" s="22"/>
      <c r="T58" s="22"/>
    </row>
    <row r="59" spans="2:20" x14ac:dyDescent="0.35">
      <c r="B59" s="7" t="s">
        <v>5</v>
      </c>
      <c r="C59" s="22" t="s">
        <v>261</v>
      </c>
      <c r="D59" s="15">
        <v>0.20299530450806327</v>
      </c>
      <c r="E59" s="15">
        <v>-1.1978297375621464E-3</v>
      </c>
      <c r="F59" s="15">
        <v>0.20299530450806327</v>
      </c>
      <c r="G59" s="15">
        <v>0.40581540715348557</v>
      </c>
      <c r="H59" s="15"/>
      <c r="I59" s="15"/>
    </row>
    <row r="60" spans="2:20" x14ac:dyDescent="0.35">
      <c r="B60" s="7" t="s">
        <v>6</v>
      </c>
      <c r="C60" s="22" t="s">
        <v>262</v>
      </c>
      <c r="D60" s="18">
        <v>1.5069983195406331</v>
      </c>
      <c r="E60" s="18">
        <v>2.4610360514171507E-3</v>
      </c>
      <c r="F60" s="18">
        <v>1.5069983195406331</v>
      </c>
      <c r="G60" s="18">
        <v>3.014613905445334</v>
      </c>
      <c r="H60" s="18"/>
      <c r="I60" s="18"/>
    </row>
    <row r="61" spans="2:20" x14ac:dyDescent="0.35">
      <c r="B61" s="23" t="s">
        <v>45</v>
      </c>
      <c r="C61" s="22" t="s">
        <v>263</v>
      </c>
      <c r="D61" s="18">
        <v>0.28172905093792494</v>
      </c>
      <c r="E61" s="18">
        <v>-1.4872062587197763E-3</v>
      </c>
      <c r="F61" s="18">
        <v>0.28172905093792494</v>
      </c>
      <c r="G61" s="18">
        <v>0.56291202546394326</v>
      </c>
      <c r="H61" s="18"/>
      <c r="I61" s="18"/>
    </row>
    <row r="62" spans="2:20" x14ac:dyDescent="0.35">
      <c r="B62" s="7" t="s">
        <v>7</v>
      </c>
      <c r="C62" s="22"/>
      <c r="D62" s="18"/>
      <c r="E62" s="18"/>
      <c r="F62" s="18"/>
      <c r="G62" s="18"/>
      <c r="H62" s="18"/>
      <c r="I62" s="18"/>
    </row>
    <row r="63" spans="2:20" x14ac:dyDescent="0.35">
      <c r="B63" s="7" t="s">
        <v>145</v>
      </c>
      <c r="C63" s="22"/>
      <c r="D63" s="18"/>
      <c r="E63" s="18"/>
      <c r="F63" s="18"/>
      <c r="G63" s="18"/>
      <c r="H63" s="18"/>
      <c r="I63" s="18"/>
    </row>
    <row r="64" spans="2:20" x14ac:dyDescent="0.35">
      <c r="C64" s="22"/>
      <c r="I64" s="73"/>
    </row>
    <row r="65" spans="2:9" x14ac:dyDescent="0.35">
      <c r="I65" s="73"/>
    </row>
    <row r="66" spans="2:9" x14ac:dyDescent="0.35">
      <c r="I66" s="73"/>
    </row>
    <row r="67" spans="2:9" x14ac:dyDescent="0.35">
      <c r="I67" s="73"/>
    </row>
    <row r="68" spans="2:9" x14ac:dyDescent="0.35">
      <c r="I68" s="73"/>
    </row>
    <row r="70" spans="2:9" x14ac:dyDescent="0.35">
      <c r="B70" s="24"/>
    </row>
  </sheetData>
  <mergeCells count="2">
    <mergeCell ref="D3:F3"/>
    <mergeCell ref="G3:H3"/>
  </mergeCells>
  <conditionalFormatting sqref="D2:R2">
    <cfRule type="cellIs" dxfId="4" priority="6" operator="notEqual">
      <formula>1</formula>
    </cfRule>
  </conditionalFormatting>
  <conditionalFormatting sqref="D47:H54">
    <cfRule type="cellIs" dxfId="3" priority="5" operator="lessThan">
      <formula>0.0000001</formula>
    </cfRule>
  </conditionalFormatting>
  <conditionalFormatting sqref="I47:I54">
    <cfRule type="cellIs" dxfId="2" priority="1" operator="lessThan">
      <formula>0.0000001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4"/>
  <sheetViews>
    <sheetView topLeftCell="R13" zoomScaleNormal="100" workbookViewId="0">
      <selection activeCell="L27" sqref="L27"/>
    </sheetView>
  </sheetViews>
  <sheetFormatPr defaultRowHeight="14.5" x14ac:dyDescent="0.35"/>
  <cols>
    <col min="2" max="2" width="46.7265625" customWidth="1"/>
    <col min="3" max="3" width="1.453125" customWidth="1"/>
    <col min="4" max="8" width="14.6328125" customWidth="1"/>
    <col min="12" max="12" width="13.81640625" customWidth="1"/>
  </cols>
  <sheetData>
    <row r="1" spans="1:17" x14ac:dyDescent="0.35">
      <c r="A1" t="s">
        <v>77</v>
      </c>
      <c r="B1" s="69">
        <f>table!B1</f>
        <v>11</v>
      </c>
      <c r="D1" s="22" t="s">
        <v>29</v>
      </c>
      <c r="E1" s="22" t="s">
        <v>30</v>
      </c>
      <c r="F1" s="22" t="s">
        <v>31</v>
      </c>
      <c r="G1" s="22" t="s">
        <v>37</v>
      </c>
      <c r="H1" s="22" t="s">
        <v>38</v>
      </c>
    </row>
    <row r="2" spans="1:17" ht="15" thickBot="1" x14ac:dyDescent="0.4">
      <c r="B2" t="s">
        <v>43</v>
      </c>
      <c r="D2">
        <v>1</v>
      </c>
      <c r="E2">
        <v>1</v>
      </c>
      <c r="F2">
        <v>1</v>
      </c>
      <c r="G2">
        <v>1</v>
      </c>
      <c r="H2">
        <v>1</v>
      </c>
    </row>
    <row r="3" spans="1:17" ht="42.75" customHeight="1" x14ac:dyDescent="0.35">
      <c r="B3" s="1"/>
      <c r="C3" s="10"/>
      <c r="D3" s="113" t="s">
        <v>17</v>
      </c>
      <c r="E3" s="113"/>
      <c r="F3" s="113"/>
      <c r="G3" s="114" t="s">
        <v>44</v>
      </c>
      <c r="H3" s="115"/>
    </row>
    <row r="4" spans="1:17" ht="66" customHeight="1" x14ac:dyDescent="0.35">
      <c r="B4" s="2"/>
      <c r="C4" s="5"/>
      <c r="D4" s="3" t="s">
        <v>0</v>
      </c>
      <c r="E4" s="4" t="s">
        <v>1</v>
      </c>
      <c r="F4" s="3" t="s">
        <v>2</v>
      </c>
      <c r="G4" s="21" t="s">
        <v>39</v>
      </c>
      <c r="H4" s="27" t="s">
        <v>40</v>
      </c>
    </row>
    <row r="5" spans="1:17" x14ac:dyDescent="0.35">
      <c r="B5" s="2" t="s">
        <v>9</v>
      </c>
      <c r="C5" s="5"/>
      <c r="D5" s="5"/>
      <c r="E5" s="6"/>
      <c r="F5" s="5"/>
      <c r="G5" s="5"/>
      <c r="H5" s="28"/>
      <c r="M5" t="s">
        <v>71</v>
      </c>
    </row>
    <row r="6" spans="1:17" x14ac:dyDescent="0.35">
      <c r="B6" s="40" t="str">
        <f>table!B6</f>
        <v>Change in Village-level income</v>
      </c>
      <c r="C6" s="5">
        <f>table!C6</f>
        <v>0</v>
      </c>
      <c r="D6" s="14" t="str">
        <f>table!D6</f>
        <v>sim1</v>
      </c>
      <c r="E6" s="15" t="str">
        <f>table!E6</f>
        <v>sim2</v>
      </c>
      <c r="F6" s="15" t="str">
        <f>table!F6</f>
        <v>sim3</v>
      </c>
      <c r="G6" s="14" t="str">
        <f>table!G6</f>
        <v>sim4</v>
      </c>
      <c r="H6" s="29">
        <f>table!H6</f>
        <v>0</v>
      </c>
      <c r="M6">
        <f>100000/1200</f>
        <v>83.333333333333329</v>
      </c>
    </row>
    <row r="7" spans="1:17" x14ac:dyDescent="0.35">
      <c r="B7" s="7" t="str">
        <f>table!B7</f>
        <v>Nominal income</v>
      </c>
      <c r="C7" s="5">
        <f>table!C7</f>
        <v>0</v>
      </c>
      <c r="D7" s="18">
        <f>table!D7</f>
        <v>5.8287774018112524</v>
      </c>
      <c r="E7" s="18">
        <f>table!E7</f>
        <v>-9.443481606219641E-4</v>
      </c>
      <c r="F7" s="18">
        <f>table!F7</f>
        <v>5.8287774018112524</v>
      </c>
      <c r="G7" s="18">
        <f>table!G7</f>
        <v>11.657071113885401</v>
      </c>
      <c r="H7" s="30">
        <f>table!H7</f>
        <v>0</v>
      </c>
      <c r="I7" s="5"/>
      <c r="J7" s="5"/>
      <c r="M7" t="s">
        <v>73</v>
      </c>
      <c r="N7" s="61"/>
    </row>
    <row r="8" spans="1:17" ht="72.5" x14ac:dyDescent="0.35">
      <c r="B8" s="2">
        <f>table!B8</f>
        <v>0</v>
      </c>
      <c r="C8" s="12">
        <f>table!C8</f>
        <v>0</v>
      </c>
      <c r="D8" s="16" t="str">
        <f>table!D8</f>
        <v>sim1</v>
      </c>
      <c r="E8" s="17" t="str">
        <f>table!E8</f>
        <v>sim2</v>
      </c>
      <c r="F8" s="17" t="str">
        <f>table!F8</f>
        <v>sim3</v>
      </c>
      <c r="G8" s="16" t="str">
        <f>table!G8</f>
        <v>sim4</v>
      </c>
      <c r="H8" s="31">
        <f>table!H8</f>
        <v>0</v>
      </c>
      <c r="I8" s="5"/>
      <c r="J8" s="5"/>
      <c r="M8" s="64" t="s">
        <v>220</v>
      </c>
      <c r="N8" s="64" t="s">
        <v>221</v>
      </c>
      <c r="O8" s="64" t="s">
        <v>222</v>
      </c>
      <c r="P8" s="64" t="s">
        <v>223</v>
      </c>
      <c r="Q8" s="64" t="s">
        <v>224</v>
      </c>
    </row>
    <row r="9" spans="1:17" x14ac:dyDescent="0.35">
      <c r="B9" s="42" t="str">
        <f>table!B9</f>
        <v xml:space="preserve">Real income </v>
      </c>
      <c r="C9" s="43" t="str">
        <f>table!C9</f>
        <v>mean</v>
      </c>
      <c r="D9" s="44">
        <f>table!D9</f>
        <v>4.6987907610574355</v>
      </c>
      <c r="E9" s="44">
        <f>table!E9</f>
        <v>-6.8842087057419121E-4</v>
      </c>
      <c r="F9" s="44">
        <f>table!F9</f>
        <v>4.6987907610574355</v>
      </c>
      <c r="G9" s="44">
        <f>table!G9</f>
        <v>9.3971707975513041</v>
      </c>
      <c r="H9" s="45">
        <f>table!H9</f>
        <v>0</v>
      </c>
      <c r="L9" s="68" t="str">
        <f>B9</f>
        <v xml:space="preserve">Real income </v>
      </c>
      <c r="M9" s="68">
        <f t="shared" ref="M9:Q10" si="0">D9*$M$6</f>
        <v>391.56589675478625</v>
      </c>
      <c r="N9" s="68">
        <f t="shared" si="0"/>
        <v>-5.7368405881182596E-2</v>
      </c>
      <c r="O9" s="68">
        <f t="shared" si="0"/>
        <v>391.56589675478625</v>
      </c>
      <c r="P9" s="68">
        <f t="shared" si="0"/>
        <v>783.0975664626086</v>
      </c>
      <c r="Q9" s="68">
        <f t="shared" si="0"/>
        <v>0</v>
      </c>
    </row>
    <row r="10" spans="1:17" x14ac:dyDescent="0.35">
      <c r="B10" s="7" t="str">
        <f>table!B10</f>
        <v>stdev</v>
      </c>
      <c r="C10" s="5" t="str">
        <f>table!C10</f>
        <v>stdev</v>
      </c>
      <c r="D10" s="18">
        <f>table!D10</f>
        <v>1.4467444452328684</v>
      </c>
      <c r="E10" s="18">
        <f>table!E10</f>
        <v>7.0714359521714394E-4</v>
      </c>
      <c r="F10" s="18">
        <f>table!F10</f>
        <v>1.4467444452328684</v>
      </c>
      <c r="G10" s="18">
        <f>table!G10</f>
        <v>2.892568317067481</v>
      </c>
      <c r="H10" s="30">
        <f>table!H10</f>
        <v>0</v>
      </c>
      <c r="L10" s="68" t="str">
        <f t="shared" ref="L10:L11" si="1">B10</f>
        <v>stdev</v>
      </c>
      <c r="M10" s="68">
        <f t="shared" ref="M10" si="2">D10*$M$6</f>
        <v>120.56203710273903</v>
      </c>
      <c r="N10" s="68">
        <f t="shared" ref="N10" si="3">E10*$M$6</f>
        <v>5.8928632934761992E-2</v>
      </c>
      <c r="O10" s="68">
        <f t="shared" si="0"/>
        <v>120.56203710273903</v>
      </c>
      <c r="P10" s="68">
        <f t="shared" si="0"/>
        <v>241.0473597556234</v>
      </c>
      <c r="Q10" s="68">
        <f t="shared" si="0"/>
        <v>0</v>
      </c>
    </row>
    <row r="11" spans="1:17" x14ac:dyDescent="0.35">
      <c r="B11" s="7">
        <f>table!B11</f>
        <v>0</v>
      </c>
      <c r="C11" s="5">
        <f>table!C11</f>
        <v>0</v>
      </c>
      <c r="D11" s="18">
        <f>table!D11</f>
        <v>0</v>
      </c>
      <c r="E11" s="18">
        <f>table!E11</f>
        <v>0</v>
      </c>
      <c r="F11" s="18">
        <f>table!F11</f>
        <v>0</v>
      </c>
      <c r="G11" s="18">
        <f>table!G11</f>
        <v>0</v>
      </c>
      <c r="H11" s="30">
        <f>table!H11</f>
        <v>0</v>
      </c>
      <c r="L11" s="68">
        <f t="shared" si="1"/>
        <v>0</v>
      </c>
      <c r="M11" s="68">
        <f t="shared" ref="M11" si="4">D11*$M$6</f>
        <v>0</v>
      </c>
      <c r="N11" s="68">
        <f t="shared" ref="N11" si="5">E11*$M$6</f>
        <v>0</v>
      </c>
      <c r="O11" s="68">
        <f t="shared" ref="O11" si="6">F11*$M$6</f>
        <v>0</v>
      </c>
      <c r="P11" s="68">
        <f t="shared" ref="P11" si="7">G11*$M$6</f>
        <v>0</v>
      </c>
      <c r="Q11" s="68">
        <f t="shared" ref="Q11" si="8">H11*$M$6</f>
        <v>0</v>
      </c>
    </row>
    <row r="12" spans="1:17" x14ac:dyDescent="0.35">
      <c r="B12" s="2" t="str">
        <f>table!B12</f>
        <v>(real income accounts for local inflation)</v>
      </c>
      <c r="C12" s="5">
        <f>table!C12</f>
        <v>0</v>
      </c>
      <c r="D12" s="19">
        <f>table!D12</f>
        <v>0</v>
      </c>
      <c r="E12" s="19">
        <f>table!E12</f>
        <v>0</v>
      </c>
      <c r="F12" s="18">
        <f>table!F12</f>
        <v>0</v>
      </c>
      <c r="G12" s="19">
        <f>table!G12</f>
        <v>0</v>
      </c>
      <c r="H12" s="32">
        <f>table!H12</f>
        <v>0</v>
      </c>
      <c r="M12" s="68"/>
      <c r="N12" s="68"/>
      <c r="O12" s="68"/>
      <c r="P12" s="68"/>
      <c r="Q12" s="68"/>
    </row>
    <row r="13" spans="1:17" x14ac:dyDescent="0.35">
      <c r="B13" s="2">
        <f>table!B13</f>
        <v>0</v>
      </c>
      <c r="C13" s="5">
        <f>table!C13</f>
        <v>0</v>
      </c>
      <c r="D13" s="18">
        <f>table!D13</f>
        <v>0</v>
      </c>
      <c r="E13" s="18">
        <f>table!E13</f>
        <v>0</v>
      </c>
      <c r="F13" s="18">
        <f>table!F13</f>
        <v>0</v>
      </c>
      <c r="G13" s="18">
        <f>table!G13</f>
        <v>0</v>
      </c>
      <c r="H13" s="30">
        <f>table!H13</f>
        <v>0</v>
      </c>
      <c r="M13" s="68"/>
      <c r="N13" s="68"/>
      <c r="O13" s="68"/>
      <c r="P13" s="68"/>
      <c r="Q13" s="68"/>
    </row>
    <row r="14" spans="1:17" x14ac:dyDescent="0.35">
      <c r="B14" s="40" t="str">
        <f>table!B14</f>
        <v xml:space="preserve">Change in Household incomes (all real terms) </v>
      </c>
      <c r="C14" s="11">
        <f>table!C14</f>
        <v>0</v>
      </c>
      <c r="D14" s="15" t="str">
        <f>table!D14</f>
        <v>sim1</v>
      </c>
      <c r="E14" s="15" t="str">
        <f>table!E14</f>
        <v>sim2</v>
      </c>
      <c r="F14" s="15" t="str">
        <f>table!F14</f>
        <v>sim3</v>
      </c>
      <c r="G14" s="15" t="str">
        <f>table!G14</f>
        <v>sim4</v>
      </c>
      <c r="H14" s="33">
        <f>table!H14</f>
        <v>0</v>
      </c>
      <c r="M14" t="str">
        <f>M8</f>
        <v>SIM1:
new acre small aqua</v>
      </c>
      <c r="N14" t="str">
        <f t="shared" ref="N14:Q14" si="9">N8</f>
        <v>SIM2:
new acre big aqua</v>
      </c>
      <c r="O14" t="str">
        <f t="shared" si="9"/>
        <v>SIM3:
new acre agri</v>
      </c>
      <c r="P14" t="str">
        <f t="shared" si="9"/>
        <v>SIM4:
convert crop to small aqua</v>
      </c>
      <c r="Q14" t="str">
        <f t="shared" si="9"/>
        <v>SIM5:
convert crop to large aqua</v>
      </c>
    </row>
    <row r="15" spans="1:17" x14ac:dyDescent="0.35">
      <c r="B15" s="7" t="str">
        <f>table!B15</f>
        <v>Small Fish framer</v>
      </c>
      <c r="C15" s="12" t="str">
        <f>table!C15</f>
        <v>Oplocal</v>
      </c>
      <c r="D15" s="18">
        <f>table!D15</f>
        <v>1.4460620171842244</v>
      </c>
      <c r="E15" s="18">
        <f>table!E15</f>
        <v>-1.2517014901360117E-3</v>
      </c>
      <c r="F15" s="18">
        <f>table!F15</f>
        <v>1.4460620171842244</v>
      </c>
      <c r="G15" s="18">
        <f>table!G15</f>
        <v>2.8918972549869397</v>
      </c>
      <c r="H15" s="30">
        <f>table!H15</f>
        <v>0</v>
      </c>
      <c r="L15" t="str">
        <f>B15</f>
        <v>Small Fish framer</v>
      </c>
      <c r="M15" s="68">
        <f t="shared" ref="M15:Q19" si="10">D15*$M$6</f>
        <v>120.50516809868536</v>
      </c>
      <c r="N15" s="68">
        <f t="shared" si="10"/>
        <v>-0.1043084575113343</v>
      </c>
      <c r="O15" s="68">
        <f t="shared" si="10"/>
        <v>120.50516809868536</v>
      </c>
      <c r="P15" s="68">
        <f t="shared" si="10"/>
        <v>240.9914379155783</v>
      </c>
      <c r="Q15" s="68">
        <f t="shared" si="10"/>
        <v>0</v>
      </c>
    </row>
    <row r="16" spans="1:17" x14ac:dyDescent="0.35">
      <c r="B16" s="7" t="str">
        <f>table!B16</f>
        <v>Big Fish Farmer</v>
      </c>
      <c r="C16" s="12" t="str">
        <f>table!C16</f>
        <v>NOPlocal</v>
      </c>
      <c r="D16" s="18">
        <f>table!D16</f>
        <v>2.8974895308889574</v>
      </c>
      <c r="E16" s="18">
        <f>table!E16</f>
        <v>2.0693218274655837E-3</v>
      </c>
      <c r="F16" s="18">
        <f>table!F16</f>
        <v>2.8974895308889574</v>
      </c>
      <c r="G16" s="18">
        <f>table!G16</f>
        <v>5.7953549233842008</v>
      </c>
      <c r="H16" s="30">
        <f>table!H16</f>
        <v>0</v>
      </c>
      <c r="L16" t="str">
        <f>B16</f>
        <v>Big Fish Farmer</v>
      </c>
      <c r="M16" s="68">
        <f t="shared" si="10"/>
        <v>241.45746090741309</v>
      </c>
      <c r="N16" s="68">
        <f t="shared" si="10"/>
        <v>0.17244348562213196</v>
      </c>
      <c r="O16" s="68">
        <f t="shared" si="10"/>
        <v>241.45746090741309</v>
      </c>
      <c r="P16" s="68">
        <f t="shared" si="10"/>
        <v>482.94624361535006</v>
      </c>
      <c r="Q16" s="68">
        <f t="shared" si="10"/>
        <v>0</v>
      </c>
    </row>
    <row r="17" spans="2:17" x14ac:dyDescent="0.35">
      <c r="B17" s="23" t="str">
        <f>table!B17</f>
        <v>Nurseries</v>
      </c>
      <c r="C17" s="12" t="str">
        <f>table!C17</f>
        <v>Mig</v>
      </c>
      <c r="D17" s="18">
        <f>table!D17</f>
        <v>0.35523921297863126</v>
      </c>
      <c r="E17" s="18">
        <f>table!E17</f>
        <v>-1.5060412146836329E-3</v>
      </c>
      <c r="F17" s="18">
        <f>table!F17</f>
        <v>0.35523921297863126</v>
      </c>
      <c r="G17" s="18">
        <f>table!G17</f>
        <v>0.70991861917090404</v>
      </c>
      <c r="H17" s="30">
        <f>table!H17</f>
        <v>0</v>
      </c>
      <c r="L17" t="str">
        <f>B17</f>
        <v>Nurseries</v>
      </c>
      <c r="M17" s="68">
        <f t="shared" si="10"/>
        <v>29.60326774821927</v>
      </c>
      <c r="N17" s="68">
        <f t="shared" si="10"/>
        <v>-0.12550343455696941</v>
      </c>
      <c r="O17" s="68">
        <f t="shared" si="10"/>
        <v>29.60326774821927</v>
      </c>
      <c r="P17" s="68">
        <f t="shared" si="10"/>
        <v>59.159884930908667</v>
      </c>
      <c r="Q17" s="68">
        <f t="shared" si="10"/>
        <v>0</v>
      </c>
    </row>
    <row r="18" spans="2:17" x14ac:dyDescent="0.35">
      <c r="B18" s="7" t="str">
        <f>table!B18</f>
        <v>Crop Farmer</v>
      </c>
      <c r="C18" s="12">
        <f>table!C18</f>
        <v>0</v>
      </c>
      <c r="D18" s="18">
        <f>table!D18</f>
        <v>0</v>
      </c>
      <c r="E18" s="18">
        <f>table!E18</f>
        <v>0</v>
      </c>
      <c r="F18" s="18">
        <f>table!F18</f>
        <v>0</v>
      </c>
      <c r="G18" s="18">
        <f>table!G18</f>
        <v>0</v>
      </c>
      <c r="H18" s="30">
        <f>table!H18</f>
        <v>0</v>
      </c>
      <c r="L18" t="str">
        <f>B18</f>
        <v>Crop Farmer</v>
      </c>
      <c r="M18" s="68">
        <f t="shared" si="10"/>
        <v>0</v>
      </c>
      <c r="N18" s="68">
        <f t="shared" si="10"/>
        <v>0</v>
      </c>
      <c r="O18" s="68">
        <f t="shared" si="10"/>
        <v>0</v>
      </c>
      <c r="P18" s="68">
        <f t="shared" si="10"/>
        <v>0</v>
      </c>
      <c r="Q18" s="68">
        <f t="shared" si="10"/>
        <v>0</v>
      </c>
    </row>
    <row r="19" spans="2:17" x14ac:dyDescent="0.35">
      <c r="B19" s="7" t="str">
        <f>table!B19</f>
        <v>Non-farm</v>
      </c>
      <c r="C19" s="12">
        <f>table!C19</f>
        <v>0</v>
      </c>
      <c r="D19" s="18">
        <f>table!D19</f>
        <v>0</v>
      </c>
      <c r="E19" s="18">
        <f>table!E19</f>
        <v>0</v>
      </c>
      <c r="F19" s="18">
        <f>table!F19</f>
        <v>0</v>
      </c>
      <c r="G19" s="18">
        <f>table!G19</f>
        <v>0</v>
      </c>
      <c r="H19" s="30">
        <f>table!H19</f>
        <v>0</v>
      </c>
      <c r="L19" t="str">
        <f>B19</f>
        <v>Non-farm</v>
      </c>
      <c r="M19" s="68">
        <f t="shared" si="10"/>
        <v>0</v>
      </c>
      <c r="N19" s="68">
        <f t="shared" si="10"/>
        <v>0</v>
      </c>
      <c r="O19" s="68">
        <f t="shared" si="10"/>
        <v>0</v>
      </c>
      <c r="P19" s="68">
        <f t="shared" si="10"/>
        <v>0</v>
      </c>
      <c r="Q19" s="68">
        <f t="shared" si="10"/>
        <v>0</v>
      </c>
    </row>
    <row r="20" spans="2:17" x14ac:dyDescent="0.35">
      <c r="B20" s="2">
        <f>table!B20</f>
        <v>0</v>
      </c>
      <c r="C20" s="5">
        <f>table!C20</f>
        <v>0</v>
      </c>
      <c r="D20" s="5">
        <f>table!D20</f>
        <v>0</v>
      </c>
      <c r="E20" s="5">
        <f>table!E20</f>
        <v>0</v>
      </c>
      <c r="F20" s="5">
        <f>table!F20</f>
        <v>0</v>
      </c>
      <c r="G20" s="5">
        <f>table!G20</f>
        <v>0</v>
      </c>
      <c r="H20" s="28">
        <f>table!H20</f>
        <v>0</v>
      </c>
    </row>
    <row r="21" spans="2:17" x14ac:dyDescent="0.35">
      <c r="B21" s="2">
        <f>table!B21</f>
        <v>0</v>
      </c>
      <c r="C21" s="5">
        <f>table!C21</f>
        <v>0</v>
      </c>
      <c r="D21" s="25" t="str">
        <f>table!D21</f>
        <v>sim1</v>
      </c>
      <c r="E21" s="25" t="str">
        <f>table!E21</f>
        <v>sim2</v>
      </c>
      <c r="F21" s="25" t="str">
        <f>table!F21</f>
        <v>sim3</v>
      </c>
      <c r="G21" s="25" t="str">
        <f>table!G21</f>
        <v>sim4</v>
      </c>
      <c r="H21" s="34">
        <f>table!H21</f>
        <v>0</v>
      </c>
    </row>
    <row r="22" spans="2:17" x14ac:dyDescent="0.35">
      <c r="B22" s="7" t="str">
        <f>table!B22</f>
        <v>beneficiary returns</v>
      </c>
      <c r="C22" s="12" t="str">
        <f>table!C22</f>
        <v>benef</v>
      </c>
      <c r="D22" s="26">
        <f>table!D22</f>
        <v>1.4460620171842244</v>
      </c>
      <c r="E22" s="26">
        <f>table!E22</f>
        <v>0</v>
      </c>
      <c r="F22" s="26">
        <f>table!F22</f>
        <v>1.4460620171842244</v>
      </c>
      <c r="G22" s="26">
        <f>table!G22</f>
        <v>2.8918972549869397</v>
      </c>
      <c r="H22" s="35">
        <f>table!H22</f>
        <v>0</v>
      </c>
    </row>
    <row r="23" spans="2:17" x14ac:dyDescent="0.35">
      <c r="B23" s="7" t="str">
        <f>table!B23</f>
        <v>non-beneficiary returns</v>
      </c>
      <c r="C23" s="12" t="str">
        <f>table!C23</f>
        <v>non-benef</v>
      </c>
      <c r="D23" s="26">
        <f>table!D23</f>
        <v>3.2527287438675887</v>
      </c>
      <c r="E23" s="26">
        <f>table!E23</f>
        <v>-6.8842087735406085E-4</v>
      </c>
      <c r="F23" s="26">
        <f>table!F23</f>
        <v>3.2527287438675887</v>
      </c>
      <c r="G23" s="26">
        <f>table!G23</f>
        <v>6.5052735425551047</v>
      </c>
      <c r="H23" s="35">
        <f>table!H23</f>
        <v>0</v>
      </c>
      <c r="M23" t="s">
        <v>74</v>
      </c>
    </row>
    <row r="24" spans="2:17" x14ac:dyDescent="0.35">
      <c r="B24" s="7" t="str">
        <f>table!B24</f>
        <v>value of land "transferred"</v>
      </c>
      <c r="C24" s="25" t="str">
        <f>table!C24</f>
        <v>simval</v>
      </c>
      <c r="D24" s="19">
        <f>table!D24</f>
        <v>1</v>
      </c>
      <c r="E24" s="20">
        <f>table!E24</f>
        <v>0</v>
      </c>
      <c r="F24" s="19">
        <f>table!F24</f>
        <v>1</v>
      </c>
      <c r="G24" s="19">
        <f>table!G24</f>
        <v>2</v>
      </c>
      <c r="H24" s="32">
        <f>table!H24</f>
        <v>0</v>
      </c>
      <c r="M24" t="str">
        <f>M8</f>
        <v>SIM1:
new acre small aqua</v>
      </c>
      <c r="N24" t="str">
        <f t="shared" ref="N24:Q24" si="11">N8</f>
        <v>SIM2:
new acre big aqua</v>
      </c>
      <c r="O24" t="str">
        <f t="shared" si="11"/>
        <v>SIM3:
new acre agri</v>
      </c>
      <c r="P24" t="str">
        <f t="shared" si="11"/>
        <v>SIM4:
convert crop to small aqua</v>
      </c>
      <c r="Q24" t="str">
        <f t="shared" si="11"/>
        <v>SIM5:
convert crop to large aqua</v>
      </c>
    </row>
    <row r="25" spans="2:17" x14ac:dyDescent="0.35">
      <c r="B25" s="23" t="str">
        <f>table!B25</f>
        <v xml:space="preserve">pseudo-multiplier (benefits / value transferred) </v>
      </c>
      <c r="C25" s="46" t="str">
        <f>table!C25</f>
        <v>mult</v>
      </c>
      <c r="D25" s="47">
        <f>table!D25</f>
        <v>4.6987907610518134</v>
      </c>
      <c r="E25" s="48">
        <f>table!E25</f>
        <v>0</v>
      </c>
      <c r="F25" s="47">
        <f>table!F25</f>
        <v>4.6987907610518134</v>
      </c>
      <c r="G25" s="47">
        <f>table!G25</f>
        <v>4.698585398771022</v>
      </c>
      <c r="H25" s="49">
        <f>table!H25</f>
        <v>0</v>
      </c>
      <c r="L25" t="s">
        <v>231</v>
      </c>
      <c r="M25" s="68">
        <f t="shared" ref="M25:Q26" si="12">D22*$M$6</f>
        <v>120.50516809868536</v>
      </c>
      <c r="N25" s="68">
        <f t="shared" si="12"/>
        <v>0</v>
      </c>
      <c r="O25" s="68">
        <f t="shared" si="12"/>
        <v>120.50516809868536</v>
      </c>
      <c r="P25" s="68">
        <f t="shared" si="12"/>
        <v>240.9914379155783</v>
      </c>
      <c r="Q25" s="68">
        <f t="shared" si="12"/>
        <v>0</v>
      </c>
    </row>
    <row r="26" spans="2:17" x14ac:dyDescent="0.35">
      <c r="B26" s="23" t="str">
        <f>table!B26</f>
        <v>percent increase in mean income</v>
      </c>
      <c r="C26" s="46" t="str">
        <f>table!C26</f>
        <v>mincPC</v>
      </c>
      <c r="D26" s="55">
        <f>table!D26</f>
        <v>3.4368713815428126E-5</v>
      </c>
      <c r="E26" s="55">
        <f>table!E26</f>
        <v>-5.0353679081909227E-9</v>
      </c>
      <c r="F26" s="55">
        <f>table!F26</f>
        <v>3.4368713815428126E-5</v>
      </c>
      <c r="G26" s="55">
        <f>table!G26</f>
        <v>6.8734423437857731E-5</v>
      </c>
      <c r="H26" s="56">
        <f>table!H26</f>
        <v>0</v>
      </c>
      <c r="L26" t="s">
        <v>232</v>
      </c>
      <c r="M26" s="68">
        <f t="shared" si="12"/>
        <v>271.06072865563237</v>
      </c>
      <c r="N26" s="68">
        <f t="shared" si="12"/>
        <v>-5.7368406446171735E-2</v>
      </c>
      <c r="O26" s="68">
        <f t="shared" si="12"/>
        <v>271.06072865563237</v>
      </c>
      <c r="P26" s="68">
        <f t="shared" si="12"/>
        <v>542.10612854625867</v>
      </c>
      <c r="Q26" s="68">
        <f t="shared" si="12"/>
        <v>0</v>
      </c>
    </row>
    <row r="27" spans="2:17" x14ac:dyDescent="0.35">
      <c r="B27" s="57" t="str">
        <f>table!B27</f>
        <v>% increase in income inequality (theil index)</v>
      </c>
      <c r="C27" s="58" t="str">
        <f>table!C27</f>
        <v>rytheilPC</v>
      </c>
      <c r="D27" s="59">
        <f>table!D27</f>
        <v>1.2725887839933802E-4</v>
      </c>
      <c r="E27" s="59">
        <f>table!E27</f>
        <v>3.9207647940399161E-7</v>
      </c>
      <c r="F27" s="59">
        <f>table!F27</f>
        <v>1.2725887839933802E-4</v>
      </c>
      <c r="G27" s="59">
        <f>table!G27</f>
        <v>2.5473450702570013E-4</v>
      </c>
      <c r="H27" s="60">
        <f>table!H27</f>
        <v>0</v>
      </c>
      <c r="L27" s="66" t="s">
        <v>68</v>
      </c>
      <c r="M27" s="67">
        <f>M25/(M25+M26)</f>
        <v>0.30775194953786938</v>
      </c>
      <c r="N27" s="67">
        <f t="shared" ref="N27:Q27" si="13">N25/(N25+N26)</f>
        <v>0</v>
      </c>
      <c r="O27" s="67">
        <f t="shared" si="13"/>
        <v>0.30775194953786938</v>
      </c>
      <c r="P27" s="67">
        <f t="shared" si="13"/>
        <v>0.30774126780193822</v>
      </c>
      <c r="Q27" s="67" t="e">
        <f t="shared" si="13"/>
        <v>#DIV/0!</v>
      </c>
    </row>
    <row r="28" spans="2:17" x14ac:dyDescent="0.35">
      <c r="B28" s="2">
        <f>table!B28</f>
        <v>0</v>
      </c>
      <c r="C28" s="5" t="str">
        <f>table!C28</f>
        <v>rytheilPCsd</v>
      </c>
      <c r="D28" s="19">
        <f>table!D28</f>
        <v>8.8136636086616608E-6</v>
      </c>
      <c r="E28" s="19">
        <f>table!E28</f>
        <v>3.541695076710634E-7</v>
      </c>
      <c r="F28" s="19">
        <f>table!F28</f>
        <v>8.8136636086616608E-6</v>
      </c>
      <c r="G28" s="19">
        <f>table!G28</f>
        <v>1.7151688086057945E-5</v>
      </c>
      <c r="H28" s="32">
        <f>table!H28</f>
        <v>0</v>
      </c>
      <c r="L28" s="66" t="s">
        <v>69</v>
      </c>
      <c r="M28" s="67">
        <f>M26/(M25+M26)</f>
        <v>0.69224805046213056</v>
      </c>
      <c r="N28" s="67">
        <f t="shared" ref="N28:Q28" si="14">N26/(N25+N26)</f>
        <v>1</v>
      </c>
      <c r="O28" s="67">
        <f t="shared" si="14"/>
        <v>0.69224805046213056</v>
      </c>
      <c r="P28" s="67">
        <f t="shared" si="14"/>
        <v>0.69225873219806178</v>
      </c>
      <c r="Q28" s="67" t="e">
        <f t="shared" si="14"/>
        <v>#DIV/0!</v>
      </c>
    </row>
    <row r="29" spans="2:17" x14ac:dyDescent="0.35">
      <c r="B29" s="2"/>
      <c r="C29" s="5"/>
      <c r="D29" s="19"/>
      <c r="E29" s="19"/>
      <c r="F29" s="19"/>
      <c r="G29" s="19"/>
      <c r="H29" s="32"/>
      <c r="M29" t="s">
        <v>72</v>
      </c>
    </row>
    <row r="30" spans="2:17" x14ac:dyDescent="0.35">
      <c r="B30" s="40" t="str">
        <f>table!B30</f>
        <v>Production Effects (in monetary value)</v>
      </c>
      <c r="C30" s="5">
        <f>table!C30</f>
        <v>0</v>
      </c>
      <c r="D30" s="14" t="str">
        <f>table!D30</f>
        <v>sim1</v>
      </c>
      <c r="E30" s="16" t="str">
        <f>table!E30</f>
        <v>sim2</v>
      </c>
      <c r="F30" s="14" t="str">
        <f>table!F30</f>
        <v>sim3</v>
      </c>
      <c r="G30" s="14" t="str">
        <f>table!G30</f>
        <v>sim4</v>
      </c>
      <c r="H30" s="29">
        <f>table!H30</f>
        <v>0</v>
      </c>
      <c r="M30" s="62">
        <f>D26</f>
        <v>3.4368713815428126E-5</v>
      </c>
      <c r="N30" s="62">
        <f>E26</f>
        <v>-5.0353679081909227E-9</v>
      </c>
      <c r="O30" s="62">
        <f>F26</f>
        <v>3.4368713815428126E-5</v>
      </c>
      <c r="P30" s="62">
        <f>G26</f>
        <v>6.8734423437857731E-5</v>
      </c>
      <c r="Q30" s="62">
        <f>H26</f>
        <v>0</v>
      </c>
    </row>
    <row r="31" spans="2:17" x14ac:dyDescent="0.35">
      <c r="B31" s="8" t="str">
        <f>table!B31</f>
        <v>Local crops</v>
      </c>
      <c r="C31" s="13" t="str">
        <f>table!C31</f>
        <v>crop</v>
      </c>
      <c r="D31" s="15">
        <f>table!D31</f>
        <v>0.19687788421916511</v>
      </c>
      <c r="E31" s="15">
        <f>table!E31</f>
        <v>-8.161163615031083E-5</v>
      </c>
      <c r="F31" s="15">
        <f>table!F31</f>
        <v>0.19687788421916511</v>
      </c>
      <c r="G31" s="15">
        <f>table!G31</f>
        <v>0.39369941855263524</v>
      </c>
      <c r="H31" s="33">
        <f>table!H31</f>
        <v>0</v>
      </c>
    </row>
    <row r="32" spans="2:17" x14ac:dyDescent="0.35">
      <c r="B32" s="8" t="str">
        <f>table!B32</f>
        <v>Local fish</v>
      </c>
      <c r="C32" s="13" t="str">
        <f>table!C32</f>
        <v>meat</v>
      </c>
      <c r="D32" s="18">
        <f>table!D32</f>
        <v>0.2068250231333712</v>
      </c>
      <c r="E32" s="18">
        <f>table!E32</f>
        <v>-4.0002338209887967E-5</v>
      </c>
      <c r="F32" s="18">
        <f>table!F32</f>
        <v>0.2068250231333712</v>
      </c>
      <c r="G32" s="18">
        <f>table!G32</f>
        <v>0.41362230945907702</v>
      </c>
      <c r="H32" s="30">
        <f>table!H32</f>
        <v>0</v>
      </c>
    </row>
    <row r="33" spans="2:17" x14ac:dyDescent="0.35">
      <c r="B33" s="7" t="str">
        <f>table!B33</f>
        <v>Fish seed</v>
      </c>
      <c r="C33" s="13" t="str">
        <f>table!C33</f>
        <v>fish</v>
      </c>
      <c r="D33" s="18">
        <f>table!D33</f>
        <v>0.77592065949151712</v>
      </c>
      <c r="E33" s="18">
        <f>table!E33</f>
        <v>-1.4378638430075213E-4</v>
      </c>
      <c r="F33" s="18">
        <f>table!F33</f>
        <v>0.77592065949151712</v>
      </c>
      <c r="G33" s="18">
        <f>table!G33</f>
        <v>1.5517817524245898</v>
      </c>
      <c r="H33" s="30">
        <f>table!H33</f>
        <v>0</v>
      </c>
      <c r="L33" t="s">
        <v>11</v>
      </c>
    </row>
    <row r="34" spans="2:17" x14ac:dyDescent="0.35">
      <c r="B34" s="8" t="str">
        <f>table!B34</f>
        <v>Other local production</v>
      </c>
      <c r="C34" s="13" t="str">
        <f>table!C34</f>
        <v>palmoil</v>
      </c>
      <c r="D34" s="18">
        <f>table!D34</f>
        <v>1.8027125987044366</v>
      </c>
      <c r="E34" s="18">
        <f>table!E34</f>
        <v>1.0276524500857869E-5</v>
      </c>
      <c r="F34" s="18">
        <f>table!F34</f>
        <v>1.8027125987044366</v>
      </c>
      <c r="G34" s="18">
        <f>table!G34</f>
        <v>3.6054328635559201</v>
      </c>
      <c r="H34" s="30">
        <f>table!H34</f>
        <v>0</v>
      </c>
    </row>
    <row r="35" spans="2:17" x14ac:dyDescent="0.35">
      <c r="B35" s="8" t="str">
        <f>table!B35</f>
        <v>Local retail</v>
      </c>
      <c r="C35" s="13" t="str">
        <f>table!C35</f>
        <v>ret</v>
      </c>
      <c r="D35" s="18">
        <f>table!D35</f>
        <v>1.6686247600072504</v>
      </c>
      <c r="E35" s="18">
        <f>table!E35</f>
        <v>-2.0598076000830835E-4</v>
      </c>
      <c r="F35" s="18">
        <f>table!F35</f>
        <v>1.6686247600072504</v>
      </c>
      <c r="G35" s="18">
        <f>table!G35</f>
        <v>3.3371199332551358</v>
      </c>
      <c r="H35" s="30">
        <f>table!H35</f>
        <v>0</v>
      </c>
    </row>
    <row r="36" spans="2:17" x14ac:dyDescent="0.35">
      <c r="B36" s="8" t="str">
        <f>table!B36</f>
        <v>Local services</v>
      </c>
      <c r="C36" s="13" t="str">
        <f>table!C36</f>
        <v>ser</v>
      </c>
      <c r="D36" s="18">
        <f>table!D36</f>
        <v>1.4135032868940802</v>
      </c>
      <c r="E36" s="18">
        <f>table!E36</f>
        <v>4.6924786808879368E-5</v>
      </c>
      <c r="F36" s="18">
        <f>table!F36</f>
        <v>1.4135032868940802</v>
      </c>
      <c r="G36" s="18">
        <f>table!G36</f>
        <v>2.8269613874181232</v>
      </c>
      <c r="H36" s="30">
        <f>table!H36</f>
        <v>0</v>
      </c>
    </row>
    <row r="37" spans="2:17" x14ac:dyDescent="0.35">
      <c r="B37" s="8">
        <f>table!B37</f>
        <v>0</v>
      </c>
      <c r="C37" s="13">
        <f>table!C37</f>
        <v>0</v>
      </c>
      <c r="D37" s="18">
        <f>table!D37</f>
        <v>0</v>
      </c>
      <c r="E37" s="18">
        <f>table!E37</f>
        <v>0</v>
      </c>
      <c r="F37" s="18">
        <f>table!F37</f>
        <v>0</v>
      </c>
      <c r="G37" s="18">
        <f>table!G37</f>
        <v>0</v>
      </c>
      <c r="H37" s="30">
        <f>table!H37</f>
        <v>0</v>
      </c>
    </row>
    <row r="38" spans="2:17" x14ac:dyDescent="0.35">
      <c r="B38" s="8" t="str">
        <f>table!B38</f>
        <v>Production Effects (sd)</v>
      </c>
      <c r="C38" s="13">
        <f>table!C38</f>
        <v>0</v>
      </c>
      <c r="D38" s="18" t="str">
        <f>table!D38</f>
        <v>sim1</v>
      </c>
      <c r="E38" s="18" t="str">
        <f>table!E38</f>
        <v>sim2</v>
      </c>
      <c r="F38" s="18" t="str">
        <f>table!F38</f>
        <v>sim3</v>
      </c>
      <c r="G38" s="18" t="str">
        <f>table!G38</f>
        <v>sim4</v>
      </c>
      <c r="H38" s="30">
        <f>table!H38</f>
        <v>0</v>
      </c>
    </row>
    <row r="39" spans="2:17" x14ac:dyDescent="0.35">
      <c r="B39" s="8" t="str">
        <f>table!B39</f>
        <v>local crops</v>
      </c>
      <c r="C39" s="13" t="str">
        <f>table!C39</f>
        <v>crop</v>
      </c>
      <c r="D39" s="18">
        <f>table!D39</f>
        <v>7.3726823754088594E-2</v>
      </c>
      <c r="E39" s="18">
        <f>table!E39</f>
        <v>7.9907079659939092E-5</v>
      </c>
      <c r="F39" s="18">
        <f>table!F39</f>
        <v>7.3726823754088594E-2</v>
      </c>
      <c r="G39" s="18">
        <f>table!G39</f>
        <v>0.14736690108558204</v>
      </c>
      <c r="H39" s="30">
        <f>table!H39</f>
        <v>0</v>
      </c>
      <c r="M39" t="s">
        <v>70</v>
      </c>
    </row>
    <row r="40" spans="2:17" x14ac:dyDescent="0.35">
      <c r="B40" s="8" t="str">
        <f>table!B40</f>
        <v>local fish</v>
      </c>
      <c r="C40" s="13" t="str">
        <f>table!C40</f>
        <v>meat</v>
      </c>
      <c r="D40" s="18">
        <f>table!D40</f>
        <v>6.2699604191443645E-2</v>
      </c>
      <c r="E40" s="18">
        <f>table!E40</f>
        <v>4.497922043952528E-5</v>
      </c>
      <c r="F40" s="18">
        <f>table!F40</f>
        <v>6.2699604191443645E-2</v>
      </c>
      <c r="G40" s="18">
        <f>table!G40</f>
        <v>0.12533107367564314</v>
      </c>
      <c r="H40" s="30">
        <f>table!H40</f>
        <v>0</v>
      </c>
      <c r="L40" t="s">
        <v>128</v>
      </c>
      <c r="M40" s="65">
        <f t="shared" ref="M40:Q41" si="15">D27</f>
        <v>1.2725887839933802E-4</v>
      </c>
      <c r="N40" s="65">
        <f t="shared" si="15"/>
        <v>3.9207647940399161E-7</v>
      </c>
      <c r="O40" s="65">
        <f t="shared" si="15"/>
        <v>1.2725887839933802E-4</v>
      </c>
      <c r="P40" s="65">
        <f t="shared" si="15"/>
        <v>2.5473450702570013E-4</v>
      </c>
      <c r="Q40" s="65">
        <f t="shared" si="15"/>
        <v>0</v>
      </c>
    </row>
    <row r="41" spans="2:17" x14ac:dyDescent="0.35">
      <c r="B41" s="7" t="str">
        <f>table!B41</f>
        <v>fish seed</v>
      </c>
      <c r="C41" s="13" t="str">
        <f>table!C41</f>
        <v>fish</v>
      </c>
      <c r="D41" s="18">
        <f>table!D41</f>
        <v>0.18161745249651928</v>
      </c>
      <c r="E41" s="18">
        <f>table!E41</f>
        <v>1.4457551091319384E-4</v>
      </c>
      <c r="F41" s="18">
        <f>table!F41</f>
        <v>0.18161745249651928</v>
      </c>
      <c r="G41" s="18">
        <f>table!G41</f>
        <v>0.36306335300763798</v>
      </c>
      <c r="H41" s="30">
        <f>table!H41</f>
        <v>0</v>
      </c>
      <c r="L41" t="s">
        <v>130</v>
      </c>
      <c r="M41" s="65">
        <f t="shared" si="15"/>
        <v>8.8136636086616608E-6</v>
      </c>
      <c r="N41" s="65">
        <f t="shared" si="15"/>
        <v>3.541695076710634E-7</v>
      </c>
      <c r="O41" s="65">
        <f t="shared" si="15"/>
        <v>8.8136636086616608E-6</v>
      </c>
      <c r="P41" s="65">
        <f t="shared" si="15"/>
        <v>1.7151688086057945E-5</v>
      </c>
      <c r="Q41" s="65">
        <f t="shared" si="15"/>
        <v>0</v>
      </c>
    </row>
    <row r="42" spans="2:17" x14ac:dyDescent="0.35">
      <c r="B42" s="8" t="str">
        <f>table!B42</f>
        <v>other local production</v>
      </c>
      <c r="C42" s="13" t="str">
        <f>table!C42</f>
        <v>palmoil</v>
      </c>
      <c r="D42" s="18">
        <f>table!D42</f>
        <v>0.4177104307981867</v>
      </c>
      <c r="E42" s="18">
        <f>table!E42</f>
        <v>1.3022944716950569E-5</v>
      </c>
      <c r="F42" s="18">
        <f>table!F42</f>
        <v>0.4177104307981867</v>
      </c>
      <c r="G42" s="18">
        <f>table!G42</f>
        <v>0.83542967362000764</v>
      </c>
      <c r="H42" s="30">
        <f>table!H42</f>
        <v>0</v>
      </c>
    </row>
    <row r="43" spans="2:17" x14ac:dyDescent="0.35">
      <c r="B43" s="8" t="str">
        <f>table!B43</f>
        <v>local retail</v>
      </c>
      <c r="C43" s="13" t="str">
        <f>table!C43</f>
        <v>ret</v>
      </c>
      <c r="D43" s="18">
        <f>table!D43</f>
        <v>0.55445338359509133</v>
      </c>
      <c r="E43" s="18">
        <f>table!E43</f>
        <v>2.3310105304768836E-4</v>
      </c>
      <c r="F43" s="18">
        <f>table!F43</f>
        <v>0.55445338359509133</v>
      </c>
      <c r="G43" s="18">
        <f>table!G43</f>
        <v>1.1086361892707199</v>
      </c>
      <c r="H43" s="30">
        <f>table!H43</f>
        <v>0</v>
      </c>
    </row>
    <row r="44" spans="2:17" x14ac:dyDescent="0.35">
      <c r="B44" s="8" t="str">
        <f>table!B44</f>
        <v>local services</v>
      </c>
      <c r="C44" s="13" t="str">
        <f>table!C44</f>
        <v>ser</v>
      </c>
      <c r="D44" s="18">
        <f>table!D44</f>
        <v>0.47297662597730145</v>
      </c>
      <c r="E44" s="18">
        <f>table!E44</f>
        <v>1.7503105890674284E-4</v>
      </c>
      <c r="F44" s="18">
        <f>table!F44</f>
        <v>0.47297662597730145</v>
      </c>
      <c r="G44" s="18">
        <f>table!G44</f>
        <v>0.94588415216039157</v>
      </c>
      <c r="H44" s="30">
        <f>table!H44</f>
        <v>0</v>
      </c>
    </row>
    <row r="45" spans="2:17" x14ac:dyDescent="0.35">
      <c r="B45" s="8">
        <f>table!B45</f>
        <v>0</v>
      </c>
      <c r="C45" s="13">
        <f>table!C45</f>
        <v>0</v>
      </c>
      <c r="D45" s="18">
        <f>table!D45</f>
        <v>0</v>
      </c>
      <c r="E45" s="18">
        <f>table!E45</f>
        <v>0</v>
      </c>
      <c r="F45" s="18">
        <f>table!F45</f>
        <v>0</v>
      </c>
      <c r="G45" s="18">
        <f>table!G45</f>
        <v>0</v>
      </c>
      <c r="H45" s="30">
        <f>table!H45</f>
        <v>0</v>
      </c>
    </row>
    <row r="46" spans="2:17" x14ac:dyDescent="0.35">
      <c r="B46" s="41" t="str">
        <f>table!B46</f>
        <v xml:space="preserve">Price effects (in %) </v>
      </c>
      <c r="C46" s="5">
        <f>table!C46</f>
        <v>0</v>
      </c>
      <c r="D46" s="25" t="str">
        <f>table!D46</f>
        <v>sim1</v>
      </c>
      <c r="E46" s="25" t="str">
        <f>table!E46</f>
        <v>sim2</v>
      </c>
      <c r="F46" s="25" t="str">
        <f>table!F46</f>
        <v>sim3</v>
      </c>
      <c r="G46" s="25" t="str">
        <f>table!G46</f>
        <v>sim4</v>
      </c>
      <c r="H46" s="34">
        <f>table!H46</f>
        <v>0</v>
      </c>
    </row>
    <row r="47" spans="2:17" x14ac:dyDescent="0.35">
      <c r="B47" s="37" t="str">
        <f>table!B47</f>
        <v>crop</v>
      </c>
      <c r="C47" s="25" t="str">
        <f>table!C47</f>
        <v>crop</v>
      </c>
      <c r="D47" s="51">
        <f>table!D47</f>
        <v>1E-13</v>
      </c>
      <c r="E47" s="51">
        <f>table!E47</f>
        <v>1E-13</v>
      </c>
      <c r="F47" s="51">
        <f>table!F47</f>
        <v>1E-13</v>
      </c>
      <c r="G47" s="51">
        <f>table!G47</f>
        <v>1E-13</v>
      </c>
      <c r="H47" s="52">
        <f>table!H47</f>
        <v>0</v>
      </c>
    </row>
    <row r="48" spans="2:17" x14ac:dyDescent="0.35">
      <c r="B48" s="37" t="str">
        <f>table!B48</f>
        <v>meat</v>
      </c>
      <c r="C48" s="25" t="str">
        <f>table!C48</f>
        <v>meat</v>
      </c>
      <c r="D48" s="51">
        <f>table!D48</f>
        <v>1E-13</v>
      </c>
      <c r="E48" s="51">
        <f>table!E48</f>
        <v>1E-13</v>
      </c>
      <c r="F48" s="51">
        <f>table!F48</f>
        <v>1E-13</v>
      </c>
      <c r="G48" s="51">
        <f>table!G48</f>
        <v>1E-13</v>
      </c>
      <c r="H48" s="52">
        <f>table!H48</f>
        <v>0</v>
      </c>
    </row>
    <row r="49" spans="2:18" x14ac:dyDescent="0.35">
      <c r="B49" s="37" t="str">
        <f>table!B49</f>
        <v>fish</v>
      </c>
      <c r="C49" s="25" t="str">
        <f>table!C49</f>
        <v>fish</v>
      </c>
      <c r="D49" s="51">
        <f>table!D49</f>
        <v>1E-13</v>
      </c>
      <c r="E49" s="51">
        <f>table!E49</f>
        <v>1E-13</v>
      </c>
      <c r="F49" s="51">
        <f>table!F49</f>
        <v>1E-13</v>
      </c>
      <c r="G49" s="51">
        <f>table!G49</f>
        <v>1E-13</v>
      </c>
      <c r="H49" s="52">
        <f>table!H49</f>
        <v>0</v>
      </c>
    </row>
    <row r="50" spans="2:18" x14ac:dyDescent="0.35">
      <c r="B50" s="37" t="str">
        <f>table!B50</f>
        <v>fish seed</v>
      </c>
      <c r="C50" s="25" t="str">
        <f>table!C50</f>
        <v>palmoil</v>
      </c>
      <c r="D50" s="51">
        <f>table!D50</f>
        <v>1E-13</v>
      </c>
      <c r="E50" s="51">
        <f>table!E50</f>
        <v>1E-13</v>
      </c>
      <c r="F50" s="51">
        <f>table!F50</f>
        <v>1E-13</v>
      </c>
      <c r="G50" s="51">
        <f>table!G50</f>
        <v>1E-13</v>
      </c>
      <c r="H50" s="52">
        <f>table!H50</f>
        <v>0</v>
      </c>
    </row>
    <row r="51" spans="2:18" x14ac:dyDescent="0.35">
      <c r="B51" s="8" t="str">
        <f>table!B51</f>
        <v>other local production</v>
      </c>
      <c r="C51" s="25" t="str">
        <f>table!C51</f>
        <v>ret</v>
      </c>
      <c r="D51" s="51">
        <f>table!D51</f>
        <v>1E-13</v>
      </c>
      <c r="E51" s="51">
        <f>table!E51</f>
        <v>1E-13</v>
      </c>
      <c r="F51" s="51">
        <f>table!F51</f>
        <v>1E-13</v>
      </c>
      <c r="G51" s="51">
        <f>table!G51</f>
        <v>1E-13</v>
      </c>
      <c r="H51" s="52">
        <f>table!H51</f>
        <v>0</v>
      </c>
    </row>
    <row r="52" spans="2:18" x14ac:dyDescent="0.35">
      <c r="B52" s="8" t="str">
        <f>table!B52</f>
        <v>local retail</v>
      </c>
      <c r="C52" s="25" t="str">
        <f>table!C52</f>
        <v>ser</v>
      </c>
      <c r="D52" s="51">
        <f>table!D52</f>
        <v>1E-13</v>
      </c>
      <c r="E52" s="51">
        <f>table!E52</f>
        <v>1E-13</v>
      </c>
      <c r="F52" s="51">
        <f>table!F52</f>
        <v>1E-13</v>
      </c>
      <c r="G52" s="51">
        <f>table!G52</f>
        <v>1E-13</v>
      </c>
      <c r="H52" s="52">
        <f>table!H52</f>
        <v>0</v>
      </c>
    </row>
    <row r="53" spans="2:18" x14ac:dyDescent="0.35">
      <c r="B53" s="8" t="str">
        <f>table!B53</f>
        <v>local services</v>
      </c>
      <c r="C53" s="25" t="str">
        <f>table!C53</f>
        <v>OUT</v>
      </c>
      <c r="D53" s="51">
        <f>table!D53</f>
        <v>1E-13</v>
      </c>
      <c r="E53" s="51">
        <f>table!E53</f>
        <v>1E-13</v>
      </c>
      <c r="F53" s="51">
        <f>table!F53</f>
        <v>1E-13</v>
      </c>
      <c r="G53" s="51">
        <f>table!G53</f>
        <v>1E-13</v>
      </c>
      <c r="H53" s="52">
        <f>table!H53</f>
        <v>0</v>
      </c>
      <c r="M53" t="str">
        <f>M8</f>
        <v>SIM1:
new acre small aqua</v>
      </c>
      <c r="N53" t="str">
        <f t="shared" ref="N53:Q53" si="16">N8</f>
        <v>SIM2:
new acre big aqua</v>
      </c>
      <c r="O53" t="str">
        <f t="shared" si="16"/>
        <v>SIM3:
new acre agri</v>
      </c>
      <c r="P53" t="str">
        <f t="shared" si="16"/>
        <v>SIM4:
convert crop to small aqua</v>
      </c>
      <c r="Q53" t="str">
        <f t="shared" si="16"/>
        <v>SIM5:
convert crop to large aqua</v>
      </c>
    </row>
    <row r="54" spans="2:18" ht="15" thickBot="1" x14ac:dyDescent="0.4">
      <c r="B54" s="38" t="str">
        <f>table!B54</f>
        <v>items purchased out of the village</v>
      </c>
      <c r="C54" s="39">
        <f>table!C54</f>
        <v>0</v>
      </c>
      <c r="D54" s="53">
        <f>table!D54</f>
        <v>0</v>
      </c>
      <c r="E54" s="53">
        <f>table!E54</f>
        <v>0</v>
      </c>
      <c r="F54" s="53">
        <f>table!F54</f>
        <v>0</v>
      </c>
      <c r="G54" s="53">
        <f>table!G54</f>
        <v>0</v>
      </c>
      <c r="H54" s="54">
        <f>table!H54</f>
        <v>0</v>
      </c>
      <c r="L54" t="str">
        <f>B59</f>
        <v>Small Fish framer</v>
      </c>
      <c r="M54" s="63">
        <f>D59*$M$6</f>
        <v>16.916275375671937</v>
      </c>
      <c r="N54" s="63">
        <f t="shared" ref="M54:Q58" si="17">E59*$M$6</f>
        <v>-9.9819144796845533E-2</v>
      </c>
      <c r="O54" s="63">
        <f t="shared" si="17"/>
        <v>16.916275375671937</v>
      </c>
      <c r="P54" s="63">
        <f t="shared" si="17"/>
        <v>33.817950596123794</v>
      </c>
      <c r="Q54" s="63">
        <f t="shared" si="17"/>
        <v>0</v>
      </c>
    </row>
    <row r="55" spans="2:18" x14ac:dyDescent="0.35">
      <c r="B55">
        <f>table!B55</f>
        <v>0</v>
      </c>
      <c r="C55">
        <f>table!C55</f>
        <v>0</v>
      </c>
      <c r="D55">
        <f>table!D55</f>
        <v>0</v>
      </c>
      <c r="E55">
        <f>table!E55</f>
        <v>0</v>
      </c>
      <c r="F55">
        <f>table!F55</f>
        <v>0</v>
      </c>
      <c r="G55">
        <f>table!G55</f>
        <v>0</v>
      </c>
      <c r="H55">
        <f>table!H55</f>
        <v>0</v>
      </c>
      <c r="L55" t="str">
        <f>B60</f>
        <v>Big Fish Farmer</v>
      </c>
      <c r="M55" s="63">
        <f t="shared" si="17"/>
        <v>125.58319329505275</v>
      </c>
      <c r="N55" s="63">
        <f t="shared" si="17"/>
        <v>0.20508633761809589</v>
      </c>
      <c r="O55" s="63">
        <f t="shared" si="17"/>
        <v>125.58319329505275</v>
      </c>
      <c r="P55" s="63">
        <f t="shared" si="17"/>
        <v>251.21782545377783</v>
      </c>
      <c r="Q55" s="63">
        <f t="shared" si="17"/>
        <v>0</v>
      </c>
    </row>
    <row r="56" spans="2:18" x14ac:dyDescent="0.35">
      <c r="B56" s="50" t="str">
        <f>table!B56</f>
        <v>Labor supply (in monetary value)</v>
      </c>
      <c r="C56">
        <f>table!C56</f>
        <v>0</v>
      </c>
      <c r="D56" s="22" t="str">
        <f>table!D56</f>
        <v>sim1</v>
      </c>
      <c r="E56" s="22" t="str">
        <f>table!E56</f>
        <v>sim2</v>
      </c>
      <c r="F56" s="22" t="str">
        <f>table!F56</f>
        <v>sim3</v>
      </c>
      <c r="G56" s="22" t="str">
        <f>table!G56</f>
        <v>sim4</v>
      </c>
      <c r="H56" s="22">
        <f>table!H56</f>
        <v>0</v>
      </c>
      <c r="L56" t="str">
        <f>B61</f>
        <v>Nurseries</v>
      </c>
      <c r="M56" s="63">
        <f t="shared" si="17"/>
        <v>23.477420911493745</v>
      </c>
      <c r="N56" s="63">
        <f t="shared" si="17"/>
        <v>-0.12393385489331468</v>
      </c>
      <c r="O56" s="63">
        <f t="shared" si="17"/>
        <v>23.477420911493745</v>
      </c>
      <c r="P56" s="63">
        <f t="shared" si="17"/>
        <v>46.909335455328602</v>
      </c>
      <c r="Q56" s="63">
        <f t="shared" si="17"/>
        <v>0</v>
      </c>
    </row>
    <row r="57" spans="2:18" x14ac:dyDescent="0.35">
      <c r="B57" s="24" t="str">
        <f>table!B57</f>
        <v>All households</v>
      </c>
      <c r="C57">
        <f>table!C57</f>
        <v>0</v>
      </c>
      <c r="D57" s="18">
        <f>table!D57</f>
        <v>1.991722674990094</v>
      </c>
      <c r="E57" s="18">
        <f>table!E57</f>
        <v>-2.2399994155751881E-4</v>
      </c>
      <c r="F57" s="18">
        <f>table!F57</f>
        <v>1.991722674990094</v>
      </c>
      <c r="G57" s="18">
        <f>table!G57</f>
        <v>3.9833413380659874</v>
      </c>
      <c r="H57" s="18">
        <f>table!H57</f>
        <v>0</v>
      </c>
      <c r="L57" t="str">
        <f>B62</f>
        <v>Crop Farmer</v>
      </c>
      <c r="M57" s="63">
        <f t="shared" si="17"/>
        <v>0</v>
      </c>
      <c r="N57" s="63">
        <f t="shared" si="17"/>
        <v>0</v>
      </c>
      <c r="O57" s="63">
        <f t="shared" si="17"/>
        <v>0</v>
      </c>
      <c r="P57" s="63">
        <f t="shared" si="17"/>
        <v>0</v>
      </c>
      <c r="Q57" s="63">
        <f t="shared" si="17"/>
        <v>0</v>
      </c>
    </row>
    <row r="58" spans="2:18" x14ac:dyDescent="0.35">
      <c r="B58" s="24" t="str">
        <f>table!B58</f>
        <v xml:space="preserve">by household: </v>
      </c>
      <c r="C58">
        <f>table!C58</f>
        <v>0</v>
      </c>
      <c r="D58" s="22" t="str">
        <f>table!D58</f>
        <v>sim1</v>
      </c>
      <c r="E58" s="22" t="str">
        <f>table!E58</f>
        <v>sim2</v>
      </c>
      <c r="F58" s="22" t="str">
        <f>table!F58</f>
        <v>sim3</v>
      </c>
      <c r="G58" s="22" t="str">
        <f>table!G58</f>
        <v>sim4</v>
      </c>
      <c r="H58" s="22">
        <f>table!H58</f>
        <v>0</v>
      </c>
      <c r="L58" t="str">
        <f>B63</f>
        <v>Non-farm</v>
      </c>
      <c r="M58" s="63">
        <f t="shared" si="17"/>
        <v>0</v>
      </c>
      <c r="N58" s="63">
        <f t="shared" si="17"/>
        <v>0</v>
      </c>
      <c r="O58" s="63">
        <f t="shared" si="17"/>
        <v>0</v>
      </c>
      <c r="P58" s="63">
        <f t="shared" si="17"/>
        <v>0</v>
      </c>
      <c r="Q58" s="63">
        <f t="shared" si="17"/>
        <v>0</v>
      </c>
    </row>
    <row r="59" spans="2:18" x14ac:dyDescent="0.35">
      <c r="B59" s="7" t="str">
        <f>table!B59</f>
        <v>Small Fish framer</v>
      </c>
      <c r="C59" s="22" t="str">
        <f>table!C59</f>
        <v>Oplocal</v>
      </c>
      <c r="D59" s="18">
        <f>table!D59</f>
        <v>0.20299530450806327</v>
      </c>
      <c r="E59" s="18">
        <f>table!E59</f>
        <v>-1.1978297375621464E-3</v>
      </c>
      <c r="F59" s="18">
        <f>table!F59</f>
        <v>0.20299530450806327</v>
      </c>
      <c r="G59" s="18">
        <f>table!G59</f>
        <v>0.40581540715348557</v>
      </c>
      <c r="H59" s="18">
        <f>table!H59</f>
        <v>0</v>
      </c>
    </row>
    <row r="60" spans="2:18" x14ac:dyDescent="0.35">
      <c r="B60" s="7" t="str">
        <f>table!B60</f>
        <v>Big Fish Farmer</v>
      </c>
      <c r="C60" s="22" t="str">
        <f>table!C60</f>
        <v>NOPlocal</v>
      </c>
      <c r="D60" s="18">
        <f>table!D60</f>
        <v>1.5069983195406331</v>
      </c>
      <c r="E60" s="18">
        <f>table!E60</f>
        <v>2.4610360514171507E-3</v>
      </c>
      <c r="F60" s="18">
        <f>table!F60</f>
        <v>1.5069983195406331</v>
      </c>
      <c r="G60" s="18">
        <f>table!G60</f>
        <v>3.014613905445334</v>
      </c>
      <c r="H60" s="18">
        <f>table!H60</f>
        <v>0</v>
      </c>
    </row>
    <row r="61" spans="2:18" x14ac:dyDescent="0.35">
      <c r="B61" s="23" t="str">
        <f>table!B61</f>
        <v>Nurseries</v>
      </c>
      <c r="C61" s="22" t="str">
        <f>table!C61</f>
        <v>Mig</v>
      </c>
      <c r="D61" s="18">
        <f>table!D61</f>
        <v>0.28172905093792494</v>
      </c>
      <c r="E61" s="18">
        <f>table!E61</f>
        <v>-1.4872062587197763E-3</v>
      </c>
      <c r="F61" s="18">
        <f>table!F61</f>
        <v>0.28172905093792494</v>
      </c>
      <c r="G61" s="18">
        <f>table!G61</f>
        <v>0.56291202546394326</v>
      </c>
      <c r="H61" s="18">
        <f>table!H61</f>
        <v>0</v>
      </c>
    </row>
    <row r="62" spans="2:18" x14ac:dyDescent="0.35">
      <c r="B62" s="7" t="str">
        <f>table!B62</f>
        <v>Crop Farmer</v>
      </c>
      <c r="C62" s="22">
        <f>table!C62</f>
        <v>0</v>
      </c>
      <c r="D62" s="18">
        <f>table!D62</f>
        <v>0</v>
      </c>
      <c r="E62" s="18">
        <f>table!E62</f>
        <v>0</v>
      </c>
      <c r="F62" s="18">
        <f>table!F62</f>
        <v>0</v>
      </c>
      <c r="G62" s="18">
        <f>table!G62</f>
        <v>0</v>
      </c>
      <c r="H62" s="18">
        <f>table!H62</f>
        <v>0</v>
      </c>
      <c r="M62" t="str">
        <f>M53</f>
        <v>SIM1:
new acre small aqua</v>
      </c>
      <c r="N62" s="66" t="str">
        <f t="shared" ref="N62:Q62" si="18">N53</f>
        <v>SIM2:
new acre big aqua</v>
      </c>
      <c r="O62" s="66" t="str">
        <f t="shared" si="18"/>
        <v>SIM3:
new acre agri</v>
      </c>
      <c r="P62" s="66" t="str">
        <f t="shared" si="18"/>
        <v>SIM4:
convert crop to small aqua</v>
      </c>
      <c r="Q62" s="66" t="str">
        <f t="shared" si="18"/>
        <v>SIM5:
convert crop to large aqua</v>
      </c>
    </row>
    <row r="63" spans="2:18" x14ac:dyDescent="0.35">
      <c r="B63" s="7" t="str">
        <f>table!B63</f>
        <v>Non-farm</v>
      </c>
      <c r="C63" s="22">
        <f>table!C63</f>
        <v>0</v>
      </c>
      <c r="D63" s="18">
        <f>table!D63</f>
        <v>0</v>
      </c>
      <c r="E63" s="18">
        <f>table!E63</f>
        <v>0</v>
      </c>
      <c r="F63" s="18">
        <f>table!F63</f>
        <v>0</v>
      </c>
      <c r="G63" s="18">
        <f>table!G63</f>
        <v>0</v>
      </c>
      <c r="H63" s="18">
        <f>table!H63</f>
        <v>0</v>
      </c>
      <c r="L63" s="63" t="str">
        <f>B31</f>
        <v>Local crops</v>
      </c>
      <c r="M63" s="68">
        <f>D31*$M$6</f>
        <v>16.406490351597093</v>
      </c>
      <c r="N63" s="68">
        <f t="shared" ref="N63:Q65" si="19">E31*$M$6</f>
        <v>-6.800969679192569E-3</v>
      </c>
      <c r="O63" s="68">
        <f t="shared" si="19"/>
        <v>16.406490351597093</v>
      </c>
      <c r="P63" s="68">
        <f t="shared" si="19"/>
        <v>32.808284879386271</v>
      </c>
      <c r="Q63" s="68">
        <f t="shared" si="19"/>
        <v>0</v>
      </c>
      <c r="R63" s="63"/>
    </row>
    <row r="64" spans="2:18" x14ac:dyDescent="0.35">
      <c r="B64">
        <f>table!B64</f>
        <v>0</v>
      </c>
      <c r="C64">
        <f>table!C64</f>
        <v>0</v>
      </c>
      <c r="D64">
        <f>table!D64</f>
        <v>0</v>
      </c>
      <c r="E64">
        <f>table!E64</f>
        <v>0</v>
      </c>
      <c r="F64">
        <f>table!F64</f>
        <v>0</v>
      </c>
      <c r="G64">
        <f>table!G64</f>
        <v>0</v>
      </c>
      <c r="H64">
        <f>table!H64</f>
        <v>0</v>
      </c>
      <c r="L64" s="63" t="str">
        <f t="shared" ref="L64:L68" si="20">B32</f>
        <v>Local fish</v>
      </c>
      <c r="M64" s="68">
        <f t="shared" ref="M64:M65" si="21">D32*$M$6</f>
        <v>17.235418594447598</v>
      </c>
      <c r="N64" s="68">
        <f t="shared" si="19"/>
        <v>-3.3335281841573305E-3</v>
      </c>
      <c r="O64" s="68">
        <f t="shared" si="19"/>
        <v>17.235418594447598</v>
      </c>
      <c r="P64" s="68">
        <f t="shared" si="19"/>
        <v>34.468525788256414</v>
      </c>
      <c r="Q64" s="68">
        <f t="shared" si="19"/>
        <v>0</v>
      </c>
      <c r="R64" s="63"/>
    </row>
    <row r="65" spans="2:18" x14ac:dyDescent="0.35">
      <c r="B65">
        <f>table!B65</f>
        <v>0</v>
      </c>
      <c r="C65">
        <f>table!C65</f>
        <v>0</v>
      </c>
      <c r="D65">
        <f>table!D65</f>
        <v>0</v>
      </c>
      <c r="E65">
        <f>table!E65</f>
        <v>0</v>
      </c>
      <c r="F65">
        <f>table!F65</f>
        <v>0</v>
      </c>
      <c r="G65">
        <f>table!G65</f>
        <v>0</v>
      </c>
      <c r="H65">
        <f>table!H65</f>
        <v>0</v>
      </c>
      <c r="L65" s="63" t="str">
        <f t="shared" si="20"/>
        <v>Fish seed</v>
      </c>
      <c r="M65" s="68">
        <f t="shared" si="21"/>
        <v>64.660054957626429</v>
      </c>
      <c r="N65" s="68">
        <f t="shared" si="19"/>
        <v>-1.1982198691729343E-2</v>
      </c>
      <c r="O65" s="68">
        <f t="shared" si="19"/>
        <v>64.660054957626429</v>
      </c>
      <c r="P65" s="68">
        <f t="shared" si="19"/>
        <v>129.31514603538247</v>
      </c>
      <c r="Q65" s="68">
        <f t="shared" si="19"/>
        <v>0</v>
      </c>
      <c r="R65" s="63"/>
    </row>
    <row r="66" spans="2:18" x14ac:dyDescent="0.35">
      <c r="B66">
        <f>table!B66</f>
        <v>0</v>
      </c>
      <c r="C66">
        <f>table!C66</f>
        <v>0</v>
      </c>
      <c r="D66">
        <f>table!D66</f>
        <v>0</v>
      </c>
      <c r="E66">
        <f>table!E66</f>
        <v>0</v>
      </c>
      <c r="F66">
        <f>table!F66</f>
        <v>0</v>
      </c>
      <c r="G66">
        <f>table!G66</f>
        <v>0</v>
      </c>
      <c r="H66">
        <f>table!H66</f>
        <v>0</v>
      </c>
      <c r="L66" s="63" t="str">
        <f t="shared" si="20"/>
        <v>Other local production</v>
      </c>
      <c r="M66" s="68">
        <f>D34*$M$6</f>
        <v>150.22604989203637</v>
      </c>
      <c r="N66" s="68">
        <f t="shared" ref="N66:N68" si="22">E34*$M$6</f>
        <v>8.5637704173815575E-4</v>
      </c>
      <c r="O66" s="68">
        <f t="shared" ref="O66:O68" si="23">F34*$M$6</f>
        <v>150.22604989203637</v>
      </c>
      <c r="P66" s="68">
        <f t="shared" ref="P66:P68" si="24">G34*$M$6</f>
        <v>300.45273862965996</v>
      </c>
      <c r="Q66" s="68">
        <f t="shared" ref="Q66:Q68" si="25">H34*$M$6</f>
        <v>0</v>
      </c>
    </row>
    <row r="67" spans="2:18" x14ac:dyDescent="0.35">
      <c r="B67">
        <f>table!B67</f>
        <v>0</v>
      </c>
      <c r="C67">
        <f>table!C67</f>
        <v>0</v>
      </c>
      <c r="D67">
        <f>table!D67</f>
        <v>0</v>
      </c>
      <c r="E67">
        <f>table!E67</f>
        <v>0</v>
      </c>
      <c r="F67">
        <f>table!F67</f>
        <v>0</v>
      </c>
      <c r="G67">
        <f>table!G67</f>
        <v>0</v>
      </c>
      <c r="H67">
        <f>table!H67</f>
        <v>0</v>
      </c>
      <c r="L67" s="63" t="str">
        <f t="shared" si="20"/>
        <v>Local retail</v>
      </c>
      <c r="M67" s="68">
        <f t="shared" ref="M67:M68" si="26">D35*$M$6</f>
        <v>139.05206333393753</v>
      </c>
      <c r="N67" s="68">
        <f t="shared" si="22"/>
        <v>-1.7165063334025694E-2</v>
      </c>
      <c r="O67" s="68">
        <f t="shared" si="23"/>
        <v>139.05206333393753</v>
      </c>
      <c r="P67" s="68">
        <f t="shared" si="24"/>
        <v>278.09332777126127</v>
      </c>
      <c r="Q67" s="68">
        <f t="shared" si="25"/>
        <v>0</v>
      </c>
    </row>
    <row r="68" spans="2:18" x14ac:dyDescent="0.35">
      <c r="B68">
        <f>table!B68</f>
        <v>0</v>
      </c>
      <c r="C68">
        <f>table!C68</f>
        <v>0</v>
      </c>
      <c r="D68">
        <f>table!D68</f>
        <v>0</v>
      </c>
      <c r="E68">
        <f>table!E68</f>
        <v>0</v>
      </c>
      <c r="F68">
        <f>table!F68</f>
        <v>0</v>
      </c>
      <c r="G68">
        <f>table!G68</f>
        <v>0</v>
      </c>
      <c r="H68">
        <f>table!H68</f>
        <v>0</v>
      </c>
      <c r="L68" s="63" t="str">
        <f t="shared" si="20"/>
        <v>Local services</v>
      </c>
      <c r="M68" s="68">
        <f t="shared" si="26"/>
        <v>117.79194057450668</v>
      </c>
      <c r="N68" s="68">
        <f t="shared" si="22"/>
        <v>3.9103989007399469E-3</v>
      </c>
      <c r="O68" s="68">
        <f t="shared" si="23"/>
        <v>117.79194057450668</v>
      </c>
      <c r="P68" s="68">
        <f t="shared" si="24"/>
        <v>235.58011561817693</v>
      </c>
      <c r="Q68" s="68">
        <f t="shared" si="25"/>
        <v>0</v>
      </c>
    </row>
    <row r="69" spans="2:18" x14ac:dyDescent="0.35">
      <c r="B69">
        <f>table!B69</f>
        <v>0</v>
      </c>
      <c r="C69">
        <f>table!C69</f>
        <v>0</v>
      </c>
      <c r="D69">
        <f>table!D69</f>
        <v>0</v>
      </c>
      <c r="E69">
        <f>table!E69</f>
        <v>0</v>
      </c>
      <c r="F69">
        <f>table!F69</f>
        <v>0</v>
      </c>
      <c r="G69">
        <f>table!G69</f>
        <v>0</v>
      </c>
      <c r="H69">
        <f>table!H69</f>
        <v>0</v>
      </c>
    </row>
    <row r="70" spans="2:18" x14ac:dyDescent="0.35">
      <c r="B70" s="24">
        <f>table!B70</f>
        <v>0</v>
      </c>
      <c r="C70">
        <f>table!C70</f>
        <v>0</v>
      </c>
      <c r="D70">
        <f>table!D70</f>
        <v>0</v>
      </c>
      <c r="E70">
        <f>table!E70</f>
        <v>0</v>
      </c>
      <c r="F70">
        <f>table!F70</f>
        <v>0</v>
      </c>
      <c r="G70">
        <f>table!G70</f>
        <v>0</v>
      </c>
      <c r="H70">
        <f>table!H70</f>
        <v>0</v>
      </c>
      <c r="L70" t="s">
        <v>137</v>
      </c>
    </row>
    <row r="71" spans="2:18" x14ac:dyDescent="0.35">
      <c r="B71">
        <f>table!B71</f>
        <v>0</v>
      </c>
      <c r="C71">
        <f>table!C71</f>
        <v>0</v>
      </c>
      <c r="D71">
        <f>table!D71</f>
        <v>0</v>
      </c>
      <c r="E71">
        <f>table!E71</f>
        <v>0</v>
      </c>
      <c r="F71">
        <f>table!F71</f>
        <v>0</v>
      </c>
      <c r="G71">
        <f>table!G71</f>
        <v>0</v>
      </c>
      <c r="H71">
        <f>table!H71</f>
        <v>0</v>
      </c>
      <c r="L71" s="63" t="str">
        <f>B39</f>
        <v>local crops</v>
      </c>
      <c r="M71" s="63">
        <f>D39*$M$6</f>
        <v>6.1439019795073824</v>
      </c>
      <c r="N71" s="63">
        <f t="shared" ref="N71:Q71" si="27">E39*$M$6</f>
        <v>6.658923304994924E-3</v>
      </c>
      <c r="O71" s="63">
        <f t="shared" si="27"/>
        <v>6.1439019795073824</v>
      </c>
      <c r="P71" s="63">
        <f t="shared" si="27"/>
        <v>12.280575090465168</v>
      </c>
      <c r="Q71" s="63">
        <f t="shared" si="27"/>
        <v>0</v>
      </c>
    </row>
    <row r="72" spans="2:18" x14ac:dyDescent="0.35">
      <c r="B72">
        <f>table!B72</f>
        <v>0</v>
      </c>
      <c r="C72">
        <f>table!C72</f>
        <v>0</v>
      </c>
      <c r="D72">
        <f>table!D72</f>
        <v>0</v>
      </c>
      <c r="E72">
        <f>table!E72</f>
        <v>0</v>
      </c>
      <c r="F72">
        <f>table!F72</f>
        <v>0</v>
      </c>
      <c r="G72">
        <f>table!G72</f>
        <v>0</v>
      </c>
      <c r="H72">
        <f>table!H72</f>
        <v>0</v>
      </c>
      <c r="L72" s="63" t="str">
        <f t="shared" ref="L72:L76" si="28">B40</f>
        <v>local fish</v>
      </c>
      <c r="M72" s="63">
        <f t="shared" ref="M72:M76" si="29">D40*$M$6</f>
        <v>5.224967015953637</v>
      </c>
      <c r="N72" s="63">
        <f t="shared" ref="N72:N76" si="30">E40*$M$6</f>
        <v>3.7482683699604398E-3</v>
      </c>
      <c r="O72" s="63">
        <f t="shared" ref="O72:O76" si="31">F40*$M$6</f>
        <v>5.224967015953637</v>
      </c>
      <c r="P72" s="63">
        <f t="shared" ref="P72:P76" si="32">G40*$M$6</f>
        <v>10.444256139636927</v>
      </c>
      <c r="Q72" s="63">
        <f t="shared" ref="Q72:Q76" si="33">H40*$M$6</f>
        <v>0</v>
      </c>
    </row>
    <row r="73" spans="2:18" x14ac:dyDescent="0.35">
      <c r="B73">
        <f>table!B73</f>
        <v>0</v>
      </c>
      <c r="C73">
        <f>table!C73</f>
        <v>0</v>
      </c>
      <c r="D73">
        <f>table!D73</f>
        <v>0</v>
      </c>
      <c r="E73">
        <f>table!E73</f>
        <v>0</v>
      </c>
      <c r="F73">
        <f>table!F73</f>
        <v>0</v>
      </c>
      <c r="G73">
        <f>table!G73</f>
        <v>0</v>
      </c>
      <c r="H73">
        <f>table!H73</f>
        <v>0</v>
      </c>
      <c r="L73" s="63" t="str">
        <f t="shared" si="28"/>
        <v>fish seed</v>
      </c>
      <c r="M73" s="63">
        <f t="shared" si="29"/>
        <v>15.134787708043273</v>
      </c>
      <c r="N73" s="63">
        <f t="shared" si="30"/>
        <v>1.2047959242766153E-2</v>
      </c>
      <c r="O73" s="63">
        <f t="shared" si="31"/>
        <v>15.134787708043273</v>
      </c>
      <c r="P73" s="63">
        <f t="shared" si="32"/>
        <v>30.255279417303164</v>
      </c>
      <c r="Q73" s="63">
        <f t="shared" si="33"/>
        <v>0</v>
      </c>
    </row>
    <row r="74" spans="2:18" x14ac:dyDescent="0.35">
      <c r="B74">
        <f>table!B74</f>
        <v>0</v>
      </c>
      <c r="C74">
        <f>table!C74</f>
        <v>0</v>
      </c>
      <c r="D74">
        <f>table!D74</f>
        <v>0</v>
      </c>
      <c r="E74">
        <f>table!E74</f>
        <v>0</v>
      </c>
      <c r="F74">
        <f>table!F74</f>
        <v>0</v>
      </c>
      <c r="G74">
        <f>table!G74</f>
        <v>0</v>
      </c>
      <c r="H74">
        <f>table!H74</f>
        <v>0</v>
      </c>
      <c r="L74" s="63" t="str">
        <f t="shared" si="28"/>
        <v>other local production</v>
      </c>
      <c r="M74" s="63">
        <f t="shared" si="29"/>
        <v>34.809202566515559</v>
      </c>
      <c r="N74" s="63">
        <f t="shared" si="30"/>
        <v>1.085245393079214E-3</v>
      </c>
      <c r="O74" s="63">
        <f t="shared" si="31"/>
        <v>34.809202566515559</v>
      </c>
      <c r="P74" s="63">
        <f t="shared" si="32"/>
        <v>69.619139468333969</v>
      </c>
      <c r="Q74" s="63">
        <f t="shared" si="33"/>
        <v>0</v>
      </c>
    </row>
    <row r="75" spans="2:18" x14ac:dyDescent="0.35">
      <c r="B75">
        <f>table!B75</f>
        <v>0</v>
      </c>
      <c r="C75">
        <f>table!C75</f>
        <v>0</v>
      </c>
      <c r="D75">
        <f>table!D75</f>
        <v>0</v>
      </c>
      <c r="E75">
        <f>table!E75</f>
        <v>0</v>
      </c>
      <c r="F75">
        <f>table!F75</f>
        <v>0</v>
      </c>
      <c r="G75">
        <f>table!G75</f>
        <v>0</v>
      </c>
      <c r="H75">
        <f>table!H75</f>
        <v>0</v>
      </c>
      <c r="L75" s="63" t="str">
        <f t="shared" si="28"/>
        <v>local retail</v>
      </c>
      <c r="M75" s="63">
        <f t="shared" si="29"/>
        <v>46.204448632924276</v>
      </c>
      <c r="N75" s="63">
        <f t="shared" si="30"/>
        <v>1.942508775397403E-2</v>
      </c>
      <c r="O75" s="63">
        <f t="shared" si="31"/>
        <v>46.204448632924276</v>
      </c>
      <c r="P75" s="63">
        <f t="shared" si="32"/>
        <v>92.386349105893316</v>
      </c>
      <c r="Q75" s="63">
        <f t="shared" si="33"/>
        <v>0</v>
      </c>
    </row>
    <row r="76" spans="2:18" x14ac:dyDescent="0.35">
      <c r="B76">
        <f>table!B76</f>
        <v>0</v>
      </c>
      <c r="C76">
        <f>table!C76</f>
        <v>0</v>
      </c>
      <c r="D76">
        <f>table!D76</f>
        <v>0</v>
      </c>
      <c r="E76">
        <f>table!E76</f>
        <v>0</v>
      </c>
      <c r="F76">
        <f>table!F76</f>
        <v>0</v>
      </c>
      <c r="G76">
        <f>table!G76</f>
        <v>0</v>
      </c>
      <c r="H76">
        <f>table!H76</f>
        <v>0</v>
      </c>
      <c r="L76" s="63" t="str">
        <f t="shared" si="28"/>
        <v>local services</v>
      </c>
      <c r="M76" s="63">
        <f t="shared" si="29"/>
        <v>39.414718831441782</v>
      </c>
      <c r="N76" s="63">
        <f t="shared" si="30"/>
        <v>1.4585921575561904E-2</v>
      </c>
      <c r="O76" s="63">
        <f t="shared" si="31"/>
        <v>39.414718831441782</v>
      </c>
      <c r="P76" s="63">
        <f t="shared" si="32"/>
        <v>78.823679346699294</v>
      </c>
      <c r="Q76" s="63">
        <f t="shared" si="33"/>
        <v>0</v>
      </c>
    </row>
    <row r="77" spans="2:18" x14ac:dyDescent="0.35">
      <c r="B77">
        <f>table!B77</f>
        <v>0</v>
      </c>
      <c r="C77">
        <f>table!C77</f>
        <v>0</v>
      </c>
      <c r="D77">
        <f>table!D77</f>
        <v>0</v>
      </c>
      <c r="E77">
        <f>table!E77</f>
        <v>0</v>
      </c>
      <c r="F77">
        <f>table!F77</f>
        <v>0</v>
      </c>
      <c r="G77">
        <f>table!G77</f>
        <v>0</v>
      </c>
      <c r="H77">
        <f>table!H77</f>
        <v>0</v>
      </c>
    </row>
    <row r="78" spans="2:18" x14ac:dyDescent="0.35">
      <c r="B78">
        <f>table!B78</f>
        <v>0</v>
      </c>
      <c r="C78">
        <f>table!C78</f>
        <v>0</v>
      </c>
      <c r="D78">
        <f>table!D78</f>
        <v>0</v>
      </c>
      <c r="E78">
        <f>table!E78</f>
        <v>0</v>
      </c>
      <c r="F78">
        <f>table!F78</f>
        <v>0</v>
      </c>
      <c r="G78">
        <f>table!G78</f>
        <v>0</v>
      </c>
      <c r="H78">
        <f>table!H78</f>
        <v>0</v>
      </c>
    </row>
    <row r="79" spans="2:18" x14ac:dyDescent="0.35">
      <c r="B79">
        <f>table!B79</f>
        <v>0</v>
      </c>
      <c r="C79">
        <f>table!C79</f>
        <v>0</v>
      </c>
      <c r="D79">
        <f>table!D79</f>
        <v>0</v>
      </c>
      <c r="E79">
        <f>table!E79</f>
        <v>0</v>
      </c>
      <c r="F79">
        <f>table!F79</f>
        <v>0</v>
      </c>
      <c r="G79">
        <f>table!G79</f>
        <v>0</v>
      </c>
      <c r="H79">
        <f>table!H79</f>
        <v>0</v>
      </c>
    </row>
    <row r="80" spans="2:18" x14ac:dyDescent="0.35">
      <c r="B80">
        <f>table!B80</f>
        <v>0</v>
      </c>
      <c r="C80">
        <f>table!C80</f>
        <v>0</v>
      </c>
      <c r="D80">
        <f>table!D80</f>
        <v>0</v>
      </c>
      <c r="E80">
        <f>table!E80</f>
        <v>0</v>
      </c>
      <c r="F80">
        <f>table!F80</f>
        <v>0</v>
      </c>
      <c r="G80">
        <f>table!G80</f>
        <v>0</v>
      </c>
      <c r="H80">
        <f>table!H80</f>
        <v>0</v>
      </c>
    </row>
    <row r="81" spans="2:8" x14ac:dyDescent="0.35">
      <c r="B81">
        <f>table!B81</f>
        <v>0</v>
      </c>
      <c r="C81">
        <f>table!C81</f>
        <v>0</v>
      </c>
      <c r="D81">
        <f>table!D81</f>
        <v>0</v>
      </c>
      <c r="E81">
        <f>table!E81</f>
        <v>0</v>
      </c>
      <c r="F81">
        <f>table!F81</f>
        <v>0</v>
      </c>
      <c r="G81">
        <f>table!G81</f>
        <v>0</v>
      </c>
      <c r="H81">
        <f>table!H81</f>
        <v>0</v>
      </c>
    </row>
    <row r="82" spans="2:8" x14ac:dyDescent="0.35">
      <c r="B82">
        <f>table!B82</f>
        <v>0</v>
      </c>
      <c r="C82">
        <f>table!C82</f>
        <v>0</v>
      </c>
      <c r="D82">
        <f>table!D82</f>
        <v>0</v>
      </c>
      <c r="E82">
        <f>table!E82</f>
        <v>0</v>
      </c>
      <c r="F82">
        <f>table!F82</f>
        <v>0</v>
      </c>
      <c r="G82">
        <f>table!G82</f>
        <v>0</v>
      </c>
      <c r="H82">
        <f>table!H82</f>
        <v>0</v>
      </c>
    </row>
    <row r="83" spans="2:8" x14ac:dyDescent="0.35">
      <c r="B83">
        <f>table!B83</f>
        <v>0</v>
      </c>
      <c r="C83">
        <f>table!C83</f>
        <v>0</v>
      </c>
      <c r="D83">
        <f>table!D83</f>
        <v>0</v>
      </c>
      <c r="E83">
        <f>table!E83</f>
        <v>0</v>
      </c>
      <c r="F83">
        <f>table!F83</f>
        <v>0</v>
      </c>
      <c r="G83">
        <f>table!G83</f>
        <v>0</v>
      </c>
      <c r="H83">
        <f>table!H83</f>
        <v>0</v>
      </c>
    </row>
    <row r="84" spans="2:8" x14ac:dyDescent="0.35">
      <c r="B84">
        <f>table!B84</f>
        <v>0</v>
      </c>
      <c r="C84">
        <f>table!C84</f>
        <v>0</v>
      </c>
      <c r="D84">
        <f>table!D84</f>
        <v>0</v>
      </c>
      <c r="E84">
        <f>table!E84</f>
        <v>0</v>
      </c>
      <c r="F84">
        <f>table!F84</f>
        <v>0</v>
      </c>
      <c r="G84">
        <f>table!G84</f>
        <v>0</v>
      </c>
      <c r="H84">
        <f>table!H84</f>
        <v>0</v>
      </c>
    </row>
    <row r="85" spans="2:8" x14ac:dyDescent="0.35">
      <c r="B85">
        <f>table!B85</f>
        <v>0</v>
      </c>
      <c r="C85">
        <f>table!C85</f>
        <v>0</v>
      </c>
      <c r="D85">
        <f>table!D85</f>
        <v>0</v>
      </c>
      <c r="E85">
        <f>table!E85</f>
        <v>0</v>
      </c>
      <c r="F85">
        <f>table!F85</f>
        <v>0</v>
      </c>
      <c r="G85">
        <f>table!G85</f>
        <v>0</v>
      </c>
      <c r="H85">
        <f>table!H85</f>
        <v>0</v>
      </c>
    </row>
    <row r="86" spans="2:8" x14ac:dyDescent="0.35">
      <c r="B86">
        <f>table!B86</f>
        <v>0</v>
      </c>
      <c r="C86">
        <f>table!C86</f>
        <v>0</v>
      </c>
      <c r="D86">
        <f>table!D86</f>
        <v>0</v>
      </c>
      <c r="E86">
        <f>table!E86</f>
        <v>0</v>
      </c>
      <c r="F86">
        <f>table!F86</f>
        <v>0</v>
      </c>
      <c r="G86">
        <f>table!G86</f>
        <v>0</v>
      </c>
      <c r="H86">
        <f>table!H86</f>
        <v>0</v>
      </c>
    </row>
    <row r="87" spans="2:8" x14ac:dyDescent="0.35">
      <c r="B87">
        <f>table!B87</f>
        <v>0</v>
      </c>
      <c r="C87">
        <f>table!C87</f>
        <v>0</v>
      </c>
      <c r="D87">
        <f>table!D87</f>
        <v>0</v>
      </c>
      <c r="E87">
        <f>table!E87</f>
        <v>0</v>
      </c>
      <c r="F87">
        <f>table!F87</f>
        <v>0</v>
      </c>
      <c r="G87">
        <f>table!G87</f>
        <v>0</v>
      </c>
      <c r="H87">
        <f>table!H87</f>
        <v>0</v>
      </c>
    </row>
    <row r="88" spans="2:8" x14ac:dyDescent="0.35">
      <c r="B88">
        <f>table!B88</f>
        <v>0</v>
      </c>
      <c r="C88">
        <f>table!C88</f>
        <v>0</v>
      </c>
      <c r="D88">
        <f>table!D88</f>
        <v>0</v>
      </c>
      <c r="E88">
        <f>table!E88</f>
        <v>0</v>
      </c>
      <c r="F88">
        <f>table!F88</f>
        <v>0</v>
      </c>
      <c r="G88">
        <f>table!G88</f>
        <v>0</v>
      </c>
      <c r="H88">
        <f>table!H88</f>
        <v>0</v>
      </c>
    </row>
    <row r="89" spans="2:8" x14ac:dyDescent="0.35">
      <c r="B89">
        <f>table!B89</f>
        <v>0</v>
      </c>
      <c r="C89">
        <f>table!C89</f>
        <v>0</v>
      </c>
      <c r="D89">
        <f>table!D89</f>
        <v>0</v>
      </c>
      <c r="E89">
        <f>table!E89</f>
        <v>0</v>
      </c>
      <c r="F89">
        <f>table!F89</f>
        <v>0</v>
      </c>
      <c r="G89">
        <f>table!G89</f>
        <v>0</v>
      </c>
      <c r="H89">
        <f>table!H89</f>
        <v>0</v>
      </c>
    </row>
    <row r="90" spans="2:8" x14ac:dyDescent="0.35">
      <c r="B90">
        <f>table!B90</f>
        <v>0</v>
      </c>
      <c r="C90">
        <f>table!C90</f>
        <v>0</v>
      </c>
      <c r="D90">
        <f>table!D90</f>
        <v>0</v>
      </c>
      <c r="E90">
        <f>table!E90</f>
        <v>0</v>
      </c>
      <c r="F90">
        <f>table!F90</f>
        <v>0</v>
      </c>
      <c r="G90">
        <f>table!G90</f>
        <v>0</v>
      </c>
      <c r="H90">
        <f>table!H90</f>
        <v>0</v>
      </c>
    </row>
    <row r="91" spans="2:8" x14ac:dyDescent="0.35">
      <c r="B91">
        <f>table!B91</f>
        <v>0</v>
      </c>
      <c r="C91">
        <f>table!C91</f>
        <v>0</v>
      </c>
      <c r="D91">
        <f>table!D91</f>
        <v>0</v>
      </c>
      <c r="E91">
        <f>table!E91</f>
        <v>0</v>
      </c>
      <c r="F91">
        <f>table!F91</f>
        <v>0</v>
      </c>
      <c r="G91">
        <f>table!G91</f>
        <v>0</v>
      </c>
      <c r="H91">
        <f>table!H91</f>
        <v>0</v>
      </c>
    </row>
    <row r="92" spans="2:8" x14ac:dyDescent="0.35">
      <c r="B92">
        <f>table!B92</f>
        <v>0</v>
      </c>
      <c r="C92">
        <f>table!C92</f>
        <v>0</v>
      </c>
      <c r="D92">
        <f>table!D92</f>
        <v>0</v>
      </c>
      <c r="E92">
        <f>table!E92</f>
        <v>0</v>
      </c>
      <c r="F92">
        <f>table!F92</f>
        <v>0</v>
      </c>
      <c r="G92">
        <f>table!G92</f>
        <v>0</v>
      </c>
      <c r="H92">
        <f>table!H92</f>
        <v>0</v>
      </c>
    </row>
    <row r="93" spans="2:8" x14ac:dyDescent="0.35">
      <c r="B93">
        <f>table!B93</f>
        <v>0</v>
      </c>
      <c r="C93">
        <f>table!C93</f>
        <v>0</v>
      </c>
      <c r="D93">
        <f>table!D93</f>
        <v>0</v>
      </c>
      <c r="E93">
        <f>table!E93</f>
        <v>0</v>
      </c>
      <c r="F93">
        <f>table!F93</f>
        <v>0</v>
      </c>
      <c r="G93">
        <f>table!G93</f>
        <v>0</v>
      </c>
      <c r="H93">
        <f>table!H93</f>
        <v>0</v>
      </c>
    </row>
    <row r="94" spans="2:8" x14ac:dyDescent="0.35">
      <c r="B94">
        <f>table!B94</f>
        <v>0</v>
      </c>
      <c r="C94">
        <f>table!C94</f>
        <v>0</v>
      </c>
      <c r="D94">
        <f>table!D94</f>
        <v>0</v>
      </c>
      <c r="E94">
        <f>table!E94</f>
        <v>0</v>
      </c>
      <c r="F94">
        <f>table!F94</f>
        <v>0</v>
      </c>
      <c r="G94">
        <f>table!G94</f>
        <v>0</v>
      </c>
      <c r="H94">
        <f>table!H94</f>
        <v>0</v>
      </c>
    </row>
    <row r="95" spans="2:8" x14ac:dyDescent="0.35">
      <c r="B95">
        <f>table!B95</f>
        <v>0</v>
      </c>
      <c r="C95">
        <f>table!C95</f>
        <v>0</v>
      </c>
      <c r="D95">
        <f>table!D95</f>
        <v>0</v>
      </c>
      <c r="E95">
        <f>table!E95</f>
        <v>0</v>
      </c>
      <c r="F95">
        <f>table!F95</f>
        <v>0</v>
      </c>
      <c r="G95">
        <f>table!G95</f>
        <v>0</v>
      </c>
      <c r="H95">
        <f>table!H95</f>
        <v>0</v>
      </c>
    </row>
    <row r="96" spans="2:8" x14ac:dyDescent="0.35">
      <c r="B96">
        <f>table!B96</f>
        <v>0</v>
      </c>
      <c r="C96">
        <f>table!C96</f>
        <v>0</v>
      </c>
      <c r="D96">
        <f>table!D96</f>
        <v>0</v>
      </c>
      <c r="E96">
        <f>table!E96</f>
        <v>0</v>
      </c>
      <c r="F96">
        <f>table!F96</f>
        <v>0</v>
      </c>
      <c r="G96">
        <f>table!G96</f>
        <v>0</v>
      </c>
      <c r="H96">
        <f>table!H96</f>
        <v>0</v>
      </c>
    </row>
    <row r="97" spans="2:8" x14ac:dyDescent="0.35">
      <c r="B97">
        <f>table!B97</f>
        <v>0</v>
      </c>
      <c r="C97">
        <f>table!C97</f>
        <v>0</v>
      </c>
      <c r="D97">
        <f>table!D97</f>
        <v>0</v>
      </c>
      <c r="E97">
        <f>table!E97</f>
        <v>0</v>
      </c>
      <c r="F97">
        <f>table!F97</f>
        <v>0</v>
      </c>
      <c r="G97">
        <f>table!G97</f>
        <v>0</v>
      </c>
      <c r="H97">
        <f>table!H97</f>
        <v>0</v>
      </c>
    </row>
    <row r="98" spans="2:8" x14ac:dyDescent="0.35">
      <c r="B98">
        <f>table!B98</f>
        <v>0</v>
      </c>
      <c r="C98">
        <f>table!C98</f>
        <v>0</v>
      </c>
      <c r="D98">
        <f>table!D98</f>
        <v>0</v>
      </c>
      <c r="E98">
        <f>table!E98</f>
        <v>0</v>
      </c>
      <c r="F98">
        <f>table!F98</f>
        <v>0</v>
      </c>
      <c r="G98">
        <f>table!G98</f>
        <v>0</v>
      </c>
      <c r="H98">
        <f>table!H98</f>
        <v>0</v>
      </c>
    </row>
    <row r="99" spans="2:8" x14ac:dyDescent="0.35">
      <c r="B99">
        <f>table!B99</f>
        <v>0</v>
      </c>
      <c r="C99">
        <f>table!C99</f>
        <v>0</v>
      </c>
      <c r="D99">
        <f>table!D99</f>
        <v>0</v>
      </c>
      <c r="E99">
        <f>table!E99</f>
        <v>0</v>
      </c>
      <c r="F99">
        <f>table!F99</f>
        <v>0</v>
      </c>
      <c r="G99">
        <f>table!G99</f>
        <v>0</v>
      </c>
      <c r="H99">
        <f>table!H99</f>
        <v>0</v>
      </c>
    </row>
    <row r="100" spans="2:8" x14ac:dyDescent="0.35">
      <c r="B100">
        <f>table!B100</f>
        <v>0</v>
      </c>
      <c r="C100">
        <f>table!C100</f>
        <v>0</v>
      </c>
      <c r="D100">
        <f>table!D100</f>
        <v>0</v>
      </c>
      <c r="E100">
        <f>table!E100</f>
        <v>0</v>
      </c>
      <c r="F100">
        <f>table!F100</f>
        <v>0</v>
      </c>
      <c r="G100">
        <f>table!G100</f>
        <v>0</v>
      </c>
      <c r="H100">
        <f>table!H100</f>
        <v>0</v>
      </c>
    </row>
    <row r="101" spans="2:8" x14ac:dyDescent="0.35">
      <c r="B101">
        <f>table!B101</f>
        <v>0</v>
      </c>
      <c r="C101">
        <f>table!C101</f>
        <v>0</v>
      </c>
      <c r="D101">
        <f>table!D101</f>
        <v>0</v>
      </c>
      <c r="E101">
        <f>table!E101</f>
        <v>0</v>
      </c>
      <c r="F101">
        <f>table!F101</f>
        <v>0</v>
      </c>
      <c r="G101">
        <f>table!G101</f>
        <v>0</v>
      </c>
      <c r="H101">
        <f>table!H101</f>
        <v>0</v>
      </c>
    </row>
    <row r="102" spans="2:8" x14ac:dyDescent="0.35">
      <c r="B102">
        <f>table!B102</f>
        <v>0</v>
      </c>
      <c r="C102">
        <f>table!C102</f>
        <v>0</v>
      </c>
      <c r="D102">
        <f>table!D102</f>
        <v>0</v>
      </c>
      <c r="E102">
        <f>table!E102</f>
        <v>0</v>
      </c>
      <c r="F102">
        <f>table!F102</f>
        <v>0</v>
      </c>
      <c r="G102">
        <f>table!G102</f>
        <v>0</v>
      </c>
      <c r="H102">
        <f>table!H102</f>
        <v>0</v>
      </c>
    </row>
    <row r="103" spans="2:8" x14ac:dyDescent="0.35">
      <c r="B103">
        <f>table!B103</f>
        <v>0</v>
      </c>
      <c r="C103">
        <f>table!C103</f>
        <v>0</v>
      </c>
      <c r="D103">
        <f>table!D103</f>
        <v>0</v>
      </c>
      <c r="E103">
        <f>table!E103</f>
        <v>0</v>
      </c>
      <c r="F103">
        <f>table!F103</f>
        <v>0</v>
      </c>
      <c r="G103">
        <f>table!G103</f>
        <v>0</v>
      </c>
      <c r="H103">
        <f>table!H103</f>
        <v>0</v>
      </c>
    </row>
    <row r="104" spans="2:8" x14ac:dyDescent="0.35">
      <c r="B104">
        <f>table!B104</f>
        <v>0</v>
      </c>
      <c r="C104">
        <f>table!C104</f>
        <v>0</v>
      </c>
      <c r="D104">
        <f>table!D104</f>
        <v>0</v>
      </c>
      <c r="E104">
        <f>table!E104</f>
        <v>0</v>
      </c>
      <c r="F104">
        <f>table!F104</f>
        <v>0</v>
      </c>
      <c r="G104">
        <f>table!G104</f>
        <v>0</v>
      </c>
      <c r="H104">
        <f>table!H104</f>
        <v>0</v>
      </c>
    </row>
    <row r="105" spans="2:8" x14ac:dyDescent="0.35">
      <c r="B105">
        <f>table!B105</f>
        <v>0</v>
      </c>
      <c r="C105">
        <f>table!C105</f>
        <v>0</v>
      </c>
      <c r="D105">
        <f>table!D105</f>
        <v>0</v>
      </c>
      <c r="E105">
        <f>table!E105</f>
        <v>0</v>
      </c>
      <c r="F105">
        <f>table!F105</f>
        <v>0</v>
      </c>
      <c r="G105">
        <f>table!G105</f>
        <v>0</v>
      </c>
      <c r="H105">
        <f>table!H105</f>
        <v>0</v>
      </c>
    </row>
    <row r="106" spans="2:8" x14ac:dyDescent="0.35">
      <c r="B106">
        <f>table!B106</f>
        <v>0</v>
      </c>
      <c r="C106">
        <f>table!C106</f>
        <v>0</v>
      </c>
      <c r="D106">
        <f>table!D106</f>
        <v>0</v>
      </c>
      <c r="E106">
        <f>table!E106</f>
        <v>0</v>
      </c>
      <c r="F106">
        <f>table!F106</f>
        <v>0</v>
      </c>
      <c r="G106">
        <f>table!G106</f>
        <v>0</v>
      </c>
      <c r="H106">
        <f>table!H106</f>
        <v>0</v>
      </c>
    </row>
    <row r="107" spans="2:8" x14ac:dyDescent="0.35">
      <c r="B107">
        <f>table!B107</f>
        <v>0</v>
      </c>
      <c r="C107">
        <f>table!C107</f>
        <v>0</v>
      </c>
      <c r="D107">
        <f>table!D107</f>
        <v>0</v>
      </c>
      <c r="E107">
        <f>table!E107</f>
        <v>0</v>
      </c>
      <c r="F107">
        <f>table!F107</f>
        <v>0</v>
      </c>
      <c r="G107">
        <f>table!G107</f>
        <v>0</v>
      </c>
      <c r="H107">
        <f>table!H107</f>
        <v>0</v>
      </c>
    </row>
    <row r="108" spans="2:8" x14ac:dyDescent="0.35">
      <c r="B108">
        <f>table!B108</f>
        <v>0</v>
      </c>
      <c r="C108">
        <f>table!C108</f>
        <v>0</v>
      </c>
      <c r="D108">
        <f>table!D108</f>
        <v>0</v>
      </c>
      <c r="E108">
        <f>table!E108</f>
        <v>0</v>
      </c>
      <c r="F108">
        <f>table!F108</f>
        <v>0</v>
      </c>
      <c r="G108">
        <f>table!G108</f>
        <v>0</v>
      </c>
      <c r="H108">
        <f>table!H108</f>
        <v>0</v>
      </c>
    </row>
    <row r="109" spans="2:8" x14ac:dyDescent="0.35">
      <c r="B109">
        <f>table!B109</f>
        <v>0</v>
      </c>
      <c r="C109">
        <f>table!C109</f>
        <v>0</v>
      </c>
      <c r="D109">
        <f>table!D109</f>
        <v>0</v>
      </c>
      <c r="E109">
        <f>table!E109</f>
        <v>0</v>
      </c>
      <c r="F109">
        <f>table!F109</f>
        <v>0</v>
      </c>
      <c r="G109">
        <f>table!G109</f>
        <v>0</v>
      </c>
      <c r="H109">
        <f>table!H109</f>
        <v>0</v>
      </c>
    </row>
    <row r="110" spans="2:8" x14ac:dyDescent="0.35">
      <c r="B110">
        <f>table!B110</f>
        <v>0</v>
      </c>
      <c r="C110">
        <f>table!C110</f>
        <v>0</v>
      </c>
      <c r="D110">
        <f>table!D110</f>
        <v>0</v>
      </c>
      <c r="E110">
        <f>table!E110</f>
        <v>0</v>
      </c>
      <c r="F110">
        <f>table!F110</f>
        <v>0</v>
      </c>
      <c r="G110">
        <f>table!G110</f>
        <v>0</v>
      </c>
      <c r="H110">
        <f>table!H110</f>
        <v>0</v>
      </c>
    </row>
    <row r="111" spans="2:8" x14ac:dyDescent="0.35">
      <c r="B111">
        <f>table!B111</f>
        <v>0</v>
      </c>
      <c r="C111">
        <f>table!C111</f>
        <v>0</v>
      </c>
      <c r="D111">
        <f>table!D111</f>
        <v>0</v>
      </c>
      <c r="E111">
        <f>table!E111</f>
        <v>0</v>
      </c>
      <c r="F111">
        <f>table!F111</f>
        <v>0</v>
      </c>
      <c r="G111">
        <f>table!G111</f>
        <v>0</v>
      </c>
      <c r="H111">
        <f>table!H111</f>
        <v>0</v>
      </c>
    </row>
    <row r="112" spans="2:8" x14ac:dyDescent="0.35">
      <c r="B112">
        <f>table!B112</f>
        <v>0</v>
      </c>
      <c r="C112">
        <f>table!C112</f>
        <v>0</v>
      </c>
      <c r="D112">
        <f>table!D112</f>
        <v>0</v>
      </c>
      <c r="E112">
        <f>table!E112</f>
        <v>0</v>
      </c>
      <c r="F112">
        <f>table!F112</f>
        <v>0</v>
      </c>
      <c r="G112">
        <f>table!G112</f>
        <v>0</v>
      </c>
      <c r="H112">
        <f>table!H112</f>
        <v>0</v>
      </c>
    </row>
    <row r="113" spans="2:8" x14ac:dyDescent="0.35">
      <c r="B113">
        <f>table!B113</f>
        <v>0</v>
      </c>
      <c r="C113">
        <f>table!C113</f>
        <v>0</v>
      </c>
      <c r="D113">
        <f>table!D113</f>
        <v>0</v>
      </c>
      <c r="E113">
        <f>table!E113</f>
        <v>0</v>
      </c>
      <c r="F113">
        <f>table!F113</f>
        <v>0</v>
      </c>
      <c r="G113">
        <f>table!G113</f>
        <v>0</v>
      </c>
      <c r="H113">
        <f>table!H113</f>
        <v>0</v>
      </c>
    </row>
    <row r="114" spans="2:8" x14ac:dyDescent="0.35">
      <c r="B114">
        <f>table!B114</f>
        <v>0</v>
      </c>
      <c r="C114">
        <f>table!C114</f>
        <v>0</v>
      </c>
      <c r="D114">
        <f>table!D114</f>
        <v>0</v>
      </c>
      <c r="E114">
        <f>table!E114</f>
        <v>0</v>
      </c>
      <c r="F114">
        <f>table!F114</f>
        <v>0</v>
      </c>
      <c r="G114">
        <f>table!G114</f>
        <v>0</v>
      </c>
      <c r="H114">
        <f>table!H114</f>
        <v>0</v>
      </c>
    </row>
    <row r="115" spans="2:8" x14ac:dyDescent="0.35">
      <c r="B115">
        <f>table!B115</f>
        <v>0</v>
      </c>
      <c r="C115">
        <f>table!C115</f>
        <v>0</v>
      </c>
      <c r="D115">
        <f>table!D115</f>
        <v>0</v>
      </c>
      <c r="E115">
        <f>table!E115</f>
        <v>0</v>
      </c>
      <c r="F115">
        <f>table!F115</f>
        <v>0</v>
      </c>
      <c r="G115">
        <f>table!G115</f>
        <v>0</v>
      </c>
      <c r="H115">
        <f>table!H115</f>
        <v>0</v>
      </c>
    </row>
    <row r="116" spans="2:8" x14ac:dyDescent="0.35">
      <c r="B116">
        <f>table!B116</f>
        <v>0</v>
      </c>
      <c r="C116">
        <f>table!C116</f>
        <v>0</v>
      </c>
      <c r="D116">
        <f>table!D116</f>
        <v>0</v>
      </c>
      <c r="E116">
        <f>table!E116</f>
        <v>0</v>
      </c>
      <c r="F116">
        <f>table!F116</f>
        <v>0</v>
      </c>
      <c r="G116">
        <f>table!G116</f>
        <v>0</v>
      </c>
      <c r="H116">
        <f>table!H116</f>
        <v>0</v>
      </c>
    </row>
    <row r="117" spans="2:8" x14ac:dyDescent="0.35">
      <c r="B117">
        <f>table!B117</f>
        <v>0</v>
      </c>
      <c r="C117">
        <f>table!C117</f>
        <v>0</v>
      </c>
      <c r="D117">
        <f>table!D117</f>
        <v>0</v>
      </c>
      <c r="E117">
        <f>table!E117</f>
        <v>0</v>
      </c>
      <c r="F117">
        <f>table!F117</f>
        <v>0</v>
      </c>
      <c r="G117">
        <f>table!G117</f>
        <v>0</v>
      </c>
      <c r="H117">
        <f>table!H117</f>
        <v>0</v>
      </c>
    </row>
    <row r="118" spans="2:8" x14ac:dyDescent="0.35">
      <c r="B118">
        <f>table!B118</f>
        <v>0</v>
      </c>
      <c r="C118">
        <f>table!C118</f>
        <v>0</v>
      </c>
      <c r="D118">
        <f>table!D118</f>
        <v>0</v>
      </c>
      <c r="E118">
        <f>table!E118</f>
        <v>0</v>
      </c>
      <c r="F118">
        <f>table!F118</f>
        <v>0</v>
      </c>
      <c r="G118">
        <f>table!G118</f>
        <v>0</v>
      </c>
      <c r="H118">
        <f>table!H118</f>
        <v>0</v>
      </c>
    </row>
    <row r="119" spans="2:8" x14ac:dyDescent="0.35">
      <c r="B119">
        <f>table!B119</f>
        <v>0</v>
      </c>
      <c r="C119">
        <f>table!C119</f>
        <v>0</v>
      </c>
      <c r="D119">
        <f>table!D119</f>
        <v>0</v>
      </c>
      <c r="E119">
        <f>table!E119</f>
        <v>0</v>
      </c>
      <c r="F119">
        <f>table!F119</f>
        <v>0</v>
      </c>
      <c r="G119">
        <f>table!G119</f>
        <v>0</v>
      </c>
      <c r="H119">
        <f>table!H119</f>
        <v>0</v>
      </c>
    </row>
    <row r="120" spans="2:8" x14ac:dyDescent="0.35">
      <c r="B120">
        <f>table!B120</f>
        <v>0</v>
      </c>
      <c r="C120">
        <f>table!C120</f>
        <v>0</v>
      </c>
      <c r="D120">
        <f>table!D120</f>
        <v>0</v>
      </c>
      <c r="E120">
        <f>table!E120</f>
        <v>0</v>
      </c>
      <c r="F120">
        <f>table!F120</f>
        <v>0</v>
      </c>
      <c r="G120">
        <f>table!G120</f>
        <v>0</v>
      </c>
      <c r="H120">
        <f>table!H120</f>
        <v>0</v>
      </c>
    </row>
    <row r="121" spans="2:8" x14ac:dyDescent="0.35">
      <c r="B121">
        <f>table!B121</f>
        <v>0</v>
      </c>
      <c r="C121">
        <f>table!C121</f>
        <v>0</v>
      </c>
      <c r="D121">
        <f>table!D121</f>
        <v>0</v>
      </c>
      <c r="E121">
        <f>table!E121</f>
        <v>0</v>
      </c>
      <c r="F121">
        <f>table!F121</f>
        <v>0</v>
      </c>
      <c r="G121">
        <f>table!G121</f>
        <v>0</v>
      </c>
      <c r="H121">
        <f>table!H121</f>
        <v>0</v>
      </c>
    </row>
    <row r="122" spans="2:8" x14ac:dyDescent="0.35">
      <c r="B122">
        <f>table!B122</f>
        <v>0</v>
      </c>
      <c r="C122">
        <f>table!C122</f>
        <v>0</v>
      </c>
      <c r="D122">
        <f>table!D122</f>
        <v>0</v>
      </c>
      <c r="E122">
        <f>table!E122</f>
        <v>0</v>
      </c>
      <c r="F122">
        <f>table!F122</f>
        <v>0</v>
      </c>
      <c r="G122">
        <f>table!G122</f>
        <v>0</v>
      </c>
      <c r="H122">
        <f>table!H122</f>
        <v>0</v>
      </c>
    </row>
    <row r="123" spans="2:8" x14ac:dyDescent="0.35">
      <c r="B123">
        <f>table!B123</f>
        <v>0</v>
      </c>
      <c r="C123">
        <f>table!C123</f>
        <v>0</v>
      </c>
      <c r="D123">
        <f>table!D123</f>
        <v>0</v>
      </c>
      <c r="E123">
        <f>table!E123</f>
        <v>0</v>
      </c>
      <c r="F123">
        <f>table!F123</f>
        <v>0</v>
      </c>
      <c r="G123">
        <f>table!G123</f>
        <v>0</v>
      </c>
      <c r="H123">
        <f>table!H123</f>
        <v>0</v>
      </c>
    </row>
    <row r="124" spans="2:8" x14ac:dyDescent="0.35">
      <c r="B124">
        <f>table!B124</f>
        <v>0</v>
      </c>
      <c r="C124">
        <f>table!C124</f>
        <v>0</v>
      </c>
      <c r="D124">
        <f>table!D124</f>
        <v>0</v>
      </c>
      <c r="E124">
        <f>table!E124</f>
        <v>0</v>
      </c>
      <c r="F124">
        <f>table!F124</f>
        <v>0</v>
      </c>
      <c r="G124">
        <f>table!G124</f>
        <v>0</v>
      </c>
      <c r="H124">
        <f>table!H124</f>
        <v>0</v>
      </c>
    </row>
    <row r="125" spans="2:8" x14ac:dyDescent="0.35">
      <c r="B125">
        <f>table!B125</f>
        <v>0</v>
      </c>
      <c r="C125">
        <f>table!C125</f>
        <v>0</v>
      </c>
      <c r="D125">
        <f>table!D125</f>
        <v>0</v>
      </c>
      <c r="E125">
        <f>table!E125</f>
        <v>0</v>
      </c>
      <c r="F125">
        <f>table!F125</f>
        <v>0</v>
      </c>
      <c r="G125">
        <f>table!G125</f>
        <v>0</v>
      </c>
      <c r="H125">
        <f>table!H125</f>
        <v>0</v>
      </c>
    </row>
    <row r="126" spans="2:8" x14ac:dyDescent="0.35">
      <c r="B126">
        <f>table!B126</f>
        <v>0</v>
      </c>
      <c r="C126">
        <f>table!C126</f>
        <v>0</v>
      </c>
      <c r="D126">
        <f>table!D126</f>
        <v>0</v>
      </c>
      <c r="E126">
        <f>table!E126</f>
        <v>0</v>
      </c>
      <c r="F126">
        <f>table!F126</f>
        <v>0</v>
      </c>
      <c r="G126">
        <f>table!G126</f>
        <v>0</v>
      </c>
      <c r="H126">
        <f>table!H126</f>
        <v>0</v>
      </c>
    </row>
    <row r="127" spans="2:8" x14ac:dyDescent="0.35">
      <c r="B127">
        <f>table!B127</f>
        <v>0</v>
      </c>
      <c r="C127">
        <f>table!C127</f>
        <v>0</v>
      </c>
      <c r="D127">
        <f>table!D127</f>
        <v>0</v>
      </c>
      <c r="E127">
        <f>table!E127</f>
        <v>0</v>
      </c>
      <c r="F127">
        <f>table!F127</f>
        <v>0</v>
      </c>
      <c r="G127">
        <f>table!G127</f>
        <v>0</v>
      </c>
      <c r="H127">
        <f>table!H127</f>
        <v>0</v>
      </c>
    </row>
    <row r="128" spans="2:8" x14ac:dyDescent="0.35">
      <c r="B128">
        <f>table!B128</f>
        <v>0</v>
      </c>
      <c r="C128">
        <f>table!C128</f>
        <v>0</v>
      </c>
      <c r="D128">
        <f>table!D128</f>
        <v>0</v>
      </c>
      <c r="E128">
        <f>table!E128</f>
        <v>0</v>
      </c>
      <c r="F128">
        <f>table!F128</f>
        <v>0</v>
      </c>
      <c r="G128">
        <f>table!G128</f>
        <v>0</v>
      </c>
      <c r="H128">
        <f>table!H128</f>
        <v>0</v>
      </c>
    </row>
    <row r="129" spans="2:8" x14ac:dyDescent="0.35">
      <c r="B129">
        <f>table!B129</f>
        <v>0</v>
      </c>
      <c r="C129">
        <f>table!C129</f>
        <v>0</v>
      </c>
      <c r="D129">
        <f>table!D129</f>
        <v>0</v>
      </c>
      <c r="E129">
        <f>table!E129</f>
        <v>0</v>
      </c>
      <c r="F129">
        <f>table!F129</f>
        <v>0</v>
      </c>
      <c r="G129">
        <f>table!G129</f>
        <v>0</v>
      </c>
      <c r="H129">
        <f>table!H129</f>
        <v>0</v>
      </c>
    </row>
    <row r="130" spans="2:8" x14ac:dyDescent="0.35">
      <c r="B130">
        <f>table!B130</f>
        <v>0</v>
      </c>
      <c r="C130">
        <f>table!C130</f>
        <v>0</v>
      </c>
      <c r="D130">
        <f>table!D130</f>
        <v>0</v>
      </c>
      <c r="E130">
        <f>table!E130</f>
        <v>0</v>
      </c>
      <c r="F130">
        <f>table!F130</f>
        <v>0</v>
      </c>
      <c r="G130">
        <f>table!G130</f>
        <v>0</v>
      </c>
      <c r="H130">
        <f>table!H130</f>
        <v>0</v>
      </c>
    </row>
    <row r="131" spans="2:8" x14ac:dyDescent="0.35">
      <c r="B131">
        <f>table!B131</f>
        <v>0</v>
      </c>
      <c r="C131">
        <f>table!C131</f>
        <v>0</v>
      </c>
      <c r="D131">
        <f>table!D131</f>
        <v>0</v>
      </c>
      <c r="E131">
        <f>table!E131</f>
        <v>0</v>
      </c>
      <c r="F131">
        <f>table!F131</f>
        <v>0</v>
      </c>
      <c r="G131">
        <f>table!G131</f>
        <v>0</v>
      </c>
      <c r="H131">
        <f>table!H131</f>
        <v>0</v>
      </c>
    </row>
    <row r="132" spans="2:8" x14ac:dyDescent="0.35">
      <c r="B132">
        <f>table!B132</f>
        <v>0</v>
      </c>
      <c r="C132">
        <f>table!C132</f>
        <v>0</v>
      </c>
      <c r="D132">
        <f>table!D132</f>
        <v>0</v>
      </c>
      <c r="E132">
        <f>table!E132</f>
        <v>0</v>
      </c>
      <c r="F132">
        <f>table!F132</f>
        <v>0</v>
      </c>
      <c r="G132">
        <f>table!G132</f>
        <v>0</v>
      </c>
      <c r="H132">
        <f>table!H132</f>
        <v>0</v>
      </c>
    </row>
    <row r="133" spans="2:8" x14ac:dyDescent="0.35">
      <c r="B133">
        <f>table!B133</f>
        <v>0</v>
      </c>
      <c r="C133">
        <f>table!C133</f>
        <v>0</v>
      </c>
      <c r="D133">
        <f>table!D133</f>
        <v>0</v>
      </c>
      <c r="E133">
        <f>table!E133</f>
        <v>0</v>
      </c>
      <c r="F133">
        <f>table!F133</f>
        <v>0</v>
      </c>
      <c r="G133">
        <f>table!G133</f>
        <v>0</v>
      </c>
      <c r="H133">
        <f>table!H133</f>
        <v>0</v>
      </c>
    </row>
    <row r="134" spans="2:8" x14ac:dyDescent="0.35">
      <c r="B134">
        <f>table!B134</f>
        <v>0</v>
      </c>
      <c r="C134">
        <f>table!C134</f>
        <v>0</v>
      </c>
      <c r="D134">
        <f>table!D134</f>
        <v>0</v>
      </c>
      <c r="E134">
        <f>table!E134</f>
        <v>0</v>
      </c>
      <c r="F134">
        <f>table!F134</f>
        <v>0</v>
      </c>
      <c r="G134">
        <f>table!G134</f>
        <v>0</v>
      </c>
      <c r="H134">
        <f>table!H134</f>
        <v>0</v>
      </c>
    </row>
    <row r="135" spans="2:8" x14ac:dyDescent="0.35">
      <c r="B135">
        <f>table!B135</f>
        <v>0</v>
      </c>
      <c r="C135">
        <f>table!C135</f>
        <v>0</v>
      </c>
      <c r="D135">
        <f>table!D135</f>
        <v>0</v>
      </c>
      <c r="E135">
        <f>table!E135</f>
        <v>0</v>
      </c>
      <c r="F135">
        <f>table!F135</f>
        <v>0</v>
      </c>
      <c r="G135">
        <f>table!G135</f>
        <v>0</v>
      </c>
      <c r="H135">
        <f>table!H135</f>
        <v>0</v>
      </c>
    </row>
    <row r="136" spans="2:8" x14ac:dyDescent="0.35">
      <c r="B136">
        <f>table!B136</f>
        <v>0</v>
      </c>
      <c r="C136">
        <f>table!C136</f>
        <v>0</v>
      </c>
      <c r="D136">
        <f>table!D136</f>
        <v>0</v>
      </c>
      <c r="E136">
        <f>table!E136</f>
        <v>0</v>
      </c>
      <c r="F136">
        <f>table!F136</f>
        <v>0</v>
      </c>
      <c r="G136">
        <f>table!G136</f>
        <v>0</v>
      </c>
      <c r="H136">
        <f>table!H136</f>
        <v>0</v>
      </c>
    </row>
    <row r="137" spans="2:8" x14ac:dyDescent="0.35">
      <c r="B137">
        <f>table!B137</f>
        <v>0</v>
      </c>
      <c r="C137">
        <f>table!C137</f>
        <v>0</v>
      </c>
      <c r="D137">
        <f>table!D137</f>
        <v>0</v>
      </c>
      <c r="E137">
        <f>table!E137</f>
        <v>0</v>
      </c>
      <c r="F137">
        <f>table!F137</f>
        <v>0</v>
      </c>
      <c r="G137">
        <f>table!G137</f>
        <v>0</v>
      </c>
      <c r="H137">
        <f>table!H137</f>
        <v>0</v>
      </c>
    </row>
    <row r="138" spans="2:8" x14ac:dyDescent="0.35">
      <c r="B138">
        <f>table!B138</f>
        <v>0</v>
      </c>
      <c r="C138">
        <f>table!C138</f>
        <v>0</v>
      </c>
      <c r="D138">
        <f>table!D138</f>
        <v>0</v>
      </c>
      <c r="E138">
        <f>table!E138</f>
        <v>0</v>
      </c>
      <c r="F138">
        <f>table!F138</f>
        <v>0</v>
      </c>
      <c r="G138">
        <f>table!G138</f>
        <v>0</v>
      </c>
      <c r="H138">
        <f>table!H138</f>
        <v>0</v>
      </c>
    </row>
    <row r="139" spans="2:8" x14ac:dyDescent="0.35">
      <c r="B139">
        <f>table!B139</f>
        <v>0</v>
      </c>
      <c r="C139">
        <f>table!C139</f>
        <v>0</v>
      </c>
      <c r="D139">
        <f>table!D139</f>
        <v>0</v>
      </c>
      <c r="E139">
        <f>table!E139</f>
        <v>0</v>
      </c>
      <c r="F139">
        <f>table!F139</f>
        <v>0</v>
      </c>
      <c r="G139">
        <f>table!G139</f>
        <v>0</v>
      </c>
      <c r="H139">
        <f>table!H139</f>
        <v>0</v>
      </c>
    </row>
    <row r="140" spans="2:8" x14ac:dyDescent="0.35">
      <c r="B140">
        <f>table!B140</f>
        <v>0</v>
      </c>
      <c r="C140">
        <f>table!C140</f>
        <v>0</v>
      </c>
      <c r="D140">
        <f>table!D140</f>
        <v>0</v>
      </c>
      <c r="E140">
        <f>table!E140</f>
        <v>0</v>
      </c>
      <c r="F140">
        <f>table!F140</f>
        <v>0</v>
      </c>
      <c r="G140">
        <f>table!G140</f>
        <v>0</v>
      </c>
      <c r="H140">
        <f>table!H140</f>
        <v>0</v>
      </c>
    </row>
    <row r="141" spans="2:8" x14ac:dyDescent="0.35">
      <c r="B141">
        <f>table!B141</f>
        <v>0</v>
      </c>
      <c r="C141">
        <f>table!C141</f>
        <v>0</v>
      </c>
      <c r="D141">
        <f>table!D141</f>
        <v>0</v>
      </c>
      <c r="E141">
        <f>table!E141</f>
        <v>0</v>
      </c>
      <c r="F141">
        <f>table!F141</f>
        <v>0</v>
      </c>
      <c r="G141">
        <f>table!G141</f>
        <v>0</v>
      </c>
      <c r="H141">
        <f>table!H141</f>
        <v>0</v>
      </c>
    </row>
    <row r="142" spans="2:8" x14ac:dyDescent="0.35">
      <c r="B142">
        <f>table!B142</f>
        <v>0</v>
      </c>
      <c r="C142">
        <f>table!C142</f>
        <v>0</v>
      </c>
      <c r="D142">
        <f>table!D142</f>
        <v>0</v>
      </c>
      <c r="E142">
        <f>table!E142</f>
        <v>0</v>
      </c>
      <c r="F142">
        <f>table!F142</f>
        <v>0</v>
      </c>
      <c r="G142">
        <f>table!G142</f>
        <v>0</v>
      </c>
      <c r="H142">
        <f>table!H142</f>
        <v>0</v>
      </c>
    </row>
    <row r="143" spans="2:8" x14ac:dyDescent="0.35">
      <c r="B143">
        <f>table!B143</f>
        <v>0</v>
      </c>
      <c r="C143">
        <f>table!C143</f>
        <v>0</v>
      </c>
      <c r="D143">
        <f>table!D143</f>
        <v>0</v>
      </c>
      <c r="E143">
        <f>table!E143</f>
        <v>0</v>
      </c>
      <c r="F143">
        <f>table!F143</f>
        <v>0</v>
      </c>
      <c r="G143">
        <f>table!G143</f>
        <v>0</v>
      </c>
      <c r="H143">
        <f>table!H143</f>
        <v>0</v>
      </c>
    </row>
    <row r="144" spans="2:8" x14ac:dyDescent="0.35">
      <c r="B144">
        <f>table!B144</f>
        <v>0</v>
      </c>
      <c r="C144">
        <f>table!C144</f>
        <v>0</v>
      </c>
      <c r="D144">
        <f>table!D144</f>
        <v>0</v>
      </c>
      <c r="E144">
        <f>table!E144</f>
        <v>0</v>
      </c>
      <c r="F144">
        <f>table!F144</f>
        <v>0</v>
      </c>
      <c r="G144">
        <f>table!G144</f>
        <v>0</v>
      </c>
      <c r="H144">
        <f>table!H144</f>
        <v>0</v>
      </c>
    </row>
    <row r="145" spans="2:8" x14ac:dyDescent="0.35">
      <c r="B145">
        <f>table!B145</f>
        <v>0</v>
      </c>
      <c r="C145">
        <f>table!C145</f>
        <v>0</v>
      </c>
      <c r="D145">
        <f>table!D145</f>
        <v>0</v>
      </c>
      <c r="E145">
        <f>table!E145</f>
        <v>0</v>
      </c>
      <c r="F145">
        <f>table!F145</f>
        <v>0</v>
      </c>
      <c r="G145">
        <f>table!G145</f>
        <v>0</v>
      </c>
      <c r="H145">
        <f>table!H145</f>
        <v>0</v>
      </c>
    </row>
    <row r="146" spans="2:8" x14ac:dyDescent="0.35">
      <c r="B146">
        <f>table!B146</f>
        <v>0</v>
      </c>
      <c r="C146">
        <f>table!C146</f>
        <v>0</v>
      </c>
      <c r="D146">
        <f>table!D146</f>
        <v>0</v>
      </c>
      <c r="E146">
        <f>table!E146</f>
        <v>0</v>
      </c>
      <c r="F146">
        <f>table!F146</f>
        <v>0</v>
      </c>
      <c r="G146">
        <f>table!G146</f>
        <v>0</v>
      </c>
      <c r="H146">
        <f>table!H146</f>
        <v>0</v>
      </c>
    </row>
    <row r="147" spans="2:8" x14ac:dyDescent="0.35">
      <c r="B147">
        <f>table!B147</f>
        <v>0</v>
      </c>
      <c r="C147">
        <f>table!C147</f>
        <v>0</v>
      </c>
      <c r="D147">
        <f>table!D147</f>
        <v>0</v>
      </c>
      <c r="E147">
        <f>table!E147</f>
        <v>0</v>
      </c>
      <c r="F147">
        <f>table!F147</f>
        <v>0</v>
      </c>
      <c r="G147">
        <f>table!G147</f>
        <v>0</v>
      </c>
      <c r="H147">
        <f>table!H147</f>
        <v>0</v>
      </c>
    </row>
    <row r="148" spans="2:8" x14ac:dyDescent="0.35">
      <c r="B148">
        <f>table!B148</f>
        <v>0</v>
      </c>
      <c r="C148">
        <f>table!C148</f>
        <v>0</v>
      </c>
      <c r="D148">
        <f>table!D148</f>
        <v>0</v>
      </c>
      <c r="E148">
        <f>table!E148</f>
        <v>0</v>
      </c>
      <c r="F148">
        <f>table!F148</f>
        <v>0</v>
      </c>
      <c r="G148">
        <f>table!G148</f>
        <v>0</v>
      </c>
      <c r="H148">
        <f>table!H148</f>
        <v>0</v>
      </c>
    </row>
    <row r="149" spans="2:8" x14ac:dyDescent="0.35">
      <c r="B149">
        <f>table!B149</f>
        <v>0</v>
      </c>
      <c r="C149">
        <f>table!C149</f>
        <v>0</v>
      </c>
      <c r="D149">
        <f>table!D149</f>
        <v>0</v>
      </c>
      <c r="E149">
        <f>table!E149</f>
        <v>0</v>
      </c>
      <c r="F149">
        <f>table!F149</f>
        <v>0</v>
      </c>
      <c r="G149">
        <f>table!G149</f>
        <v>0</v>
      </c>
      <c r="H149">
        <f>table!H149</f>
        <v>0</v>
      </c>
    </row>
    <row r="150" spans="2:8" x14ac:dyDescent="0.35">
      <c r="B150">
        <f>table!B150</f>
        <v>0</v>
      </c>
      <c r="C150">
        <f>table!C150</f>
        <v>0</v>
      </c>
      <c r="D150">
        <f>table!D150</f>
        <v>0</v>
      </c>
      <c r="E150">
        <f>table!E150</f>
        <v>0</v>
      </c>
      <c r="F150">
        <f>table!F150</f>
        <v>0</v>
      </c>
      <c r="G150">
        <f>table!G150</f>
        <v>0</v>
      </c>
      <c r="H150">
        <f>table!H150</f>
        <v>0</v>
      </c>
    </row>
    <row r="151" spans="2:8" x14ac:dyDescent="0.35">
      <c r="B151">
        <f>table!B151</f>
        <v>0</v>
      </c>
      <c r="C151">
        <f>table!C151</f>
        <v>0</v>
      </c>
      <c r="D151">
        <f>table!D151</f>
        <v>0</v>
      </c>
      <c r="E151">
        <f>table!E151</f>
        <v>0</v>
      </c>
      <c r="F151">
        <f>table!F151</f>
        <v>0</v>
      </c>
      <c r="G151">
        <f>table!G151</f>
        <v>0</v>
      </c>
      <c r="H151">
        <f>table!H151</f>
        <v>0</v>
      </c>
    </row>
    <row r="152" spans="2:8" x14ac:dyDescent="0.35">
      <c r="B152">
        <f>table!B152</f>
        <v>0</v>
      </c>
      <c r="C152">
        <f>table!C152</f>
        <v>0</v>
      </c>
      <c r="D152">
        <f>table!D152</f>
        <v>0</v>
      </c>
      <c r="E152">
        <f>table!E152</f>
        <v>0</v>
      </c>
      <c r="F152">
        <f>table!F152</f>
        <v>0</v>
      </c>
      <c r="G152">
        <f>table!G152</f>
        <v>0</v>
      </c>
      <c r="H152">
        <f>table!H152</f>
        <v>0</v>
      </c>
    </row>
    <row r="153" spans="2:8" x14ac:dyDescent="0.35">
      <c r="B153">
        <f>table!B153</f>
        <v>0</v>
      </c>
      <c r="C153">
        <f>table!C153</f>
        <v>0</v>
      </c>
      <c r="D153">
        <f>table!D153</f>
        <v>0</v>
      </c>
      <c r="E153">
        <f>table!E153</f>
        <v>0</v>
      </c>
      <c r="F153">
        <f>table!F153</f>
        <v>0</v>
      </c>
      <c r="G153">
        <f>table!G153</f>
        <v>0</v>
      </c>
      <c r="H153">
        <f>table!H153</f>
        <v>0</v>
      </c>
    </row>
    <row r="154" spans="2:8" x14ac:dyDescent="0.35">
      <c r="B154">
        <f>table!B154</f>
        <v>0</v>
      </c>
      <c r="C154">
        <f>table!C154</f>
        <v>0</v>
      </c>
      <c r="D154">
        <f>table!D154</f>
        <v>0</v>
      </c>
      <c r="E154">
        <f>table!E154</f>
        <v>0</v>
      </c>
      <c r="F154">
        <f>table!F154</f>
        <v>0</v>
      </c>
      <c r="G154">
        <f>table!G154</f>
        <v>0</v>
      </c>
      <c r="H154">
        <f>table!H154</f>
        <v>0</v>
      </c>
    </row>
    <row r="155" spans="2:8" x14ac:dyDescent="0.35">
      <c r="B155">
        <f>table!B155</f>
        <v>0</v>
      </c>
      <c r="C155">
        <f>table!C155</f>
        <v>0</v>
      </c>
      <c r="D155">
        <f>table!D155</f>
        <v>0</v>
      </c>
      <c r="E155">
        <f>table!E155</f>
        <v>0</v>
      </c>
      <c r="F155">
        <f>table!F155</f>
        <v>0</v>
      </c>
      <c r="G155">
        <f>table!G155</f>
        <v>0</v>
      </c>
      <c r="H155">
        <f>table!H155</f>
        <v>0</v>
      </c>
    </row>
    <row r="156" spans="2:8" x14ac:dyDescent="0.35">
      <c r="B156">
        <f>table!B156</f>
        <v>0</v>
      </c>
      <c r="C156">
        <f>table!C156</f>
        <v>0</v>
      </c>
      <c r="D156">
        <f>table!D156</f>
        <v>0</v>
      </c>
      <c r="E156">
        <f>table!E156</f>
        <v>0</v>
      </c>
      <c r="F156">
        <f>table!F156</f>
        <v>0</v>
      </c>
      <c r="G156">
        <f>table!G156</f>
        <v>0</v>
      </c>
      <c r="H156">
        <f>table!H156</f>
        <v>0</v>
      </c>
    </row>
    <row r="157" spans="2:8" x14ac:dyDescent="0.35">
      <c r="B157">
        <f>table!B157</f>
        <v>0</v>
      </c>
      <c r="C157">
        <f>table!C157</f>
        <v>0</v>
      </c>
      <c r="D157">
        <f>table!D157</f>
        <v>0</v>
      </c>
      <c r="E157">
        <f>table!E157</f>
        <v>0</v>
      </c>
      <c r="F157">
        <f>table!F157</f>
        <v>0</v>
      </c>
      <c r="G157">
        <f>table!G157</f>
        <v>0</v>
      </c>
      <c r="H157">
        <f>table!H157</f>
        <v>0</v>
      </c>
    </row>
    <row r="158" spans="2:8" x14ac:dyDescent="0.35">
      <c r="B158">
        <f>table!B158</f>
        <v>0</v>
      </c>
      <c r="C158">
        <f>table!C158</f>
        <v>0</v>
      </c>
      <c r="D158">
        <f>table!D158</f>
        <v>0</v>
      </c>
      <c r="E158">
        <f>table!E158</f>
        <v>0</v>
      </c>
      <c r="F158">
        <f>table!F158</f>
        <v>0</v>
      </c>
      <c r="G158">
        <f>table!G158</f>
        <v>0</v>
      </c>
      <c r="H158">
        <f>table!H158</f>
        <v>0</v>
      </c>
    </row>
    <row r="159" spans="2:8" x14ac:dyDescent="0.35">
      <c r="B159">
        <f>table!B159</f>
        <v>0</v>
      </c>
      <c r="C159">
        <f>table!C159</f>
        <v>0</v>
      </c>
      <c r="D159">
        <f>table!D159</f>
        <v>0</v>
      </c>
      <c r="E159">
        <f>table!E159</f>
        <v>0</v>
      </c>
      <c r="F159">
        <f>table!F159</f>
        <v>0</v>
      </c>
      <c r="G159">
        <f>table!G159</f>
        <v>0</v>
      </c>
      <c r="H159">
        <f>table!H159</f>
        <v>0</v>
      </c>
    </row>
    <row r="160" spans="2:8" x14ac:dyDescent="0.35">
      <c r="B160">
        <f>table!B160</f>
        <v>0</v>
      </c>
      <c r="C160">
        <f>table!C160</f>
        <v>0</v>
      </c>
      <c r="D160">
        <f>table!D160</f>
        <v>0</v>
      </c>
      <c r="E160">
        <f>table!E160</f>
        <v>0</v>
      </c>
      <c r="F160">
        <f>table!F160</f>
        <v>0</v>
      </c>
      <c r="G160">
        <f>table!G160</f>
        <v>0</v>
      </c>
      <c r="H160">
        <f>table!H160</f>
        <v>0</v>
      </c>
    </row>
    <row r="161" spans="2:8" x14ac:dyDescent="0.35">
      <c r="B161">
        <f>table!B161</f>
        <v>0</v>
      </c>
      <c r="C161">
        <f>table!C161</f>
        <v>0</v>
      </c>
      <c r="D161">
        <f>table!D161</f>
        <v>0</v>
      </c>
      <c r="E161">
        <f>table!E161</f>
        <v>0</v>
      </c>
      <c r="F161">
        <f>table!F161</f>
        <v>0</v>
      </c>
      <c r="G161">
        <f>table!G161</f>
        <v>0</v>
      </c>
      <c r="H161">
        <f>table!H161</f>
        <v>0</v>
      </c>
    </row>
    <row r="162" spans="2:8" x14ac:dyDescent="0.35">
      <c r="B162">
        <f>table!B162</f>
        <v>0</v>
      </c>
      <c r="C162">
        <f>table!C162</f>
        <v>0</v>
      </c>
      <c r="D162">
        <f>table!D162</f>
        <v>0</v>
      </c>
      <c r="E162">
        <f>table!E162</f>
        <v>0</v>
      </c>
      <c r="F162">
        <f>table!F162</f>
        <v>0</v>
      </c>
      <c r="G162">
        <f>table!G162</f>
        <v>0</v>
      </c>
      <c r="H162">
        <f>table!H162</f>
        <v>0</v>
      </c>
    </row>
    <row r="163" spans="2:8" x14ac:dyDescent="0.35">
      <c r="B163">
        <f>table!B163</f>
        <v>0</v>
      </c>
      <c r="C163">
        <f>table!C163</f>
        <v>0</v>
      </c>
      <c r="D163">
        <f>table!D163</f>
        <v>0</v>
      </c>
      <c r="E163">
        <f>table!E163</f>
        <v>0</v>
      </c>
      <c r="F163">
        <f>table!F163</f>
        <v>0</v>
      </c>
      <c r="G163">
        <f>table!G163</f>
        <v>0</v>
      </c>
      <c r="H163">
        <f>table!H163</f>
        <v>0</v>
      </c>
    </row>
    <row r="164" spans="2:8" x14ac:dyDescent="0.35">
      <c r="B164">
        <f>table!B164</f>
        <v>0</v>
      </c>
      <c r="C164">
        <f>table!C164</f>
        <v>0</v>
      </c>
      <c r="D164">
        <f>table!D164</f>
        <v>0</v>
      </c>
      <c r="E164">
        <f>table!E164</f>
        <v>0</v>
      </c>
      <c r="F164">
        <f>table!F164</f>
        <v>0</v>
      </c>
      <c r="G164">
        <f>table!G164</f>
        <v>0</v>
      </c>
      <c r="H164">
        <f>table!H164</f>
        <v>0</v>
      </c>
    </row>
    <row r="165" spans="2:8" x14ac:dyDescent="0.35">
      <c r="B165">
        <f>table!B165</f>
        <v>0</v>
      </c>
      <c r="C165">
        <f>table!C165</f>
        <v>0</v>
      </c>
      <c r="D165">
        <f>table!D165</f>
        <v>0</v>
      </c>
      <c r="E165">
        <f>table!E165</f>
        <v>0</v>
      </c>
      <c r="F165">
        <f>table!F165</f>
        <v>0</v>
      </c>
      <c r="G165">
        <f>table!G165</f>
        <v>0</v>
      </c>
      <c r="H165">
        <f>table!H165</f>
        <v>0</v>
      </c>
    </row>
    <row r="166" spans="2:8" x14ac:dyDescent="0.35">
      <c r="B166">
        <f>table!B166</f>
        <v>0</v>
      </c>
      <c r="C166">
        <f>table!C166</f>
        <v>0</v>
      </c>
      <c r="D166">
        <f>table!D166</f>
        <v>0</v>
      </c>
      <c r="E166">
        <f>table!E166</f>
        <v>0</v>
      </c>
      <c r="F166">
        <f>table!F166</f>
        <v>0</v>
      </c>
      <c r="G166">
        <f>table!G166</f>
        <v>0</v>
      </c>
      <c r="H166">
        <f>table!H166</f>
        <v>0</v>
      </c>
    </row>
    <row r="167" spans="2:8" x14ac:dyDescent="0.35">
      <c r="B167">
        <f>table!B167</f>
        <v>0</v>
      </c>
      <c r="C167">
        <f>table!C167</f>
        <v>0</v>
      </c>
      <c r="D167">
        <f>table!D167</f>
        <v>0</v>
      </c>
      <c r="E167">
        <f>table!E167</f>
        <v>0</v>
      </c>
      <c r="F167">
        <f>table!F167</f>
        <v>0</v>
      </c>
      <c r="G167">
        <f>table!G167</f>
        <v>0</v>
      </c>
      <c r="H167">
        <f>table!H167</f>
        <v>0</v>
      </c>
    </row>
    <row r="168" spans="2:8" x14ac:dyDescent="0.35">
      <c r="B168">
        <f>table!B168</f>
        <v>0</v>
      </c>
      <c r="C168">
        <f>table!C168</f>
        <v>0</v>
      </c>
      <c r="D168">
        <f>table!D168</f>
        <v>0</v>
      </c>
      <c r="E168">
        <f>table!E168</f>
        <v>0</v>
      </c>
      <c r="F168">
        <f>table!F168</f>
        <v>0</v>
      </c>
      <c r="G168">
        <f>table!G168</f>
        <v>0</v>
      </c>
      <c r="H168">
        <f>table!H168</f>
        <v>0</v>
      </c>
    </row>
    <row r="169" spans="2:8" x14ac:dyDescent="0.35">
      <c r="B169">
        <f>table!B169</f>
        <v>0</v>
      </c>
      <c r="C169">
        <f>table!C169</f>
        <v>0</v>
      </c>
      <c r="D169">
        <f>table!D169</f>
        <v>0</v>
      </c>
      <c r="E169">
        <f>table!E169</f>
        <v>0</v>
      </c>
      <c r="F169">
        <f>table!F169</f>
        <v>0</v>
      </c>
      <c r="G169">
        <f>table!G169</f>
        <v>0</v>
      </c>
      <c r="H169">
        <f>table!H169</f>
        <v>0</v>
      </c>
    </row>
    <row r="170" spans="2:8" x14ac:dyDescent="0.35">
      <c r="B170">
        <f>table!B170</f>
        <v>0</v>
      </c>
      <c r="C170">
        <f>table!C170</f>
        <v>0</v>
      </c>
      <c r="D170">
        <f>table!D170</f>
        <v>0</v>
      </c>
      <c r="E170">
        <f>table!E170</f>
        <v>0</v>
      </c>
      <c r="F170">
        <f>table!F170</f>
        <v>0</v>
      </c>
      <c r="G170">
        <f>table!G170</f>
        <v>0</v>
      </c>
      <c r="H170">
        <f>table!H170</f>
        <v>0</v>
      </c>
    </row>
    <row r="171" spans="2:8" x14ac:dyDescent="0.35">
      <c r="B171">
        <f>table!B171</f>
        <v>0</v>
      </c>
      <c r="C171">
        <f>table!C171</f>
        <v>0</v>
      </c>
      <c r="D171">
        <f>table!D171</f>
        <v>0</v>
      </c>
      <c r="E171">
        <f>table!E171</f>
        <v>0</v>
      </c>
      <c r="F171">
        <f>table!F171</f>
        <v>0</v>
      </c>
      <c r="G171">
        <f>table!G171</f>
        <v>0</v>
      </c>
      <c r="H171">
        <f>table!H171</f>
        <v>0</v>
      </c>
    </row>
    <row r="172" spans="2:8" x14ac:dyDescent="0.35">
      <c r="B172">
        <f>table!B172</f>
        <v>0</v>
      </c>
      <c r="C172">
        <f>table!C172</f>
        <v>0</v>
      </c>
      <c r="D172">
        <f>table!D172</f>
        <v>0</v>
      </c>
      <c r="E172">
        <f>table!E172</f>
        <v>0</v>
      </c>
      <c r="F172">
        <f>table!F172</f>
        <v>0</v>
      </c>
      <c r="G172">
        <f>table!G172</f>
        <v>0</v>
      </c>
      <c r="H172">
        <f>table!H172</f>
        <v>0</v>
      </c>
    </row>
    <row r="173" spans="2:8" x14ac:dyDescent="0.35">
      <c r="B173">
        <f>table!B173</f>
        <v>0</v>
      </c>
      <c r="C173">
        <f>table!C173</f>
        <v>0</v>
      </c>
      <c r="D173">
        <f>table!D173</f>
        <v>0</v>
      </c>
      <c r="E173">
        <f>table!E173</f>
        <v>0</v>
      </c>
      <c r="F173">
        <f>table!F173</f>
        <v>0</v>
      </c>
      <c r="G173">
        <f>table!G173</f>
        <v>0</v>
      </c>
      <c r="H173">
        <f>table!H173</f>
        <v>0</v>
      </c>
    </row>
    <row r="174" spans="2:8" x14ac:dyDescent="0.35">
      <c r="B174">
        <f>table!B174</f>
        <v>0</v>
      </c>
      <c r="C174">
        <f>table!C174</f>
        <v>0</v>
      </c>
      <c r="D174">
        <f>table!D174</f>
        <v>0</v>
      </c>
      <c r="E174">
        <f>table!E174</f>
        <v>0</v>
      </c>
      <c r="F174">
        <f>table!F174</f>
        <v>0</v>
      </c>
      <c r="G174">
        <f>table!G174</f>
        <v>0</v>
      </c>
      <c r="H174">
        <f>table!H174</f>
        <v>0</v>
      </c>
    </row>
    <row r="175" spans="2:8" x14ac:dyDescent="0.35">
      <c r="B175">
        <f>table!B175</f>
        <v>0</v>
      </c>
      <c r="C175">
        <f>table!C175</f>
        <v>0</v>
      </c>
      <c r="D175">
        <f>table!D175</f>
        <v>0</v>
      </c>
      <c r="E175">
        <f>table!E175</f>
        <v>0</v>
      </c>
      <c r="F175">
        <f>table!F175</f>
        <v>0</v>
      </c>
      <c r="G175">
        <f>table!G175</f>
        <v>0</v>
      </c>
      <c r="H175">
        <f>table!H175</f>
        <v>0</v>
      </c>
    </row>
    <row r="176" spans="2:8" x14ac:dyDescent="0.35">
      <c r="B176">
        <f>table!B176</f>
        <v>0</v>
      </c>
      <c r="C176">
        <f>table!C176</f>
        <v>0</v>
      </c>
      <c r="D176">
        <f>table!D176</f>
        <v>0</v>
      </c>
      <c r="E176">
        <f>table!E176</f>
        <v>0</v>
      </c>
      <c r="F176">
        <f>table!F176</f>
        <v>0</v>
      </c>
      <c r="G176">
        <f>table!G176</f>
        <v>0</v>
      </c>
      <c r="H176">
        <f>table!H176</f>
        <v>0</v>
      </c>
    </row>
    <row r="177" spans="2:8" x14ac:dyDescent="0.35">
      <c r="B177">
        <f>table!B177</f>
        <v>0</v>
      </c>
      <c r="C177">
        <f>table!C177</f>
        <v>0</v>
      </c>
      <c r="D177">
        <f>table!D177</f>
        <v>0</v>
      </c>
      <c r="E177">
        <f>table!E177</f>
        <v>0</v>
      </c>
      <c r="F177">
        <f>table!F177</f>
        <v>0</v>
      </c>
      <c r="G177">
        <f>table!G177</f>
        <v>0</v>
      </c>
      <c r="H177">
        <f>table!H177</f>
        <v>0</v>
      </c>
    </row>
    <row r="178" spans="2:8" x14ac:dyDescent="0.35">
      <c r="B178">
        <f>table!B178</f>
        <v>0</v>
      </c>
      <c r="C178">
        <f>table!C178</f>
        <v>0</v>
      </c>
      <c r="D178">
        <f>table!D178</f>
        <v>0</v>
      </c>
      <c r="E178">
        <f>table!E178</f>
        <v>0</v>
      </c>
      <c r="F178">
        <f>table!F178</f>
        <v>0</v>
      </c>
      <c r="G178">
        <f>table!G178</f>
        <v>0</v>
      </c>
      <c r="H178">
        <f>table!H178</f>
        <v>0</v>
      </c>
    </row>
    <row r="179" spans="2:8" x14ac:dyDescent="0.35">
      <c r="B179">
        <f>table!B179</f>
        <v>0</v>
      </c>
      <c r="C179">
        <f>table!C179</f>
        <v>0</v>
      </c>
      <c r="D179">
        <f>table!D179</f>
        <v>0</v>
      </c>
      <c r="E179">
        <f>table!E179</f>
        <v>0</v>
      </c>
      <c r="F179">
        <f>table!F179</f>
        <v>0</v>
      </c>
      <c r="G179">
        <f>table!G179</f>
        <v>0</v>
      </c>
      <c r="H179">
        <f>table!H179</f>
        <v>0</v>
      </c>
    </row>
    <row r="180" spans="2:8" x14ac:dyDescent="0.35">
      <c r="B180">
        <f>table!B180</f>
        <v>0</v>
      </c>
      <c r="C180">
        <f>table!C180</f>
        <v>0</v>
      </c>
      <c r="D180">
        <f>table!D180</f>
        <v>0</v>
      </c>
      <c r="E180">
        <f>table!E180</f>
        <v>0</v>
      </c>
      <c r="F180">
        <f>table!F180</f>
        <v>0</v>
      </c>
      <c r="G180">
        <f>table!G180</f>
        <v>0</v>
      </c>
      <c r="H180">
        <f>table!H180</f>
        <v>0</v>
      </c>
    </row>
    <row r="181" spans="2:8" x14ac:dyDescent="0.35">
      <c r="B181">
        <f>table!B181</f>
        <v>0</v>
      </c>
      <c r="C181">
        <f>table!C181</f>
        <v>0</v>
      </c>
      <c r="D181">
        <f>table!D181</f>
        <v>0</v>
      </c>
      <c r="E181">
        <f>table!E181</f>
        <v>0</v>
      </c>
      <c r="F181">
        <f>table!F181</f>
        <v>0</v>
      </c>
      <c r="G181">
        <f>table!G181</f>
        <v>0</v>
      </c>
      <c r="H181">
        <f>table!H181</f>
        <v>0</v>
      </c>
    </row>
    <row r="182" spans="2:8" x14ac:dyDescent="0.35">
      <c r="B182">
        <f>table!B182</f>
        <v>0</v>
      </c>
      <c r="C182">
        <f>table!C182</f>
        <v>0</v>
      </c>
      <c r="D182">
        <f>table!D182</f>
        <v>0</v>
      </c>
      <c r="E182">
        <f>table!E182</f>
        <v>0</v>
      </c>
      <c r="F182">
        <f>table!F182</f>
        <v>0</v>
      </c>
      <c r="G182">
        <f>table!G182</f>
        <v>0</v>
      </c>
      <c r="H182">
        <f>table!H182</f>
        <v>0</v>
      </c>
    </row>
    <row r="183" spans="2:8" x14ac:dyDescent="0.35">
      <c r="B183">
        <f>table!B183</f>
        <v>0</v>
      </c>
      <c r="C183">
        <f>table!C183</f>
        <v>0</v>
      </c>
      <c r="D183">
        <f>table!D183</f>
        <v>0</v>
      </c>
      <c r="E183">
        <f>table!E183</f>
        <v>0</v>
      </c>
      <c r="F183">
        <f>table!F183</f>
        <v>0</v>
      </c>
      <c r="G183">
        <f>table!G183</f>
        <v>0</v>
      </c>
      <c r="H183">
        <f>table!H183</f>
        <v>0</v>
      </c>
    </row>
    <row r="184" spans="2:8" x14ac:dyDescent="0.35">
      <c r="B184">
        <f>table!B184</f>
        <v>0</v>
      </c>
      <c r="C184">
        <f>table!C184</f>
        <v>0</v>
      </c>
      <c r="D184">
        <f>table!D184</f>
        <v>0</v>
      </c>
      <c r="E184">
        <f>table!E184</f>
        <v>0</v>
      </c>
      <c r="F184">
        <f>table!F184</f>
        <v>0</v>
      </c>
      <c r="G184">
        <f>table!G184</f>
        <v>0</v>
      </c>
      <c r="H184">
        <f>table!H184</f>
        <v>0</v>
      </c>
    </row>
    <row r="185" spans="2:8" x14ac:dyDescent="0.35">
      <c r="B185">
        <f>table!B185</f>
        <v>0</v>
      </c>
      <c r="C185">
        <f>table!C185</f>
        <v>0</v>
      </c>
      <c r="D185">
        <f>table!D185</f>
        <v>0</v>
      </c>
      <c r="E185">
        <f>table!E185</f>
        <v>0</v>
      </c>
      <c r="F185">
        <f>table!F185</f>
        <v>0</v>
      </c>
      <c r="G185">
        <f>table!G185</f>
        <v>0</v>
      </c>
      <c r="H185">
        <f>table!H185</f>
        <v>0</v>
      </c>
    </row>
    <row r="186" spans="2:8" x14ac:dyDescent="0.35">
      <c r="B186">
        <f>table!B186</f>
        <v>0</v>
      </c>
      <c r="C186">
        <f>table!C186</f>
        <v>0</v>
      </c>
      <c r="D186">
        <f>table!D186</f>
        <v>0</v>
      </c>
      <c r="E186">
        <f>table!E186</f>
        <v>0</v>
      </c>
      <c r="F186">
        <f>table!F186</f>
        <v>0</v>
      </c>
      <c r="G186">
        <f>table!G186</f>
        <v>0</v>
      </c>
      <c r="H186">
        <f>table!H186</f>
        <v>0</v>
      </c>
    </row>
    <row r="187" spans="2:8" x14ac:dyDescent="0.35">
      <c r="B187">
        <f>table!B187</f>
        <v>0</v>
      </c>
      <c r="C187">
        <f>table!C187</f>
        <v>0</v>
      </c>
      <c r="D187">
        <f>table!D187</f>
        <v>0</v>
      </c>
      <c r="E187">
        <f>table!E187</f>
        <v>0</v>
      </c>
      <c r="F187">
        <f>table!F187</f>
        <v>0</v>
      </c>
      <c r="G187">
        <f>table!G187</f>
        <v>0</v>
      </c>
      <c r="H187">
        <f>table!H187</f>
        <v>0</v>
      </c>
    </row>
    <row r="188" spans="2:8" x14ac:dyDescent="0.35">
      <c r="B188">
        <f>table!B188</f>
        <v>0</v>
      </c>
      <c r="C188">
        <f>table!C188</f>
        <v>0</v>
      </c>
      <c r="D188">
        <f>table!D188</f>
        <v>0</v>
      </c>
      <c r="E188">
        <f>table!E188</f>
        <v>0</v>
      </c>
      <c r="F188">
        <f>table!F188</f>
        <v>0</v>
      </c>
      <c r="G188">
        <f>table!G188</f>
        <v>0</v>
      </c>
      <c r="H188">
        <f>table!H188</f>
        <v>0</v>
      </c>
    </row>
    <row r="189" spans="2:8" x14ac:dyDescent="0.35">
      <c r="B189">
        <f>table!B189</f>
        <v>0</v>
      </c>
      <c r="C189">
        <f>table!C189</f>
        <v>0</v>
      </c>
      <c r="D189">
        <f>table!D189</f>
        <v>0</v>
      </c>
      <c r="E189">
        <f>table!E189</f>
        <v>0</v>
      </c>
      <c r="F189">
        <f>table!F189</f>
        <v>0</v>
      </c>
      <c r="G189">
        <f>table!G189</f>
        <v>0</v>
      </c>
      <c r="H189">
        <f>table!H189</f>
        <v>0</v>
      </c>
    </row>
    <row r="190" spans="2:8" x14ac:dyDescent="0.35">
      <c r="B190">
        <f>table!B190</f>
        <v>0</v>
      </c>
      <c r="C190">
        <f>table!C190</f>
        <v>0</v>
      </c>
      <c r="D190">
        <f>table!D190</f>
        <v>0</v>
      </c>
      <c r="E190">
        <f>table!E190</f>
        <v>0</v>
      </c>
      <c r="F190">
        <f>table!F190</f>
        <v>0</v>
      </c>
      <c r="G190">
        <f>table!G190</f>
        <v>0</v>
      </c>
      <c r="H190">
        <f>table!H190</f>
        <v>0</v>
      </c>
    </row>
    <row r="191" spans="2:8" x14ac:dyDescent="0.35">
      <c r="B191">
        <f>table!B191</f>
        <v>0</v>
      </c>
      <c r="C191">
        <f>table!C191</f>
        <v>0</v>
      </c>
      <c r="D191">
        <f>table!D191</f>
        <v>0</v>
      </c>
      <c r="E191">
        <f>table!E191</f>
        <v>0</v>
      </c>
      <c r="F191">
        <f>table!F191</f>
        <v>0</v>
      </c>
      <c r="G191">
        <f>table!G191</f>
        <v>0</v>
      </c>
      <c r="H191">
        <f>table!H191</f>
        <v>0</v>
      </c>
    </row>
    <row r="192" spans="2:8" x14ac:dyDescent="0.35">
      <c r="B192">
        <f>table!B192</f>
        <v>0</v>
      </c>
      <c r="C192">
        <f>table!C192</f>
        <v>0</v>
      </c>
      <c r="D192">
        <f>table!D192</f>
        <v>0</v>
      </c>
      <c r="E192">
        <f>table!E192</f>
        <v>0</v>
      </c>
      <c r="F192">
        <f>table!F192</f>
        <v>0</v>
      </c>
      <c r="G192">
        <f>table!G192</f>
        <v>0</v>
      </c>
      <c r="H192">
        <f>table!H192</f>
        <v>0</v>
      </c>
    </row>
    <row r="193" spans="2:8" x14ac:dyDescent="0.35">
      <c r="B193">
        <f>table!B193</f>
        <v>0</v>
      </c>
      <c r="C193">
        <f>table!C193</f>
        <v>0</v>
      </c>
      <c r="D193">
        <f>table!D193</f>
        <v>0</v>
      </c>
      <c r="E193">
        <f>table!E193</f>
        <v>0</v>
      </c>
      <c r="F193">
        <f>table!F193</f>
        <v>0</v>
      </c>
      <c r="G193">
        <f>table!G193</f>
        <v>0</v>
      </c>
      <c r="H193">
        <f>table!H193</f>
        <v>0</v>
      </c>
    </row>
    <row r="194" spans="2:8" x14ac:dyDescent="0.35">
      <c r="B194">
        <f>table!B194</f>
        <v>0</v>
      </c>
      <c r="C194">
        <f>table!C194</f>
        <v>0</v>
      </c>
      <c r="D194">
        <f>table!D194</f>
        <v>0</v>
      </c>
      <c r="E194">
        <f>table!E194</f>
        <v>0</v>
      </c>
      <c r="F194">
        <f>table!F194</f>
        <v>0</v>
      </c>
      <c r="G194">
        <f>table!G194</f>
        <v>0</v>
      </c>
      <c r="H194">
        <f>table!H194</f>
        <v>0</v>
      </c>
    </row>
    <row r="195" spans="2:8" x14ac:dyDescent="0.35">
      <c r="B195">
        <f>table!B195</f>
        <v>0</v>
      </c>
      <c r="C195">
        <f>table!C195</f>
        <v>0</v>
      </c>
      <c r="D195">
        <f>table!D195</f>
        <v>0</v>
      </c>
      <c r="E195">
        <f>table!E195</f>
        <v>0</v>
      </c>
      <c r="F195">
        <f>table!F195</f>
        <v>0</v>
      </c>
      <c r="G195">
        <f>table!G195</f>
        <v>0</v>
      </c>
      <c r="H195">
        <f>table!H195</f>
        <v>0</v>
      </c>
    </row>
    <row r="196" spans="2:8" x14ac:dyDescent="0.35">
      <c r="B196">
        <f>table!B196</f>
        <v>0</v>
      </c>
      <c r="C196">
        <f>table!C196</f>
        <v>0</v>
      </c>
      <c r="D196">
        <f>table!D196</f>
        <v>0</v>
      </c>
      <c r="E196">
        <f>table!E196</f>
        <v>0</v>
      </c>
      <c r="F196">
        <f>table!F196</f>
        <v>0</v>
      </c>
      <c r="G196">
        <f>table!G196</f>
        <v>0</v>
      </c>
      <c r="H196">
        <f>table!H196</f>
        <v>0</v>
      </c>
    </row>
    <row r="197" spans="2:8" x14ac:dyDescent="0.35">
      <c r="B197">
        <f>table!B197</f>
        <v>0</v>
      </c>
      <c r="C197">
        <f>table!C197</f>
        <v>0</v>
      </c>
      <c r="D197">
        <f>table!D197</f>
        <v>0</v>
      </c>
      <c r="E197">
        <f>table!E197</f>
        <v>0</v>
      </c>
      <c r="F197">
        <f>table!F197</f>
        <v>0</v>
      </c>
      <c r="G197">
        <f>table!G197</f>
        <v>0</v>
      </c>
      <c r="H197">
        <f>table!H197</f>
        <v>0</v>
      </c>
    </row>
    <row r="198" spans="2:8" x14ac:dyDescent="0.35">
      <c r="B198">
        <f>table!B198</f>
        <v>0</v>
      </c>
      <c r="C198">
        <f>table!C198</f>
        <v>0</v>
      </c>
      <c r="D198">
        <f>table!D198</f>
        <v>0</v>
      </c>
      <c r="E198">
        <f>table!E198</f>
        <v>0</v>
      </c>
      <c r="F198">
        <f>table!F198</f>
        <v>0</v>
      </c>
      <c r="G198">
        <f>table!G198</f>
        <v>0</v>
      </c>
      <c r="H198">
        <f>table!H198</f>
        <v>0</v>
      </c>
    </row>
    <row r="199" spans="2:8" x14ac:dyDescent="0.35">
      <c r="B199">
        <f>table!B199</f>
        <v>0</v>
      </c>
      <c r="C199">
        <f>table!C199</f>
        <v>0</v>
      </c>
      <c r="D199">
        <f>table!D199</f>
        <v>0</v>
      </c>
      <c r="E199">
        <f>table!E199</f>
        <v>0</v>
      </c>
      <c r="F199">
        <f>table!F199</f>
        <v>0</v>
      </c>
      <c r="G199">
        <f>table!G199</f>
        <v>0</v>
      </c>
      <c r="H199">
        <f>table!H199</f>
        <v>0</v>
      </c>
    </row>
    <row r="200" spans="2:8" x14ac:dyDescent="0.35">
      <c r="B200">
        <f>table!B200</f>
        <v>0</v>
      </c>
      <c r="C200">
        <f>table!C200</f>
        <v>0</v>
      </c>
      <c r="D200">
        <f>table!D200</f>
        <v>0</v>
      </c>
      <c r="E200">
        <f>table!E200</f>
        <v>0</v>
      </c>
      <c r="F200">
        <f>table!F200</f>
        <v>0</v>
      </c>
      <c r="G200">
        <f>table!G200</f>
        <v>0</v>
      </c>
      <c r="H200">
        <f>table!H200</f>
        <v>0</v>
      </c>
    </row>
    <row r="201" spans="2:8" x14ac:dyDescent="0.35">
      <c r="B201">
        <f>table!B201</f>
        <v>0</v>
      </c>
      <c r="C201">
        <f>table!C201</f>
        <v>0</v>
      </c>
      <c r="D201">
        <f>table!D201</f>
        <v>0</v>
      </c>
      <c r="E201">
        <f>table!E201</f>
        <v>0</v>
      </c>
      <c r="F201">
        <f>table!F201</f>
        <v>0</v>
      </c>
      <c r="G201">
        <f>table!G201</f>
        <v>0</v>
      </c>
      <c r="H201">
        <f>table!H201</f>
        <v>0</v>
      </c>
    </row>
    <row r="202" spans="2:8" x14ac:dyDescent="0.35">
      <c r="B202">
        <f>table!B202</f>
        <v>0</v>
      </c>
      <c r="C202">
        <f>table!C202</f>
        <v>0</v>
      </c>
      <c r="D202">
        <f>table!D202</f>
        <v>0</v>
      </c>
      <c r="E202">
        <f>table!E202</f>
        <v>0</v>
      </c>
      <c r="F202">
        <f>table!F202</f>
        <v>0</v>
      </c>
      <c r="G202">
        <f>table!G202</f>
        <v>0</v>
      </c>
      <c r="H202">
        <f>table!H202</f>
        <v>0</v>
      </c>
    </row>
    <row r="203" spans="2:8" x14ac:dyDescent="0.35">
      <c r="B203">
        <f>table!B203</f>
        <v>0</v>
      </c>
      <c r="C203">
        <f>table!C203</f>
        <v>0</v>
      </c>
      <c r="D203">
        <f>table!D203</f>
        <v>0</v>
      </c>
      <c r="E203">
        <f>table!E203</f>
        <v>0</v>
      </c>
      <c r="F203">
        <f>table!F203</f>
        <v>0</v>
      </c>
      <c r="G203">
        <f>table!G203</f>
        <v>0</v>
      </c>
      <c r="H203">
        <f>table!H203</f>
        <v>0</v>
      </c>
    </row>
    <row r="204" spans="2:8" x14ac:dyDescent="0.35">
      <c r="B204">
        <f>table!B204</f>
        <v>0</v>
      </c>
      <c r="C204">
        <f>table!C204</f>
        <v>0</v>
      </c>
      <c r="D204">
        <f>table!D204</f>
        <v>0</v>
      </c>
      <c r="E204">
        <f>table!E204</f>
        <v>0</v>
      </c>
      <c r="F204">
        <f>table!F204</f>
        <v>0</v>
      </c>
      <c r="G204">
        <f>table!G204</f>
        <v>0</v>
      </c>
      <c r="H204">
        <f>table!H204</f>
        <v>0</v>
      </c>
    </row>
    <row r="205" spans="2:8" x14ac:dyDescent="0.35">
      <c r="B205">
        <f>table!B205</f>
        <v>0</v>
      </c>
      <c r="C205">
        <f>table!C205</f>
        <v>0</v>
      </c>
      <c r="D205">
        <f>table!D205</f>
        <v>0</v>
      </c>
      <c r="E205">
        <f>table!E205</f>
        <v>0</v>
      </c>
      <c r="F205">
        <f>table!F205</f>
        <v>0</v>
      </c>
      <c r="G205">
        <f>table!G205</f>
        <v>0</v>
      </c>
      <c r="H205">
        <f>table!H205</f>
        <v>0</v>
      </c>
    </row>
    <row r="206" spans="2:8" x14ac:dyDescent="0.35">
      <c r="B206">
        <f>table!B206</f>
        <v>0</v>
      </c>
      <c r="C206">
        <f>table!C206</f>
        <v>0</v>
      </c>
      <c r="D206">
        <f>table!D206</f>
        <v>0</v>
      </c>
      <c r="E206">
        <f>table!E206</f>
        <v>0</v>
      </c>
      <c r="F206">
        <f>table!F206</f>
        <v>0</v>
      </c>
      <c r="G206">
        <f>table!G206</f>
        <v>0</v>
      </c>
      <c r="H206">
        <f>table!H206</f>
        <v>0</v>
      </c>
    </row>
    <row r="207" spans="2:8" x14ac:dyDescent="0.35">
      <c r="B207">
        <f>table!B207</f>
        <v>0</v>
      </c>
      <c r="C207">
        <f>table!C207</f>
        <v>0</v>
      </c>
      <c r="D207">
        <f>table!D207</f>
        <v>0</v>
      </c>
      <c r="E207">
        <f>table!E207</f>
        <v>0</v>
      </c>
      <c r="F207">
        <f>table!F207</f>
        <v>0</v>
      </c>
      <c r="G207">
        <f>table!G207</f>
        <v>0</v>
      </c>
      <c r="H207">
        <f>table!H207</f>
        <v>0</v>
      </c>
    </row>
    <row r="208" spans="2:8" x14ac:dyDescent="0.35">
      <c r="B208">
        <f>table!B208</f>
        <v>0</v>
      </c>
      <c r="C208">
        <f>table!C208</f>
        <v>0</v>
      </c>
      <c r="D208">
        <f>table!D208</f>
        <v>0</v>
      </c>
      <c r="E208">
        <f>table!E208</f>
        <v>0</v>
      </c>
      <c r="F208">
        <f>table!F208</f>
        <v>0</v>
      </c>
      <c r="G208">
        <f>table!G208</f>
        <v>0</v>
      </c>
      <c r="H208">
        <f>table!H208</f>
        <v>0</v>
      </c>
    </row>
    <row r="209" spans="2:8" x14ac:dyDescent="0.35">
      <c r="B209">
        <f>table!B209</f>
        <v>0</v>
      </c>
      <c r="C209">
        <f>table!C209</f>
        <v>0</v>
      </c>
      <c r="D209">
        <f>table!D209</f>
        <v>0</v>
      </c>
      <c r="E209">
        <f>table!E209</f>
        <v>0</v>
      </c>
      <c r="F209">
        <f>table!F209</f>
        <v>0</v>
      </c>
      <c r="G209">
        <f>table!G209</f>
        <v>0</v>
      </c>
      <c r="H209">
        <f>table!H209</f>
        <v>0</v>
      </c>
    </row>
    <row r="210" spans="2:8" x14ac:dyDescent="0.35">
      <c r="B210">
        <f>table!B210</f>
        <v>0</v>
      </c>
      <c r="C210">
        <f>table!C210</f>
        <v>0</v>
      </c>
      <c r="D210">
        <f>table!D210</f>
        <v>0</v>
      </c>
      <c r="E210">
        <f>table!E210</f>
        <v>0</v>
      </c>
      <c r="F210">
        <f>table!F210</f>
        <v>0</v>
      </c>
      <c r="G210">
        <f>table!G210</f>
        <v>0</v>
      </c>
      <c r="H210">
        <f>table!H210</f>
        <v>0</v>
      </c>
    </row>
    <row r="211" spans="2:8" x14ac:dyDescent="0.35">
      <c r="B211">
        <f>table!B211</f>
        <v>0</v>
      </c>
      <c r="C211">
        <f>table!C211</f>
        <v>0</v>
      </c>
      <c r="D211">
        <f>table!D211</f>
        <v>0</v>
      </c>
      <c r="E211">
        <f>table!E211</f>
        <v>0</v>
      </c>
      <c r="F211">
        <f>table!F211</f>
        <v>0</v>
      </c>
      <c r="G211">
        <f>table!G211</f>
        <v>0</v>
      </c>
      <c r="H211">
        <f>table!H211</f>
        <v>0</v>
      </c>
    </row>
    <row r="212" spans="2:8" x14ac:dyDescent="0.35">
      <c r="B212">
        <f>table!B212</f>
        <v>0</v>
      </c>
      <c r="C212">
        <f>table!C212</f>
        <v>0</v>
      </c>
      <c r="D212">
        <f>table!D212</f>
        <v>0</v>
      </c>
      <c r="E212">
        <f>table!E212</f>
        <v>0</v>
      </c>
      <c r="F212">
        <f>table!F212</f>
        <v>0</v>
      </c>
      <c r="G212">
        <f>table!G212</f>
        <v>0</v>
      </c>
      <c r="H212">
        <f>table!H212</f>
        <v>0</v>
      </c>
    </row>
    <row r="213" spans="2:8" x14ac:dyDescent="0.35">
      <c r="B213">
        <f>table!B213</f>
        <v>0</v>
      </c>
      <c r="C213">
        <f>table!C213</f>
        <v>0</v>
      </c>
      <c r="D213">
        <f>table!D213</f>
        <v>0</v>
      </c>
      <c r="E213">
        <f>table!E213</f>
        <v>0</v>
      </c>
      <c r="F213">
        <f>table!F213</f>
        <v>0</v>
      </c>
      <c r="G213">
        <f>table!G213</f>
        <v>0</v>
      </c>
      <c r="H213">
        <f>table!H213</f>
        <v>0</v>
      </c>
    </row>
    <row r="214" spans="2:8" x14ac:dyDescent="0.35">
      <c r="B214">
        <f>table!B214</f>
        <v>0</v>
      </c>
      <c r="C214">
        <f>table!C214</f>
        <v>0</v>
      </c>
      <c r="D214">
        <f>table!D214</f>
        <v>0</v>
      </c>
      <c r="E214">
        <f>table!E214</f>
        <v>0</v>
      </c>
      <c r="F214">
        <f>table!F214</f>
        <v>0</v>
      </c>
      <c r="G214">
        <f>table!G214</f>
        <v>0</v>
      </c>
      <c r="H214">
        <f>table!H214</f>
        <v>0</v>
      </c>
    </row>
    <row r="215" spans="2:8" x14ac:dyDescent="0.35">
      <c r="B215">
        <f>table!B215</f>
        <v>0</v>
      </c>
      <c r="C215">
        <f>table!C215</f>
        <v>0</v>
      </c>
      <c r="D215">
        <f>table!D215</f>
        <v>0</v>
      </c>
      <c r="E215">
        <f>table!E215</f>
        <v>0</v>
      </c>
      <c r="F215">
        <f>table!F215</f>
        <v>0</v>
      </c>
      <c r="G215">
        <f>table!G215</f>
        <v>0</v>
      </c>
      <c r="H215">
        <f>table!H215</f>
        <v>0</v>
      </c>
    </row>
    <row r="216" spans="2:8" x14ac:dyDescent="0.35">
      <c r="B216">
        <f>table!B216</f>
        <v>0</v>
      </c>
      <c r="C216">
        <f>table!C216</f>
        <v>0</v>
      </c>
      <c r="D216">
        <f>table!D216</f>
        <v>0</v>
      </c>
      <c r="E216">
        <f>table!E216</f>
        <v>0</v>
      </c>
      <c r="F216">
        <f>table!F216</f>
        <v>0</v>
      </c>
      <c r="G216">
        <f>table!G216</f>
        <v>0</v>
      </c>
      <c r="H216">
        <f>table!H216</f>
        <v>0</v>
      </c>
    </row>
    <row r="217" spans="2:8" x14ac:dyDescent="0.35">
      <c r="B217">
        <f>table!B217</f>
        <v>0</v>
      </c>
      <c r="C217">
        <f>table!C217</f>
        <v>0</v>
      </c>
      <c r="D217">
        <f>table!D217</f>
        <v>0</v>
      </c>
      <c r="E217">
        <f>table!E217</f>
        <v>0</v>
      </c>
      <c r="F217">
        <f>table!F217</f>
        <v>0</v>
      </c>
      <c r="G217">
        <f>table!G217</f>
        <v>0</v>
      </c>
      <c r="H217">
        <f>table!H217</f>
        <v>0</v>
      </c>
    </row>
    <row r="218" spans="2:8" x14ac:dyDescent="0.35">
      <c r="B218">
        <f>table!B218</f>
        <v>0</v>
      </c>
      <c r="C218">
        <f>table!C218</f>
        <v>0</v>
      </c>
      <c r="D218">
        <f>table!D218</f>
        <v>0</v>
      </c>
      <c r="E218">
        <f>table!E218</f>
        <v>0</v>
      </c>
      <c r="F218">
        <f>table!F218</f>
        <v>0</v>
      </c>
      <c r="G218">
        <f>table!G218</f>
        <v>0</v>
      </c>
      <c r="H218">
        <f>table!H218</f>
        <v>0</v>
      </c>
    </row>
    <row r="219" spans="2:8" x14ac:dyDescent="0.35">
      <c r="B219">
        <f>table!B219</f>
        <v>0</v>
      </c>
      <c r="C219">
        <f>table!C219</f>
        <v>0</v>
      </c>
      <c r="D219">
        <f>table!D219</f>
        <v>0</v>
      </c>
      <c r="E219">
        <f>table!E219</f>
        <v>0</v>
      </c>
      <c r="F219">
        <f>table!F219</f>
        <v>0</v>
      </c>
      <c r="G219">
        <f>table!G219</f>
        <v>0</v>
      </c>
      <c r="H219">
        <f>table!H219</f>
        <v>0</v>
      </c>
    </row>
    <row r="220" spans="2:8" x14ac:dyDescent="0.35">
      <c r="B220">
        <f>table!B220</f>
        <v>0</v>
      </c>
      <c r="C220">
        <f>table!C220</f>
        <v>0</v>
      </c>
      <c r="D220">
        <f>table!D220</f>
        <v>0</v>
      </c>
      <c r="E220">
        <f>table!E220</f>
        <v>0</v>
      </c>
      <c r="F220">
        <f>table!F220</f>
        <v>0</v>
      </c>
      <c r="G220">
        <f>table!G220</f>
        <v>0</v>
      </c>
      <c r="H220">
        <f>table!H220</f>
        <v>0</v>
      </c>
    </row>
    <row r="221" spans="2:8" x14ac:dyDescent="0.35">
      <c r="B221">
        <f>table!B221</f>
        <v>0</v>
      </c>
      <c r="C221">
        <f>table!C221</f>
        <v>0</v>
      </c>
      <c r="D221">
        <f>table!D221</f>
        <v>0</v>
      </c>
      <c r="E221">
        <f>table!E221</f>
        <v>0</v>
      </c>
      <c r="F221">
        <f>table!F221</f>
        <v>0</v>
      </c>
      <c r="G221">
        <f>table!G221</f>
        <v>0</v>
      </c>
      <c r="H221">
        <f>table!H221</f>
        <v>0</v>
      </c>
    </row>
    <row r="222" spans="2:8" x14ac:dyDescent="0.35">
      <c r="B222">
        <f>table!B222</f>
        <v>0</v>
      </c>
      <c r="C222">
        <f>table!C222</f>
        <v>0</v>
      </c>
      <c r="D222">
        <f>table!D222</f>
        <v>0</v>
      </c>
      <c r="E222">
        <f>table!E222</f>
        <v>0</v>
      </c>
      <c r="F222">
        <f>table!F222</f>
        <v>0</v>
      </c>
      <c r="G222">
        <f>table!G222</f>
        <v>0</v>
      </c>
      <c r="H222">
        <f>table!H222</f>
        <v>0</v>
      </c>
    </row>
    <row r="223" spans="2:8" x14ac:dyDescent="0.35">
      <c r="B223">
        <f>table!B223</f>
        <v>0</v>
      </c>
      <c r="C223">
        <f>table!C223</f>
        <v>0</v>
      </c>
      <c r="D223">
        <f>table!D223</f>
        <v>0</v>
      </c>
      <c r="E223">
        <f>table!E223</f>
        <v>0</v>
      </c>
      <c r="F223">
        <f>table!F223</f>
        <v>0</v>
      </c>
      <c r="G223">
        <f>table!G223</f>
        <v>0</v>
      </c>
      <c r="H223">
        <f>table!H223</f>
        <v>0</v>
      </c>
    </row>
    <row r="224" spans="2:8" x14ac:dyDescent="0.35">
      <c r="B224">
        <f>table!B224</f>
        <v>0</v>
      </c>
      <c r="C224">
        <f>table!C224</f>
        <v>0</v>
      </c>
      <c r="D224">
        <f>table!D224</f>
        <v>0</v>
      </c>
      <c r="E224">
        <f>table!E224</f>
        <v>0</v>
      </c>
      <c r="F224">
        <f>table!F224</f>
        <v>0</v>
      </c>
      <c r="G224">
        <f>table!G224</f>
        <v>0</v>
      </c>
      <c r="H224">
        <f>table!H224</f>
        <v>0</v>
      </c>
    </row>
    <row r="225" spans="2:8" x14ac:dyDescent="0.35">
      <c r="B225">
        <f>table!B225</f>
        <v>0</v>
      </c>
      <c r="C225">
        <f>table!C225</f>
        <v>0</v>
      </c>
      <c r="D225">
        <f>table!D225</f>
        <v>0</v>
      </c>
      <c r="E225">
        <f>table!E225</f>
        <v>0</v>
      </c>
      <c r="F225">
        <f>table!F225</f>
        <v>0</v>
      </c>
      <c r="G225">
        <f>table!G225</f>
        <v>0</v>
      </c>
      <c r="H225">
        <f>table!H225</f>
        <v>0</v>
      </c>
    </row>
    <row r="226" spans="2:8" x14ac:dyDescent="0.35">
      <c r="B226">
        <f>table!B226</f>
        <v>0</v>
      </c>
      <c r="C226">
        <f>table!C226</f>
        <v>0</v>
      </c>
      <c r="D226">
        <f>table!D226</f>
        <v>0</v>
      </c>
      <c r="E226">
        <f>table!E226</f>
        <v>0</v>
      </c>
      <c r="F226">
        <f>table!F226</f>
        <v>0</v>
      </c>
      <c r="G226">
        <f>table!G226</f>
        <v>0</v>
      </c>
      <c r="H226">
        <f>table!H226</f>
        <v>0</v>
      </c>
    </row>
    <row r="227" spans="2:8" x14ac:dyDescent="0.35">
      <c r="B227">
        <f>table!B227</f>
        <v>0</v>
      </c>
      <c r="C227">
        <f>table!C227</f>
        <v>0</v>
      </c>
      <c r="D227">
        <f>table!D227</f>
        <v>0</v>
      </c>
      <c r="E227">
        <f>table!E227</f>
        <v>0</v>
      </c>
      <c r="F227">
        <f>table!F227</f>
        <v>0</v>
      </c>
      <c r="G227">
        <f>table!G227</f>
        <v>0</v>
      </c>
      <c r="H227">
        <f>table!H227</f>
        <v>0</v>
      </c>
    </row>
    <row r="228" spans="2:8" x14ac:dyDescent="0.35">
      <c r="B228">
        <f>table!B228</f>
        <v>0</v>
      </c>
      <c r="C228">
        <f>table!C228</f>
        <v>0</v>
      </c>
      <c r="D228">
        <f>table!D228</f>
        <v>0</v>
      </c>
      <c r="E228">
        <f>table!E228</f>
        <v>0</v>
      </c>
      <c r="F228">
        <f>table!F228</f>
        <v>0</v>
      </c>
      <c r="G228">
        <f>table!G228</f>
        <v>0</v>
      </c>
      <c r="H228">
        <f>table!H228</f>
        <v>0</v>
      </c>
    </row>
    <row r="229" spans="2:8" x14ac:dyDescent="0.35">
      <c r="B229">
        <f>table!B229</f>
        <v>0</v>
      </c>
      <c r="C229">
        <f>table!C229</f>
        <v>0</v>
      </c>
      <c r="D229">
        <f>table!D229</f>
        <v>0</v>
      </c>
      <c r="E229">
        <f>table!E229</f>
        <v>0</v>
      </c>
      <c r="F229">
        <f>table!F229</f>
        <v>0</v>
      </c>
      <c r="G229">
        <f>table!G229</f>
        <v>0</v>
      </c>
      <c r="H229">
        <f>table!H229</f>
        <v>0</v>
      </c>
    </row>
    <row r="230" spans="2:8" x14ac:dyDescent="0.35">
      <c r="B230">
        <f>table!B230</f>
        <v>0</v>
      </c>
      <c r="C230">
        <f>table!C230</f>
        <v>0</v>
      </c>
      <c r="D230">
        <f>table!D230</f>
        <v>0</v>
      </c>
      <c r="E230">
        <f>table!E230</f>
        <v>0</v>
      </c>
      <c r="F230">
        <f>table!F230</f>
        <v>0</v>
      </c>
      <c r="G230">
        <f>table!G230</f>
        <v>0</v>
      </c>
      <c r="H230">
        <f>table!H230</f>
        <v>0</v>
      </c>
    </row>
    <row r="231" spans="2:8" x14ac:dyDescent="0.35">
      <c r="B231">
        <f>table!B231</f>
        <v>0</v>
      </c>
      <c r="C231">
        <f>table!C231</f>
        <v>0</v>
      </c>
      <c r="D231">
        <f>table!D231</f>
        <v>0</v>
      </c>
      <c r="E231">
        <f>table!E231</f>
        <v>0</v>
      </c>
      <c r="F231">
        <f>table!F231</f>
        <v>0</v>
      </c>
      <c r="G231">
        <f>table!G231</f>
        <v>0</v>
      </c>
      <c r="H231">
        <f>table!H231</f>
        <v>0</v>
      </c>
    </row>
    <row r="232" spans="2:8" x14ac:dyDescent="0.35">
      <c r="B232">
        <f>table!B232</f>
        <v>0</v>
      </c>
      <c r="C232">
        <f>table!C232</f>
        <v>0</v>
      </c>
      <c r="D232">
        <f>table!D232</f>
        <v>0</v>
      </c>
      <c r="E232">
        <f>table!E232</f>
        <v>0</v>
      </c>
      <c r="F232">
        <f>table!F232</f>
        <v>0</v>
      </c>
      <c r="G232">
        <f>table!G232</f>
        <v>0</v>
      </c>
      <c r="H232">
        <f>table!H232</f>
        <v>0</v>
      </c>
    </row>
    <row r="233" spans="2:8" x14ac:dyDescent="0.35">
      <c r="B233">
        <f>table!B233</f>
        <v>0</v>
      </c>
      <c r="C233">
        <f>table!C233</f>
        <v>0</v>
      </c>
      <c r="D233">
        <f>table!D233</f>
        <v>0</v>
      </c>
      <c r="E233">
        <f>table!E233</f>
        <v>0</v>
      </c>
      <c r="F233">
        <f>table!F233</f>
        <v>0</v>
      </c>
      <c r="G233">
        <f>table!G233</f>
        <v>0</v>
      </c>
      <c r="H233">
        <f>table!H233</f>
        <v>0</v>
      </c>
    </row>
    <row r="234" spans="2:8" x14ac:dyDescent="0.35">
      <c r="B234">
        <f>table!B234</f>
        <v>0</v>
      </c>
      <c r="C234">
        <f>table!C234</f>
        <v>0</v>
      </c>
      <c r="D234">
        <f>table!D234</f>
        <v>0</v>
      </c>
      <c r="E234">
        <f>table!E234</f>
        <v>0</v>
      </c>
      <c r="F234">
        <f>table!F234</f>
        <v>0</v>
      </c>
      <c r="G234">
        <f>table!G234</f>
        <v>0</v>
      </c>
      <c r="H234">
        <f>table!H234</f>
        <v>0</v>
      </c>
    </row>
    <row r="235" spans="2:8" x14ac:dyDescent="0.35">
      <c r="B235">
        <f>table!B235</f>
        <v>0</v>
      </c>
      <c r="C235">
        <f>table!C235</f>
        <v>0</v>
      </c>
      <c r="D235">
        <f>table!D235</f>
        <v>0</v>
      </c>
      <c r="E235">
        <f>table!E235</f>
        <v>0</v>
      </c>
      <c r="F235">
        <f>table!F235</f>
        <v>0</v>
      </c>
      <c r="G235">
        <f>table!G235</f>
        <v>0</v>
      </c>
      <c r="H235">
        <f>table!H235</f>
        <v>0</v>
      </c>
    </row>
    <row r="236" spans="2:8" x14ac:dyDescent="0.35">
      <c r="B236">
        <f>table!B236</f>
        <v>0</v>
      </c>
      <c r="C236">
        <f>table!C236</f>
        <v>0</v>
      </c>
      <c r="D236">
        <f>table!D236</f>
        <v>0</v>
      </c>
      <c r="E236">
        <f>table!E236</f>
        <v>0</v>
      </c>
      <c r="F236">
        <f>table!F236</f>
        <v>0</v>
      </c>
      <c r="G236">
        <f>table!G236</f>
        <v>0</v>
      </c>
      <c r="H236">
        <f>table!H236</f>
        <v>0</v>
      </c>
    </row>
    <row r="237" spans="2:8" x14ac:dyDescent="0.35">
      <c r="B237">
        <f>table!B237</f>
        <v>0</v>
      </c>
      <c r="C237">
        <f>table!C237</f>
        <v>0</v>
      </c>
      <c r="D237">
        <f>table!D237</f>
        <v>0</v>
      </c>
      <c r="E237">
        <f>table!E237</f>
        <v>0</v>
      </c>
      <c r="F237">
        <f>table!F237</f>
        <v>0</v>
      </c>
      <c r="G237">
        <f>table!G237</f>
        <v>0</v>
      </c>
      <c r="H237">
        <f>table!H237</f>
        <v>0</v>
      </c>
    </row>
    <row r="238" spans="2:8" x14ac:dyDescent="0.35">
      <c r="B238">
        <f>table!B238</f>
        <v>0</v>
      </c>
      <c r="C238">
        <f>table!C238</f>
        <v>0</v>
      </c>
      <c r="D238">
        <f>table!D238</f>
        <v>0</v>
      </c>
      <c r="E238">
        <f>table!E238</f>
        <v>0</v>
      </c>
      <c r="F238">
        <f>table!F238</f>
        <v>0</v>
      </c>
      <c r="G238">
        <f>table!G238</f>
        <v>0</v>
      </c>
      <c r="H238">
        <f>table!H238</f>
        <v>0</v>
      </c>
    </row>
    <row r="239" spans="2:8" x14ac:dyDescent="0.35">
      <c r="B239">
        <f>table!B239</f>
        <v>0</v>
      </c>
      <c r="C239">
        <f>table!C239</f>
        <v>0</v>
      </c>
      <c r="D239">
        <f>table!D239</f>
        <v>0</v>
      </c>
      <c r="E239">
        <f>table!E239</f>
        <v>0</v>
      </c>
      <c r="F239">
        <f>table!F239</f>
        <v>0</v>
      </c>
      <c r="G239">
        <f>table!G239</f>
        <v>0</v>
      </c>
      <c r="H239">
        <f>table!H239</f>
        <v>0</v>
      </c>
    </row>
    <row r="240" spans="2:8" x14ac:dyDescent="0.35">
      <c r="B240">
        <f>table!B240</f>
        <v>0</v>
      </c>
      <c r="C240">
        <f>table!C240</f>
        <v>0</v>
      </c>
      <c r="D240">
        <f>table!D240</f>
        <v>0</v>
      </c>
      <c r="E240">
        <f>table!E240</f>
        <v>0</v>
      </c>
      <c r="F240">
        <f>table!F240</f>
        <v>0</v>
      </c>
      <c r="G240">
        <f>table!G240</f>
        <v>0</v>
      </c>
      <c r="H240">
        <f>table!H240</f>
        <v>0</v>
      </c>
    </row>
    <row r="241" spans="2:8" x14ac:dyDescent="0.35">
      <c r="B241">
        <f>table!B241</f>
        <v>0</v>
      </c>
      <c r="C241">
        <f>table!C241</f>
        <v>0</v>
      </c>
      <c r="D241">
        <f>table!D241</f>
        <v>0</v>
      </c>
      <c r="E241">
        <f>table!E241</f>
        <v>0</v>
      </c>
      <c r="F241">
        <f>table!F241</f>
        <v>0</v>
      </c>
      <c r="G241">
        <f>table!G241</f>
        <v>0</v>
      </c>
      <c r="H241">
        <f>table!H241</f>
        <v>0</v>
      </c>
    </row>
    <row r="242" spans="2:8" x14ac:dyDescent="0.35">
      <c r="B242">
        <f>table!B242</f>
        <v>0</v>
      </c>
      <c r="C242">
        <f>table!C242</f>
        <v>0</v>
      </c>
      <c r="D242">
        <f>table!D242</f>
        <v>0</v>
      </c>
      <c r="E242">
        <f>table!E242</f>
        <v>0</v>
      </c>
      <c r="F242">
        <f>table!F242</f>
        <v>0</v>
      </c>
      <c r="G242">
        <f>table!G242</f>
        <v>0</v>
      </c>
      <c r="H242">
        <f>table!H242</f>
        <v>0</v>
      </c>
    </row>
    <row r="243" spans="2:8" x14ac:dyDescent="0.35">
      <c r="B243">
        <f>table!B243</f>
        <v>0</v>
      </c>
      <c r="C243">
        <f>table!C243</f>
        <v>0</v>
      </c>
      <c r="D243">
        <f>table!D243</f>
        <v>0</v>
      </c>
      <c r="E243">
        <f>table!E243</f>
        <v>0</v>
      </c>
      <c r="F243">
        <f>table!F243</f>
        <v>0</v>
      </c>
      <c r="G243">
        <f>table!G243</f>
        <v>0</v>
      </c>
      <c r="H243">
        <f>table!H243</f>
        <v>0</v>
      </c>
    </row>
    <row r="244" spans="2:8" x14ac:dyDescent="0.35">
      <c r="B244">
        <f>table!B244</f>
        <v>0</v>
      </c>
      <c r="C244">
        <f>table!C244</f>
        <v>0</v>
      </c>
      <c r="D244">
        <f>table!D244</f>
        <v>0</v>
      </c>
      <c r="E244">
        <f>table!E244</f>
        <v>0</v>
      </c>
      <c r="F244">
        <f>table!F244</f>
        <v>0</v>
      </c>
      <c r="G244">
        <f>table!G244</f>
        <v>0</v>
      </c>
      <c r="H244">
        <f>table!H244</f>
        <v>0</v>
      </c>
    </row>
    <row r="245" spans="2:8" x14ac:dyDescent="0.35">
      <c r="B245">
        <f>table!B245</f>
        <v>0</v>
      </c>
      <c r="C245">
        <f>table!C245</f>
        <v>0</v>
      </c>
      <c r="D245">
        <f>table!D245</f>
        <v>0</v>
      </c>
      <c r="E245">
        <f>table!E245</f>
        <v>0</v>
      </c>
      <c r="F245">
        <f>table!F245</f>
        <v>0</v>
      </c>
      <c r="G245">
        <f>table!G245</f>
        <v>0</v>
      </c>
      <c r="H245">
        <f>table!H245</f>
        <v>0</v>
      </c>
    </row>
    <row r="246" spans="2:8" x14ac:dyDescent="0.35">
      <c r="B246">
        <f>table!B246</f>
        <v>0</v>
      </c>
      <c r="C246">
        <f>table!C246</f>
        <v>0</v>
      </c>
      <c r="D246">
        <f>table!D246</f>
        <v>0</v>
      </c>
      <c r="E246">
        <f>table!E246</f>
        <v>0</v>
      </c>
      <c r="F246">
        <f>table!F246</f>
        <v>0</v>
      </c>
      <c r="G246">
        <f>table!G246</f>
        <v>0</v>
      </c>
      <c r="H246">
        <f>table!H246</f>
        <v>0</v>
      </c>
    </row>
    <row r="247" spans="2:8" x14ac:dyDescent="0.35">
      <c r="B247">
        <f>table!B247</f>
        <v>0</v>
      </c>
      <c r="C247">
        <f>table!C247</f>
        <v>0</v>
      </c>
      <c r="D247">
        <f>table!D247</f>
        <v>0</v>
      </c>
      <c r="E247">
        <f>table!E247</f>
        <v>0</v>
      </c>
      <c r="F247">
        <f>table!F247</f>
        <v>0</v>
      </c>
      <c r="G247">
        <f>table!G247</f>
        <v>0</v>
      </c>
      <c r="H247">
        <f>table!H247</f>
        <v>0</v>
      </c>
    </row>
    <row r="248" spans="2:8" x14ac:dyDescent="0.35">
      <c r="B248">
        <f>table!B248</f>
        <v>0</v>
      </c>
      <c r="C248">
        <f>table!C248</f>
        <v>0</v>
      </c>
      <c r="D248">
        <f>table!D248</f>
        <v>0</v>
      </c>
      <c r="E248">
        <f>table!E248</f>
        <v>0</v>
      </c>
      <c r="F248">
        <f>table!F248</f>
        <v>0</v>
      </c>
      <c r="G248">
        <f>table!G248</f>
        <v>0</v>
      </c>
      <c r="H248">
        <f>table!H248</f>
        <v>0</v>
      </c>
    </row>
    <row r="249" spans="2:8" x14ac:dyDescent="0.35">
      <c r="B249">
        <f>table!B249</f>
        <v>0</v>
      </c>
      <c r="C249">
        <f>table!C249</f>
        <v>0</v>
      </c>
      <c r="D249">
        <f>table!D249</f>
        <v>0</v>
      </c>
      <c r="E249">
        <f>table!E249</f>
        <v>0</v>
      </c>
      <c r="F249">
        <f>table!F249</f>
        <v>0</v>
      </c>
      <c r="G249">
        <f>table!G249</f>
        <v>0</v>
      </c>
      <c r="H249">
        <f>table!H249</f>
        <v>0</v>
      </c>
    </row>
    <row r="250" spans="2:8" x14ac:dyDescent="0.35">
      <c r="B250">
        <f>table!B250</f>
        <v>0</v>
      </c>
      <c r="C250">
        <f>table!C250</f>
        <v>0</v>
      </c>
      <c r="D250">
        <f>table!D250</f>
        <v>0</v>
      </c>
      <c r="E250">
        <f>table!E250</f>
        <v>0</v>
      </c>
      <c r="F250">
        <f>table!F250</f>
        <v>0</v>
      </c>
      <c r="G250">
        <f>table!G250</f>
        <v>0</v>
      </c>
      <c r="H250">
        <f>table!H250</f>
        <v>0</v>
      </c>
    </row>
    <row r="251" spans="2:8" x14ac:dyDescent="0.35">
      <c r="B251">
        <f>table!B251</f>
        <v>0</v>
      </c>
      <c r="C251">
        <f>table!C251</f>
        <v>0</v>
      </c>
      <c r="D251">
        <f>table!D251</f>
        <v>0</v>
      </c>
      <c r="E251">
        <f>table!E251</f>
        <v>0</v>
      </c>
      <c r="F251">
        <f>table!F251</f>
        <v>0</v>
      </c>
      <c r="G251">
        <f>table!G251</f>
        <v>0</v>
      </c>
      <c r="H251">
        <f>table!H251</f>
        <v>0</v>
      </c>
    </row>
    <row r="252" spans="2:8" x14ac:dyDescent="0.35">
      <c r="B252">
        <f>table!B252</f>
        <v>0</v>
      </c>
      <c r="C252">
        <f>table!C252</f>
        <v>0</v>
      </c>
      <c r="D252">
        <f>table!D252</f>
        <v>0</v>
      </c>
      <c r="E252">
        <f>table!E252</f>
        <v>0</v>
      </c>
      <c r="F252">
        <f>table!F252</f>
        <v>0</v>
      </c>
      <c r="G252">
        <f>table!G252</f>
        <v>0</v>
      </c>
      <c r="H252">
        <f>table!H252</f>
        <v>0</v>
      </c>
    </row>
    <row r="253" spans="2:8" x14ac:dyDescent="0.35">
      <c r="B253">
        <f>table!B253</f>
        <v>0</v>
      </c>
      <c r="C253">
        <f>table!C253</f>
        <v>0</v>
      </c>
      <c r="D253">
        <f>table!D253</f>
        <v>0</v>
      </c>
      <c r="E253">
        <f>table!E253</f>
        <v>0</v>
      </c>
      <c r="F253">
        <f>table!F253</f>
        <v>0</v>
      </c>
      <c r="G253">
        <f>table!G253</f>
        <v>0</v>
      </c>
      <c r="H253">
        <f>table!H253</f>
        <v>0</v>
      </c>
    </row>
    <row r="254" spans="2:8" x14ac:dyDescent="0.35">
      <c r="B254">
        <f>table!B254</f>
        <v>0</v>
      </c>
      <c r="C254">
        <f>table!C254</f>
        <v>0</v>
      </c>
      <c r="D254">
        <f>table!D254</f>
        <v>0</v>
      </c>
      <c r="E254">
        <f>table!E254</f>
        <v>0</v>
      </c>
      <c r="F254">
        <f>table!F254</f>
        <v>0</v>
      </c>
      <c r="G254">
        <f>table!G254</f>
        <v>0</v>
      </c>
      <c r="H254">
        <f>table!H254</f>
        <v>0</v>
      </c>
    </row>
    <row r="255" spans="2:8" x14ac:dyDescent="0.35">
      <c r="B255">
        <f>table!B255</f>
        <v>0</v>
      </c>
      <c r="C255">
        <f>table!C255</f>
        <v>0</v>
      </c>
      <c r="D255">
        <f>table!D255</f>
        <v>0</v>
      </c>
      <c r="E255">
        <f>table!E255</f>
        <v>0</v>
      </c>
      <c r="F255">
        <f>table!F255</f>
        <v>0</v>
      </c>
      <c r="G255">
        <f>table!G255</f>
        <v>0</v>
      </c>
      <c r="H255">
        <f>table!H255</f>
        <v>0</v>
      </c>
    </row>
    <row r="256" spans="2:8" x14ac:dyDescent="0.35">
      <c r="B256">
        <f>table!B256</f>
        <v>0</v>
      </c>
      <c r="C256">
        <f>table!C256</f>
        <v>0</v>
      </c>
      <c r="D256">
        <f>table!D256</f>
        <v>0</v>
      </c>
      <c r="E256">
        <f>table!E256</f>
        <v>0</v>
      </c>
      <c r="F256">
        <f>table!F256</f>
        <v>0</v>
      </c>
      <c r="G256">
        <f>table!G256</f>
        <v>0</v>
      </c>
      <c r="H256">
        <f>table!H256</f>
        <v>0</v>
      </c>
    </row>
    <row r="257" spans="2:8" x14ac:dyDescent="0.35">
      <c r="B257">
        <f>table!B257</f>
        <v>0</v>
      </c>
      <c r="C257">
        <f>table!C257</f>
        <v>0</v>
      </c>
      <c r="D257">
        <f>table!D257</f>
        <v>0</v>
      </c>
      <c r="E257">
        <f>table!E257</f>
        <v>0</v>
      </c>
      <c r="F257">
        <f>table!F257</f>
        <v>0</v>
      </c>
      <c r="G257">
        <f>table!G257</f>
        <v>0</v>
      </c>
      <c r="H257">
        <f>table!H257</f>
        <v>0</v>
      </c>
    </row>
    <row r="258" spans="2:8" x14ac:dyDescent="0.35">
      <c r="B258">
        <f>table!B258</f>
        <v>0</v>
      </c>
      <c r="C258">
        <f>table!C258</f>
        <v>0</v>
      </c>
      <c r="D258">
        <f>table!D258</f>
        <v>0</v>
      </c>
      <c r="E258">
        <f>table!E258</f>
        <v>0</v>
      </c>
      <c r="F258">
        <f>table!F258</f>
        <v>0</v>
      </c>
      <c r="G258">
        <f>table!G258</f>
        <v>0</v>
      </c>
      <c r="H258">
        <f>table!H258</f>
        <v>0</v>
      </c>
    </row>
    <row r="259" spans="2:8" x14ac:dyDescent="0.35">
      <c r="B259">
        <f>table!B259</f>
        <v>0</v>
      </c>
      <c r="C259">
        <f>table!C259</f>
        <v>0</v>
      </c>
      <c r="D259">
        <f>table!D259</f>
        <v>0</v>
      </c>
      <c r="E259">
        <f>table!E259</f>
        <v>0</v>
      </c>
      <c r="F259">
        <f>table!F259</f>
        <v>0</v>
      </c>
      <c r="G259">
        <f>table!G259</f>
        <v>0</v>
      </c>
      <c r="H259">
        <f>table!H259</f>
        <v>0</v>
      </c>
    </row>
    <row r="260" spans="2:8" x14ac:dyDescent="0.35">
      <c r="B260">
        <f>table!B260</f>
        <v>0</v>
      </c>
      <c r="C260">
        <f>table!C260</f>
        <v>0</v>
      </c>
      <c r="D260">
        <f>table!D260</f>
        <v>0</v>
      </c>
      <c r="E260">
        <f>table!E260</f>
        <v>0</v>
      </c>
      <c r="F260">
        <f>table!F260</f>
        <v>0</v>
      </c>
      <c r="G260">
        <f>table!G260</f>
        <v>0</v>
      </c>
      <c r="H260">
        <f>table!H260</f>
        <v>0</v>
      </c>
    </row>
    <row r="261" spans="2:8" x14ac:dyDescent="0.35">
      <c r="B261">
        <f>table!B261</f>
        <v>0</v>
      </c>
      <c r="C261">
        <f>table!C261</f>
        <v>0</v>
      </c>
      <c r="D261">
        <f>table!D261</f>
        <v>0</v>
      </c>
      <c r="E261">
        <f>table!E261</f>
        <v>0</v>
      </c>
      <c r="F261">
        <f>table!F261</f>
        <v>0</v>
      </c>
      <c r="G261">
        <f>table!G261</f>
        <v>0</v>
      </c>
      <c r="H261">
        <f>table!H261</f>
        <v>0</v>
      </c>
    </row>
    <row r="262" spans="2:8" x14ac:dyDescent="0.35">
      <c r="B262">
        <f>table!B262</f>
        <v>0</v>
      </c>
      <c r="C262">
        <f>table!C262</f>
        <v>0</v>
      </c>
      <c r="D262">
        <f>table!D262</f>
        <v>0</v>
      </c>
      <c r="E262">
        <f>table!E262</f>
        <v>0</v>
      </c>
      <c r="F262">
        <f>table!F262</f>
        <v>0</v>
      </c>
      <c r="G262">
        <f>table!G262</f>
        <v>0</v>
      </c>
      <c r="H262">
        <f>table!H262</f>
        <v>0</v>
      </c>
    </row>
    <row r="263" spans="2:8" x14ac:dyDescent="0.35">
      <c r="B263">
        <f>table!B263</f>
        <v>0</v>
      </c>
      <c r="C263">
        <f>table!C263</f>
        <v>0</v>
      </c>
      <c r="D263">
        <f>table!D263</f>
        <v>0</v>
      </c>
      <c r="E263">
        <f>table!E263</f>
        <v>0</v>
      </c>
      <c r="F263">
        <f>table!F263</f>
        <v>0</v>
      </c>
      <c r="G263">
        <f>table!G263</f>
        <v>0</v>
      </c>
      <c r="H263">
        <f>table!H263</f>
        <v>0</v>
      </c>
    </row>
    <row r="264" spans="2:8" x14ac:dyDescent="0.35">
      <c r="B264">
        <f>table!B264</f>
        <v>0</v>
      </c>
      <c r="C264">
        <f>table!C264</f>
        <v>0</v>
      </c>
      <c r="D264">
        <f>table!D264</f>
        <v>0</v>
      </c>
      <c r="E264">
        <f>table!E264</f>
        <v>0</v>
      </c>
      <c r="F264">
        <f>table!F264</f>
        <v>0</v>
      </c>
      <c r="G264">
        <f>table!G264</f>
        <v>0</v>
      </c>
      <c r="H264">
        <f>table!H264</f>
        <v>0</v>
      </c>
    </row>
    <row r="265" spans="2:8" x14ac:dyDescent="0.35">
      <c r="B265">
        <f>table!B265</f>
        <v>0</v>
      </c>
      <c r="C265">
        <f>table!C265</f>
        <v>0</v>
      </c>
      <c r="D265">
        <f>table!D265</f>
        <v>0</v>
      </c>
      <c r="E265">
        <f>table!E265</f>
        <v>0</v>
      </c>
      <c r="F265">
        <f>table!F265</f>
        <v>0</v>
      </c>
      <c r="G265">
        <f>table!G265</f>
        <v>0</v>
      </c>
      <c r="H265">
        <f>table!H265</f>
        <v>0</v>
      </c>
    </row>
    <row r="266" spans="2:8" x14ac:dyDescent="0.35">
      <c r="B266">
        <f>table!B266</f>
        <v>0</v>
      </c>
      <c r="C266">
        <f>table!C266</f>
        <v>0</v>
      </c>
      <c r="D266">
        <f>table!D266</f>
        <v>0</v>
      </c>
      <c r="E266">
        <f>table!E266</f>
        <v>0</v>
      </c>
      <c r="F266">
        <f>table!F266</f>
        <v>0</v>
      </c>
      <c r="G266">
        <f>table!G266</f>
        <v>0</v>
      </c>
      <c r="H266">
        <f>table!H266</f>
        <v>0</v>
      </c>
    </row>
    <row r="267" spans="2:8" x14ac:dyDescent="0.35">
      <c r="B267">
        <f>table!B267</f>
        <v>0</v>
      </c>
      <c r="C267">
        <f>table!C267</f>
        <v>0</v>
      </c>
      <c r="D267">
        <f>table!D267</f>
        <v>0</v>
      </c>
      <c r="E267">
        <f>table!E267</f>
        <v>0</v>
      </c>
      <c r="F267">
        <f>table!F267</f>
        <v>0</v>
      </c>
      <c r="G267">
        <f>table!G267</f>
        <v>0</v>
      </c>
      <c r="H267">
        <f>table!H267</f>
        <v>0</v>
      </c>
    </row>
    <row r="268" spans="2:8" x14ac:dyDescent="0.35">
      <c r="B268">
        <f>table!B268</f>
        <v>0</v>
      </c>
      <c r="C268">
        <f>table!C268</f>
        <v>0</v>
      </c>
      <c r="D268">
        <f>table!D268</f>
        <v>0</v>
      </c>
      <c r="E268">
        <f>table!E268</f>
        <v>0</v>
      </c>
      <c r="F268">
        <f>table!F268</f>
        <v>0</v>
      </c>
      <c r="G268">
        <f>table!G268</f>
        <v>0</v>
      </c>
      <c r="H268">
        <f>table!H268</f>
        <v>0</v>
      </c>
    </row>
    <row r="269" spans="2:8" x14ac:dyDescent="0.35">
      <c r="B269">
        <f>table!B269</f>
        <v>0</v>
      </c>
      <c r="C269">
        <f>table!C269</f>
        <v>0</v>
      </c>
      <c r="D269">
        <f>table!D269</f>
        <v>0</v>
      </c>
      <c r="E269">
        <f>table!E269</f>
        <v>0</v>
      </c>
      <c r="F269">
        <f>table!F269</f>
        <v>0</v>
      </c>
      <c r="G269">
        <f>table!G269</f>
        <v>0</v>
      </c>
      <c r="H269">
        <f>table!H269</f>
        <v>0</v>
      </c>
    </row>
    <row r="270" spans="2:8" x14ac:dyDescent="0.35">
      <c r="B270">
        <f>table!B270</f>
        <v>0</v>
      </c>
      <c r="C270">
        <f>table!C270</f>
        <v>0</v>
      </c>
      <c r="D270">
        <f>table!D270</f>
        <v>0</v>
      </c>
      <c r="E270">
        <f>table!E270</f>
        <v>0</v>
      </c>
      <c r="F270">
        <f>table!F270</f>
        <v>0</v>
      </c>
      <c r="G270">
        <f>table!G270</f>
        <v>0</v>
      </c>
      <c r="H270">
        <f>table!H270</f>
        <v>0</v>
      </c>
    </row>
    <row r="271" spans="2:8" x14ac:dyDescent="0.35">
      <c r="B271">
        <f>table!B271</f>
        <v>0</v>
      </c>
      <c r="C271">
        <f>table!C271</f>
        <v>0</v>
      </c>
      <c r="D271">
        <f>table!D271</f>
        <v>0</v>
      </c>
      <c r="E271">
        <f>table!E271</f>
        <v>0</v>
      </c>
      <c r="F271">
        <f>table!F271</f>
        <v>0</v>
      </c>
      <c r="G271">
        <f>table!G271</f>
        <v>0</v>
      </c>
      <c r="H271">
        <f>table!H271</f>
        <v>0</v>
      </c>
    </row>
    <row r="272" spans="2:8" x14ac:dyDescent="0.35">
      <c r="B272">
        <f>table!B272</f>
        <v>0</v>
      </c>
      <c r="C272">
        <f>table!C272</f>
        <v>0</v>
      </c>
      <c r="D272">
        <f>table!D272</f>
        <v>0</v>
      </c>
      <c r="E272">
        <f>table!E272</f>
        <v>0</v>
      </c>
      <c r="F272">
        <f>table!F272</f>
        <v>0</v>
      </c>
      <c r="G272">
        <f>table!G272</f>
        <v>0</v>
      </c>
      <c r="H272">
        <f>table!H272</f>
        <v>0</v>
      </c>
    </row>
    <row r="273" spans="2:8" x14ac:dyDescent="0.35">
      <c r="B273">
        <f>table!B273</f>
        <v>0</v>
      </c>
      <c r="C273">
        <f>table!C273</f>
        <v>0</v>
      </c>
      <c r="D273">
        <f>table!D273</f>
        <v>0</v>
      </c>
      <c r="E273">
        <f>table!E273</f>
        <v>0</v>
      </c>
      <c r="F273">
        <f>table!F273</f>
        <v>0</v>
      </c>
      <c r="G273">
        <f>table!G273</f>
        <v>0</v>
      </c>
      <c r="H273">
        <f>table!H273</f>
        <v>0</v>
      </c>
    </row>
    <row r="274" spans="2:8" x14ac:dyDescent="0.35">
      <c r="B274">
        <f>table!B274</f>
        <v>0</v>
      </c>
      <c r="C274">
        <f>table!C274</f>
        <v>0</v>
      </c>
      <c r="D274">
        <f>table!D274</f>
        <v>0</v>
      </c>
      <c r="E274">
        <f>table!E274</f>
        <v>0</v>
      </c>
      <c r="F274">
        <f>table!F274</f>
        <v>0</v>
      </c>
      <c r="G274">
        <f>table!G274</f>
        <v>0</v>
      </c>
      <c r="H274">
        <f>table!H274</f>
        <v>0</v>
      </c>
    </row>
    <row r="275" spans="2:8" x14ac:dyDescent="0.35">
      <c r="B275">
        <f>table!B275</f>
        <v>0</v>
      </c>
      <c r="C275">
        <f>table!C275</f>
        <v>0</v>
      </c>
      <c r="D275">
        <f>table!D275</f>
        <v>0</v>
      </c>
      <c r="E275">
        <f>table!E275</f>
        <v>0</v>
      </c>
      <c r="F275">
        <f>table!F275</f>
        <v>0</v>
      </c>
      <c r="G275">
        <f>table!G275</f>
        <v>0</v>
      </c>
      <c r="H275">
        <f>table!H275</f>
        <v>0</v>
      </c>
    </row>
    <row r="276" spans="2:8" x14ac:dyDescent="0.35">
      <c r="B276">
        <f>table!B276</f>
        <v>0</v>
      </c>
      <c r="C276">
        <f>table!C276</f>
        <v>0</v>
      </c>
      <c r="D276">
        <f>table!D276</f>
        <v>0</v>
      </c>
      <c r="E276">
        <f>table!E276</f>
        <v>0</v>
      </c>
      <c r="F276">
        <f>table!F276</f>
        <v>0</v>
      </c>
      <c r="G276">
        <f>table!G276</f>
        <v>0</v>
      </c>
      <c r="H276">
        <f>table!H276</f>
        <v>0</v>
      </c>
    </row>
    <row r="277" spans="2:8" x14ac:dyDescent="0.35">
      <c r="B277">
        <f>table!B277</f>
        <v>0</v>
      </c>
      <c r="C277">
        <f>table!C277</f>
        <v>0</v>
      </c>
      <c r="D277">
        <f>table!D277</f>
        <v>0</v>
      </c>
      <c r="E277">
        <f>table!E277</f>
        <v>0</v>
      </c>
      <c r="F277">
        <f>table!F277</f>
        <v>0</v>
      </c>
      <c r="G277">
        <f>table!G277</f>
        <v>0</v>
      </c>
      <c r="H277">
        <f>table!H277</f>
        <v>0</v>
      </c>
    </row>
    <row r="278" spans="2:8" x14ac:dyDescent="0.35">
      <c r="B278">
        <f>table!B278</f>
        <v>0</v>
      </c>
      <c r="C278">
        <f>table!C278</f>
        <v>0</v>
      </c>
      <c r="D278">
        <f>table!D278</f>
        <v>0</v>
      </c>
      <c r="E278">
        <f>table!E278</f>
        <v>0</v>
      </c>
      <c r="F278">
        <f>table!F278</f>
        <v>0</v>
      </c>
      <c r="G278">
        <f>table!G278</f>
        <v>0</v>
      </c>
      <c r="H278">
        <f>table!H278</f>
        <v>0</v>
      </c>
    </row>
    <row r="279" spans="2:8" x14ac:dyDescent="0.35">
      <c r="B279">
        <f>table!B279</f>
        <v>0</v>
      </c>
      <c r="C279">
        <f>table!C279</f>
        <v>0</v>
      </c>
      <c r="D279">
        <f>table!D279</f>
        <v>0</v>
      </c>
      <c r="E279">
        <f>table!E279</f>
        <v>0</v>
      </c>
      <c r="F279">
        <f>table!F279</f>
        <v>0</v>
      </c>
      <c r="G279">
        <f>table!G279</f>
        <v>0</v>
      </c>
      <c r="H279">
        <f>table!H279</f>
        <v>0</v>
      </c>
    </row>
    <row r="280" spans="2:8" x14ac:dyDescent="0.35">
      <c r="B280">
        <f>table!B280</f>
        <v>0</v>
      </c>
      <c r="C280">
        <f>table!C280</f>
        <v>0</v>
      </c>
      <c r="D280">
        <f>table!D280</f>
        <v>0</v>
      </c>
      <c r="E280">
        <f>table!E280</f>
        <v>0</v>
      </c>
      <c r="F280">
        <f>table!F280</f>
        <v>0</v>
      </c>
      <c r="G280">
        <f>table!G280</f>
        <v>0</v>
      </c>
      <c r="H280">
        <f>table!H280</f>
        <v>0</v>
      </c>
    </row>
    <row r="281" spans="2:8" x14ac:dyDescent="0.35">
      <c r="B281">
        <f>table!B281</f>
        <v>0</v>
      </c>
      <c r="C281">
        <f>table!C281</f>
        <v>0</v>
      </c>
      <c r="D281">
        <f>table!D281</f>
        <v>0</v>
      </c>
      <c r="E281">
        <f>table!E281</f>
        <v>0</v>
      </c>
      <c r="F281">
        <f>table!F281</f>
        <v>0</v>
      </c>
      <c r="G281">
        <f>table!G281</f>
        <v>0</v>
      </c>
      <c r="H281">
        <f>table!H281</f>
        <v>0</v>
      </c>
    </row>
    <row r="282" spans="2:8" x14ac:dyDescent="0.35">
      <c r="B282">
        <f>table!B282</f>
        <v>0</v>
      </c>
      <c r="C282">
        <f>table!C282</f>
        <v>0</v>
      </c>
      <c r="D282">
        <f>table!D282</f>
        <v>0</v>
      </c>
      <c r="E282">
        <f>table!E282</f>
        <v>0</v>
      </c>
      <c r="F282">
        <f>table!F282</f>
        <v>0</v>
      </c>
      <c r="G282">
        <f>table!G282</f>
        <v>0</v>
      </c>
      <c r="H282">
        <f>table!H282</f>
        <v>0</v>
      </c>
    </row>
    <row r="283" spans="2:8" x14ac:dyDescent="0.35">
      <c r="B283">
        <f>table!B283</f>
        <v>0</v>
      </c>
      <c r="C283">
        <f>table!C283</f>
        <v>0</v>
      </c>
      <c r="D283">
        <f>table!D283</f>
        <v>0</v>
      </c>
      <c r="E283">
        <f>table!E283</f>
        <v>0</v>
      </c>
      <c r="F283">
        <f>table!F283</f>
        <v>0</v>
      </c>
      <c r="G283">
        <f>table!G283</f>
        <v>0</v>
      </c>
      <c r="H283">
        <f>table!H283</f>
        <v>0</v>
      </c>
    </row>
    <row r="284" spans="2:8" x14ac:dyDescent="0.35">
      <c r="B284">
        <f>table!B284</f>
        <v>0</v>
      </c>
      <c r="C284">
        <f>table!C284</f>
        <v>0</v>
      </c>
      <c r="D284">
        <f>table!D284</f>
        <v>0</v>
      </c>
      <c r="E284">
        <f>table!E284</f>
        <v>0</v>
      </c>
      <c r="F284">
        <f>table!F284</f>
        <v>0</v>
      </c>
      <c r="G284">
        <f>table!G284</f>
        <v>0</v>
      </c>
      <c r="H284">
        <f>table!H284</f>
        <v>0</v>
      </c>
    </row>
    <row r="285" spans="2:8" x14ac:dyDescent="0.35">
      <c r="B285">
        <f>table!B285</f>
        <v>0</v>
      </c>
      <c r="C285">
        <f>table!C285</f>
        <v>0</v>
      </c>
      <c r="D285">
        <f>table!D285</f>
        <v>0</v>
      </c>
      <c r="E285">
        <f>table!E285</f>
        <v>0</v>
      </c>
      <c r="F285">
        <f>table!F285</f>
        <v>0</v>
      </c>
      <c r="G285">
        <f>table!G285</f>
        <v>0</v>
      </c>
      <c r="H285">
        <f>table!H285</f>
        <v>0</v>
      </c>
    </row>
    <row r="286" spans="2:8" x14ac:dyDescent="0.35">
      <c r="B286">
        <f>table!B286</f>
        <v>0</v>
      </c>
      <c r="C286">
        <f>table!C286</f>
        <v>0</v>
      </c>
      <c r="D286">
        <f>table!D286</f>
        <v>0</v>
      </c>
      <c r="E286">
        <f>table!E286</f>
        <v>0</v>
      </c>
      <c r="F286">
        <f>table!F286</f>
        <v>0</v>
      </c>
      <c r="G286">
        <f>table!G286</f>
        <v>0</v>
      </c>
      <c r="H286">
        <f>table!H286</f>
        <v>0</v>
      </c>
    </row>
    <row r="287" spans="2:8" x14ac:dyDescent="0.35">
      <c r="B287">
        <f>table!B287</f>
        <v>0</v>
      </c>
      <c r="C287">
        <f>table!C287</f>
        <v>0</v>
      </c>
      <c r="D287">
        <f>table!D287</f>
        <v>0</v>
      </c>
      <c r="E287">
        <f>table!E287</f>
        <v>0</v>
      </c>
      <c r="F287">
        <f>table!F287</f>
        <v>0</v>
      </c>
      <c r="G287">
        <f>table!G287</f>
        <v>0</v>
      </c>
      <c r="H287">
        <f>table!H287</f>
        <v>0</v>
      </c>
    </row>
    <row r="288" spans="2:8" x14ac:dyDescent="0.35">
      <c r="B288">
        <f>table!B288</f>
        <v>0</v>
      </c>
      <c r="C288">
        <f>table!C288</f>
        <v>0</v>
      </c>
      <c r="D288">
        <f>table!D288</f>
        <v>0</v>
      </c>
      <c r="E288">
        <f>table!E288</f>
        <v>0</v>
      </c>
      <c r="F288">
        <f>table!F288</f>
        <v>0</v>
      </c>
      <c r="G288">
        <f>table!G288</f>
        <v>0</v>
      </c>
      <c r="H288">
        <f>table!H288</f>
        <v>0</v>
      </c>
    </row>
    <row r="289" spans="2:8" x14ac:dyDescent="0.35">
      <c r="B289">
        <f>table!B289</f>
        <v>0</v>
      </c>
      <c r="C289">
        <f>table!C289</f>
        <v>0</v>
      </c>
      <c r="D289">
        <f>table!D289</f>
        <v>0</v>
      </c>
      <c r="E289">
        <f>table!E289</f>
        <v>0</v>
      </c>
      <c r="F289">
        <f>table!F289</f>
        <v>0</v>
      </c>
      <c r="G289">
        <f>table!G289</f>
        <v>0</v>
      </c>
      <c r="H289">
        <f>table!H289</f>
        <v>0</v>
      </c>
    </row>
    <row r="290" spans="2:8" x14ac:dyDescent="0.35">
      <c r="B290">
        <f>table!B290</f>
        <v>0</v>
      </c>
      <c r="C290">
        <f>table!C290</f>
        <v>0</v>
      </c>
      <c r="D290">
        <f>table!D290</f>
        <v>0</v>
      </c>
      <c r="E290">
        <f>table!E290</f>
        <v>0</v>
      </c>
      <c r="F290">
        <f>table!F290</f>
        <v>0</v>
      </c>
      <c r="G290">
        <f>table!G290</f>
        <v>0</v>
      </c>
      <c r="H290">
        <f>table!H290</f>
        <v>0</v>
      </c>
    </row>
    <row r="291" spans="2:8" x14ac:dyDescent="0.35">
      <c r="B291">
        <f>table!B291</f>
        <v>0</v>
      </c>
      <c r="C291">
        <f>table!C291</f>
        <v>0</v>
      </c>
      <c r="D291">
        <f>table!D291</f>
        <v>0</v>
      </c>
      <c r="E291">
        <f>table!E291</f>
        <v>0</v>
      </c>
      <c r="F291">
        <f>table!F291</f>
        <v>0</v>
      </c>
      <c r="G291">
        <f>table!G291</f>
        <v>0</v>
      </c>
      <c r="H291">
        <f>table!H291</f>
        <v>0</v>
      </c>
    </row>
    <row r="292" spans="2:8" x14ac:dyDescent="0.35">
      <c r="B292">
        <f>table!B292</f>
        <v>0</v>
      </c>
      <c r="C292">
        <f>table!C292</f>
        <v>0</v>
      </c>
      <c r="D292">
        <f>table!D292</f>
        <v>0</v>
      </c>
      <c r="E292">
        <f>table!E292</f>
        <v>0</v>
      </c>
      <c r="F292">
        <f>table!F292</f>
        <v>0</v>
      </c>
      <c r="G292">
        <f>table!G292</f>
        <v>0</v>
      </c>
      <c r="H292">
        <f>table!H292</f>
        <v>0</v>
      </c>
    </row>
    <row r="293" spans="2:8" x14ac:dyDescent="0.35">
      <c r="B293">
        <f>table!B293</f>
        <v>0</v>
      </c>
      <c r="C293">
        <f>table!C293</f>
        <v>0</v>
      </c>
      <c r="D293">
        <f>table!D293</f>
        <v>0</v>
      </c>
      <c r="E293">
        <f>table!E293</f>
        <v>0</v>
      </c>
      <c r="F293">
        <f>table!F293</f>
        <v>0</v>
      </c>
      <c r="G293">
        <f>table!G293</f>
        <v>0</v>
      </c>
      <c r="H293">
        <f>table!H293</f>
        <v>0</v>
      </c>
    </row>
    <row r="294" spans="2:8" x14ac:dyDescent="0.35">
      <c r="B294">
        <f>table!B294</f>
        <v>0</v>
      </c>
      <c r="C294">
        <f>table!C294</f>
        <v>0</v>
      </c>
      <c r="D294">
        <f>table!D294</f>
        <v>0</v>
      </c>
      <c r="E294">
        <f>table!E294</f>
        <v>0</v>
      </c>
      <c r="F294">
        <f>table!F294</f>
        <v>0</v>
      </c>
      <c r="G294">
        <f>table!G294</f>
        <v>0</v>
      </c>
      <c r="H294">
        <f>table!H294</f>
        <v>0</v>
      </c>
    </row>
    <row r="295" spans="2:8" x14ac:dyDescent="0.35">
      <c r="B295">
        <f>table!B295</f>
        <v>0</v>
      </c>
      <c r="C295">
        <f>table!C295</f>
        <v>0</v>
      </c>
      <c r="D295">
        <f>table!D295</f>
        <v>0</v>
      </c>
      <c r="E295">
        <f>table!E295</f>
        <v>0</v>
      </c>
      <c r="F295">
        <f>table!F295</f>
        <v>0</v>
      </c>
      <c r="G295">
        <f>table!G295</f>
        <v>0</v>
      </c>
      <c r="H295">
        <f>table!H295</f>
        <v>0</v>
      </c>
    </row>
    <row r="296" spans="2:8" x14ac:dyDescent="0.35">
      <c r="B296">
        <f>table!B296</f>
        <v>0</v>
      </c>
      <c r="C296">
        <f>table!C296</f>
        <v>0</v>
      </c>
      <c r="D296">
        <f>table!D296</f>
        <v>0</v>
      </c>
      <c r="E296">
        <f>table!E296</f>
        <v>0</v>
      </c>
      <c r="F296">
        <f>table!F296</f>
        <v>0</v>
      </c>
      <c r="G296">
        <f>table!G296</f>
        <v>0</v>
      </c>
      <c r="H296">
        <f>table!H296</f>
        <v>0</v>
      </c>
    </row>
    <row r="297" spans="2:8" x14ac:dyDescent="0.35">
      <c r="B297">
        <f>table!B297</f>
        <v>0</v>
      </c>
      <c r="C297">
        <f>table!C297</f>
        <v>0</v>
      </c>
      <c r="D297">
        <f>table!D297</f>
        <v>0</v>
      </c>
      <c r="E297">
        <f>table!E297</f>
        <v>0</v>
      </c>
      <c r="F297">
        <f>table!F297</f>
        <v>0</v>
      </c>
      <c r="G297">
        <f>table!G297</f>
        <v>0</v>
      </c>
      <c r="H297">
        <f>table!H297</f>
        <v>0</v>
      </c>
    </row>
    <row r="298" spans="2:8" x14ac:dyDescent="0.35">
      <c r="B298">
        <f>table!B298</f>
        <v>0</v>
      </c>
      <c r="C298">
        <f>table!C298</f>
        <v>0</v>
      </c>
      <c r="D298">
        <f>table!D298</f>
        <v>0</v>
      </c>
      <c r="E298">
        <f>table!E298</f>
        <v>0</v>
      </c>
      <c r="F298">
        <f>table!F298</f>
        <v>0</v>
      </c>
      <c r="G298">
        <f>table!G298</f>
        <v>0</v>
      </c>
      <c r="H298">
        <f>table!H298</f>
        <v>0</v>
      </c>
    </row>
    <row r="299" spans="2:8" x14ac:dyDescent="0.35">
      <c r="B299">
        <f>table!B299</f>
        <v>0</v>
      </c>
      <c r="C299">
        <f>table!C299</f>
        <v>0</v>
      </c>
      <c r="D299">
        <f>table!D299</f>
        <v>0</v>
      </c>
      <c r="E299">
        <f>table!E299</f>
        <v>0</v>
      </c>
      <c r="F299">
        <f>table!F299</f>
        <v>0</v>
      </c>
      <c r="G299">
        <f>table!G299</f>
        <v>0</v>
      </c>
      <c r="H299">
        <f>table!H299</f>
        <v>0</v>
      </c>
    </row>
    <row r="300" spans="2:8" x14ac:dyDescent="0.35">
      <c r="B300">
        <f>table!B300</f>
        <v>0</v>
      </c>
      <c r="C300">
        <f>table!C300</f>
        <v>0</v>
      </c>
      <c r="D300">
        <f>table!D300</f>
        <v>0</v>
      </c>
      <c r="E300">
        <f>table!E300</f>
        <v>0</v>
      </c>
      <c r="F300">
        <f>table!F300</f>
        <v>0</v>
      </c>
      <c r="G300">
        <f>table!G300</f>
        <v>0</v>
      </c>
      <c r="H300">
        <f>table!H300</f>
        <v>0</v>
      </c>
    </row>
    <row r="301" spans="2:8" x14ac:dyDescent="0.35">
      <c r="B301">
        <f>table!B301</f>
        <v>0</v>
      </c>
      <c r="C301">
        <f>table!C301</f>
        <v>0</v>
      </c>
      <c r="D301">
        <f>table!D301</f>
        <v>0</v>
      </c>
      <c r="E301">
        <f>table!E301</f>
        <v>0</v>
      </c>
      <c r="F301">
        <f>table!F301</f>
        <v>0</v>
      </c>
      <c r="G301">
        <f>table!G301</f>
        <v>0</v>
      </c>
      <c r="H301">
        <f>table!H301</f>
        <v>0</v>
      </c>
    </row>
    <row r="302" spans="2:8" x14ac:dyDescent="0.35">
      <c r="B302">
        <f>table!B302</f>
        <v>0</v>
      </c>
      <c r="C302">
        <f>table!C302</f>
        <v>0</v>
      </c>
      <c r="D302">
        <f>table!D302</f>
        <v>0</v>
      </c>
      <c r="E302">
        <f>table!E302</f>
        <v>0</v>
      </c>
      <c r="F302">
        <f>table!F302</f>
        <v>0</v>
      </c>
      <c r="G302">
        <f>table!G302</f>
        <v>0</v>
      </c>
      <c r="H302">
        <f>table!H302</f>
        <v>0</v>
      </c>
    </row>
    <row r="303" spans="2:8" x14ac:dyDescent="0.35">
      <c r="B303">
        <f>table!B303</f>
        <v>0</v>
      </c>
      <c r="C303">
        <f>table!C303</f>
        <v>0</v>
      </c>
      <c r="D303">
        <f>table!D303</f>
        <v>0</v>
      </c>
      <c r="E303">
        <f>table!E303</f>
        <v>0</v>
      </c>
      <c r="F303">
        <f>table!F303</f>
        <v>0</v>
      </c>
      <c r="G303">
        <f>table!G303</f>
        <v>0</v>
      </c>
      <c r="H303">
        <f>table!H303</f>
        <v>0</v>
      </c>
    </row>
    <row r="304" spans="2:8" x14ac:dyDescent="0.35">
      <c r="B304">
        <f>table!B304</f>
        <v>0</v>
      </c>
      <c r="C304">
        <f>table!C304</f>
        <v>0</v>
      </c>
      <c r="D304">
        <f>table!D304</f>
        <v>0</v>
      </c>
      <c r="E304">
        <f>table!E304</f>
        <v>0</v>
      </c>
      <c r="F304">
        <f>table!F304</f>
        <v>0</v>
      </c>
      <c r="G304">
        <f>table!G304</f>
        <v>0</v>
      </c>
      <c r="H304">
        <f>table!H304</f>
        <v>0</v>
      </c>
    </row>
    <row r="305" spans="2:8" x14ac:dyDescent="0.35">
      <c r="B305">
        <f>table!B305</f>
        <v>0</v>
      </c>
      <c r="C305">
        <f>table!C305</f>
        <v>0</v>
      </c>
      <c r="D305">
        <f>table!D305</f>
        <v>0</v>
      </c>
      <c r="E305">
        <f>table!E305</f>
        <v>0</v>
      </c>
      <c r="F305">
        <f>table!F305</f>
        <v>0</v>
      </c>
      <c r="G305">
        <f>table!G305</f>
        <v>0</v>
      </c>
      <c r="H305">
        <f>table!H305</f>
        <v>0</v>
      </c>
    </row>
    <row r="306" spans="2:8" x14ac:dyDescent="0.35">
      <c r="B306">
        <f>table!B306</f>
        <v>0</v>
      </c>
      <c r="C306">
        <f>table!C306</f>
        <v>0</v>
      </c>
      <c r="D306">
        <f>table!D306</f>
        <v>0</v>
      </c>
      <c r="E306">
        <f>table!E306</f>
        <v>0</v>
      </c>
      <c r="F306">
        <f>table!F306</f>
        <v>0</v>
      </c>
      <c r="G306">
        <f>table!G306</f>
        <v>0</v>
      </c>
      <c r="H306">
        <f>table!H306</f>
        <v>0</v>
      </c>
    </row>
    <row r="307" spans="2:8" x14ac:dyDescent="0.35">
      <c r="B307">
        <f>table!B307</f>
        <v>0</v>
      </c>
      <c r="C307">
        <f>table!C307</f>
        <v>0</v>
      </c>
      <c r="D307">
        <f>table!D307</f>
        <v>0</v>
      </c>
      <c r="E307">
        <f>table!E307</f>
        <v>0</v>
      </c>
      <c r="F307">
        <f>table!F307</f>
        <v>0</v>
      </c>
      <c r="G307">
        <f>table!G307</f>
        <v>0</v>
      </c>
      <c r="H307">
        <f>table!H307</f>
        <v>0</v>
      </c>
    </row>
    <row r="308" spans="2:8" x14ac:dyDescent="0.35">
      <c r="B308">
        <f>table!B308</f>
        <v>0</v>
      </c>
      <c r="C308">
        <f>table!C308</f>
        <v>0</v>
      </c>
      <c r="D308">
        <f>table!D308</f>
        <v>0</v>
      </c>
      <c r="E308">
        <f>table!E308</f>
        <v>0</v>
      </c>
      <c r="F308">
        <f>table!F308</f>
        <v>0</v>
      </c>
      <c r="G308">
        <f>table!G308</f>
        <v>0</v>
      </c>
      <c r="H308">
        <f>table!H308</f>
        <v>0</v>
      </c>
    </row>
    <row r="309" spans="2:8" x14ac:dyDescent="0.35">
      <c r="B309">
        <f>table!B309</f>
        <v>0</v>
      </c>
      <c r="C309">
        <f>table!C309</f>
        <v>0</v>
      </c>
      <c r="D309">
        <f>table!D309</f>
        <v>0</v>
      </c>
      <c r="E309">
        <f>table!E309</f>
        <v>0</v>
      </c>
      <c r="F309">
        <f>table!F309</f>
        <v>0</v>
      </c>
      <c r="G309">
        <f>table!G309</f>
        <v>0</v>
      </c>
      <c r="H309">
        <f>table!H309</f>
        <v>0</v>
      </c>
    </row>
    <row r="310" spans="2:8" x14ac:dyDescent="0.35">
      <c r="B310">
        <f>table!B310</f>
        <v>0</v>
      </c>
      <c r="C310">
        <f>table!C310</f>
        <v>0</v>
      </c>
      <c r="D310">
        <f>table!D310</f>
        <v>0</v>
      </c>
      <c r="E310">
        <f>table!E310</f>
        <v>0</v>
      </c>
      <c r="F310">
        <f>table!F310</f>
        <v>0</v>
      </c>
      <c r="G310">
        <f>table!G310</f>
        <v>0</v>
      </c>
      <c r="H310">
        <f>table!H310</f>
        <v>0</v>
      </c>
    </row>
    <row r="311" spans="2:8" x14ac:dyDescent="0.35">
      <c r="B311">
        <f>table!B311</f>
        <v>0</v>
      </c>
      <c r="C311">
        <f>table!C311</f>
        <v>0</v>
      </c>
      <c r="D311">
        <f>table!D311</f>
        <v>0</v>
      </c>
      <c r="E311">
        <f>table!E311</f>
        <v>0</v>
      </c>
      <c r="F311">
        <f>table!F311</f>
        <v>0</v>
      </c>
      <c r="G311">
        <f>table!G311</f>
        <v>0</v>
      </c>
      <c r="H311">
        <f>table!H311</f>
        <v>0</v>
      </c>
    </row>
    <row r="312" spans="2:8" x14ac:dyDescent="0.35">
      <c r="B312">
        <f>table!B312</f>
        <v>0</v>
      </c>
      <c r="C312">
        <f>table!C312</f>
        <v>0</v>
      </c>
      <c r="D312">
        <f>table!D312</f>
        <v>0</v>
      </c>
      <c r="E312">
        <f>table!E312</f>
        <v>0</v>
      </c>
      <c r="F312">
        <f>table!F312</f>
        <v>0</v>
      </c>
      <c r="G312">
        <f>table!G312</f>
        <v>0</v>
      </c>
      <c r="H312">
        <f>table!H312</f>
        <v>0</v>
      </c>
    </row>
    <row r="313" spans="2:8" x14ac:dyDescent="0.35">
      <c r="B313">
        <f>table!B313</f>
        <v>0</v>
      </c>
      <c r="C313">
        <f>table!C313</f>
        <v>0</v>
      </c>
      <c r="D313">
        <f>table!D313</f>
        <v>0</v>
      </c>
      <c r="E313">
        <f>table!E313</f>
        <v>0</v>
      </c>
      <c r="F313">
        <f>table!F313</f>
        <v>0</v>
      </c>
      <c r="G313">
        <f>table!G313</f>
        <v>0</v>
      </c>
      <c r="H313">
        <f>table!H313</f>
        <v>0</v>
      </c>
    </row>
    <row r="314" spans="2:8" x14ac:dyDescent="0.35">
      <c r="B314">
        <f>table!B314</f>
        <v>0</v>
      </c>
      <c r="C314">
        <f>table!C314</f>
        <v>0</v>
      </c>
      <c r="D314">
        <f>table!D314</f>
        <v>0</v>
      </c>
      <c r="E314">
        <f>table!E314</f>
        <v>0</v>
      </c>
      <c r="F314">
        <f>table!F314</f>
        <v>0</v>
      </c>
      <c r="G314">
        <f>table!G314</f>
        <v>0</v>
      </c>
      <c r="H314">
        <f>table!H314</f>
        <v>0</v>
      </c>
    </row>
  </sheetData>
  <mergeCells count="2">
    <mergeCell ref="D3:F3"/>
    <mergeCell ref="G3:H3"/>
  </mergeCells>
  <conditionalFormatting sqref="D2:R2">
    <cfRule type="cellIs" dxfId="1" priority="2" operator="notEqual">
      <formula>1</formula>
    </cfRule>
  </conditionalFormatting>
  <conditionalFormatting sqref="D47:H54">
    <cfRule type="cellIs" dxfId="0" priority="1" operator="lessThan">
      <formula>0.0000001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163"/>
  <sheetViews>
    <sheetView topLeftCell="G82" workbookViewId="0">
      <selection activeCell="E127" sqref="E127"/>
    </sheetView>
  </sheetViews>
  <sheetFormatPr defaultRowHeight="14.5" x14ac:dyDescent="0.35"/>
  <cols>
    <col min="11" max="11" width="6.36328125" customWidth="1"/>
    <col min="12" max="12" width="4.81640625" customWidth="1"/>
    <col min="13" max="13" width="22.81640625" customWidth="1"/>
    <col min="14" max="18" width="8.453125" customWidth="1"/>
  </cols>
  <sheetData>
    <row r="3" spans="2:40" x14ac:dyDescent="0.35">
      <c r="B3" t="s">
        <v>167</v>
      </c>
      <c r="E3" s="22" t="s">
        <v>29</v>
      </c>
      <c r="F3" s="22" t="s">
        <v>30</v>
      </c>
      <c r="G3" s="22" t="s">
        <v>31</v>
      </c>
      <c r="H3" s="22" t="s">
        <v>37</v>
      </c>
      <c r="I3" s="22"/>
      <c r="J3" s="22"/>
      <c r="P3" s="22"/>
      <c r="Q3" s="22"/>
      <c r="R3" s="22"/>
      <c r="S3" s="22"/>
      <c r="T3" s="22"/>
      <c r="U3" s="22"/>
      <c r="Z3" s="22"/>
      <c r="AA3" s="22"/>
      <c r="AB3" s="22"/>
      <c r="AC3" s="22"/>
      <c r="AD3" s="22"/>
      <c r="AE3" s="22"/>
      <c r="AI3" s="22"/>
      <c r="AJ3" s="22"/>
      <c r="AK3" s="22"/>
      <c r="AL3" s="22"/>
      <c r="AM3" s="22"/>
      <c r="AN3" s="22"/>
    </row>
    <row r="4" spans="2:40" x14ac:dyDescent="0.35">
      <c r="C4" s="22" t="s">
        <v>32</v>
      </c>
      <c r="D4" s="22" t="s">
        <v>261</v>
      </c>
      <c r="E4">
        <v>2.5555402922898131E-2</v>
      </c>
      <c r="F4">
        <v>-1.0514627113231903E-5</v>
      </c>
      <c r="G4">
        <v>2.5555402922898131E-2</v>
      </c>
      <c r="H4">
        <v>5.1104612491433894E-2</v>
      </c>
      <c r="N4" s="90"/>
      <c r="O4" s="90"/>
      <c r="P4" s="91"/>
      <c r="Q4" s="91"/>
      <c r="R4" s="91"/>
      <c r="X4" s="22"/>
      <c r="Y4" s="22"/>
      <c r="AG4" s="22"/>
      <c r="AH4" s="22"/>
    </row>
    <row r="5" spans="2:40" x14ac:dyDescent="0.35">
      <c r="C5" s="22" t="s">
        <v>32</v>
      </c>
      <c r="D5" s="22" t="s">
        <v>262</v>
      </c>
      <c r="E5">
        <v>0.16827570884842399</v>
      </c>
      <c r="F5">
        <v>-6.9910961346150458E-5</v>
      </c>
      <c r="G5">
        <v>0.16827570884842399</v>
      </c>
      <c r="H5">
        <v>0.33650221157156257</v>
      </c>
      <c r="N5" s="90"/>
      <c r="O5" s="90"/>
      <c r="P5" s="91"/>
      <c r="Q5" s="91"/>
      <c r="R5" s="91"/>
      <c r="X5" s="22"/>
      <c r="Y5" s="22"/>
      <c r="AG5" s="22"/>
      <c r="AH5" s="22"/>
    </row>
    <row r="6" spans="2:40" x14ac:dyDescent="0.35">
      <c r="C6" s="22" t="s">
        <v>32</v>
      </c>
      <c r="D6" s="22" t="s">
        <v>263</v>
      </c>
      <c r="E6">
        <v>3.0467724464890785E-3</v>
      </c>
      <c r="F6">
        <v>-1.1860488484671805E-6</v>
      </c>
      <c r="G6">
        <v>3.0467724464890785E-3</v>
      </c>
      <c r="H6">
        <v>6.0925944880833331E-3</v>
      </c>
      <c r="N6" s="90"/>
      <c r="O6" s="90"/>
      <c r="P6" s="90"/>
      <c r="Q6" s="90"/>
      <c r="R6" s="90"/>
      <c r="X6" s="22"/>
      <c r="Y6" s="22"/>
      <c r="AG6" s="22"/>
      <c r="AH6" s="22"/>
    </row>
    <row r="7" spans="2:40" x14ac:dyDescent="0.35">
      <c r="C7" s="22" t="s">
        <v>56</v>
      </c>
      <c r="D7" s="22" t="s">
        <v>261</v>
      </c>
      <c r="E7">
        <v>3.8657667820106406E-2</v>
      </c>
      <c r="F7">
        <v>-6.3191518248376353E-6</v>
      </c>
      <c r="G7" s="84">
        <v>3.8657667820106406E-2</v>
      </c>
      <c r="H7">
        <v>7.7312598045037623E-2</v>
      </c>
      <c r="N7" s="22"/>
      <c r="O7" s="22"/>
      <c r="X7" s="22"/>
      <c r="Y7" s="22"/>
      <c r="AG7" s="22"/>
      <c r="AH7" s="22"/>
      <c r="AK7" s="84"/>
    </row>
    <row r="8" spans="2:40" x14ac:dyDescent="0.35">
      <c r="C8" s="22" t="s">
        <v>56</v>
      </c>
      <c r="D8" s="22" t="s">
        <v>262</v>
      </c>
      <c r="E8">
        <v>0.14965596348867455</v>
      </c>
      <c r="F8">
        <v>-3.046792897459289E-5</v>
      </c>
      <c r="G8">
        <v>0.14965596348867455</v>
      </c>
      <c r="H8">
        <v>0.29928928992442461</v>
      </c>
      <c r="N8" s="22"/>
      <c r="O8" s="22"/>
      <c r="X8" s="22"/>
      <c r="Y8" s="22"/>
      <c r="AG8" s="22"/>
      <c r="AH8" s="22"/>
    </row>
    <row r="9" spans="2:40" x14ac:dyDescent="0.35">
      <c r="C9" s="22" t="s">
        <v>56</v>
      </c>
      <c r="D9" s="22" t="s">
        <v>263</v>
      </c>
      <c r="E9" s="84">
        <v>1.8511391823184651E-2</v>
      </c>
      <c r="F9">
        <v>-3.215258443974149E-6</v>
      </c>
      <c r="G9">
        <v>1.8511391823184651E-2</v>
      </c>
      <c r="H9" s="84">
        <v>3.7020421488746666E-2</v>
      </c>
      <c r="N9" s="96"/>
      <c r="O9" s="96"/>
      <c r="P9" s="96"/>
      <c r="Q9" s="96"/>
      <c r="R9" s="96"/>
      <c r="X9" s="22"/>
      <c r="Y9" s="22"/>
      <c r="AG9" s="22"/>
      <c r="AH9" s="22"/>
      <c r="AI9" s="84"/>
    </row>
    <row r="10" spans="2:40" x14ac:dyDescent="0.35">
      <c r="C10" s="22" t="s">
        <v>33</v>
      </c>
      <c r="D10" s="22" t="s">
        <v>261</v>
      </c>
      <c r="E10">
        <v>0.10534079000188451</v>
      </c>
      <c r="F10" s="84">
        <v>-1.7315970167559996E-5</v>
      </c>
      <c r="G10">
        <v>0.10534079000188451</v>
      </c>
      <c r="H10">
        <v>0.21066041250279258</v>
      </c>
      <c r="I10" s="84"/>
      <c r="M10" s="74"/>
      <c r="N10" s="68"/>
      <c r="O10" s="68"/>
      <c r="P10" s="68"/>
      <c r="Q10" s="68"/>
      <c r="R10" s="68"/>
      <c r="X10" s="22"/>
      <c r="Y10" s="22"/>
      <c r="AG10" s="22"/>
      <c r="AH10" s="22"/>
      <c r="AJ10" s="84"/>
    </row>
    <row r="11" spans="2:40" x14ac:dyDescent="0.35">
      <c r="C11" s="22" t="s">
        <v>33</v>
      </c>
      <c r="D11" s="22" t="s">
        <v>262</v>
      </c>
      <c r="E11">
        <v>0.59426869123920123</v>
      </c>
      <c r="F11">
        <v>-1.1387573084158993E-4</v>
      </c>
      <c r="G11">
        <v>0.59426869123920123</v>
      </c>
      <c r="H11">
        <v>1.1885043408904246</v>
      </c>
      <c r="M11" s="94"/>
      <c r="N11" s="95"/>
      <c r="O11" s="95"/>
      <c r="P11" s="95"/>
      <c r="Q11" s="95"/>
      <c r="R11" s="95"/>
      <c r="X11" s="22"/>
      <c r="Y11" s="22"/>
      <c r="AG11" s="22"/>
      <c r="AH11" s="22"/>
    </row>
    <row r="12" spans="2:40" x14ac:dyDescent="0.35">
      <c r="C12" s="22" t="s">
        <v>33</v>
      </c>
      <c r="D12" s="22" t="s">
        <v>263</v>
      </c>
      <c r="E12">
        <v>7.6311178242494032E-2</v>
      </c>
      <c r="F12">
        <v>-1.2594690898285163E-5</v>
      </c>
      <c r="G12">
        <v>7.6311178242494032E-2</v>
      </c>
      <c r="H12">
        <v>0.15261699902459275</v>
      </c>
      <c r="M12" s="93"/>
      <c r="N12" s="92"/>
      <c r="O12" s="92"/>
      <c r="P12" s="92"/>
      <c r="Q12" s="92"/>
      <c r="R12" s="92"/>
      <c r="X12" s="22"/>
      <c r="Y12" s="22"/>
      <c r="AG12" s="22"/>
      <c r="AH12" s="22"/>
    </row>
    <row r="13" spans="2:40" x14ac:dyDescent="0.35">
      <c r="C13" s="22" t="s">
        <v>264</v>
      </c>
      <c r="D13" s="22" t="s">
        <v>261</v>
      </c>
      <c r="E13">
        <v>1.8027125987044366</v>
      </c>
      <c r="F13">
        <v>1.0276524500857869E-5</v>
      </c>
      <c r="G13">
        <v>1.8027125987044366</v>
      </c>
      <c r="H13">
        <v>3.6054328635559201</v>
      </c>
      <c r="M13" s="73"/>
      <c r="N13" s="73"/>
      <c r="O13" s="73"/>
      <c r="P13" s="73"/>
      <c r="Q13" s="73"/>
      <c r="R13" s="73"/>
      <c r="X13" s="22"/>
      <c r="Y13" s="22"/>
      <c r="AG13" s="22"/>
      <c r="AH13" s="22"/>
    </row>
    <row r="14" spans="2:40" x14ac:dyDescent="0.35">
      <c r="C14" s="22" t="s">
        <v>34</v>
      </c>
      <c r="D14" s="22" t="s">
        <v>261</v>
      </c>
      <c r="E14">
        <v>0.31034307936757116</v>
      </c>
      <c r="F14">
        <v>-3.8998174618014176E-5</v>
      </c>
      <c r="G14">
        <v>0.31034307936757116</v>
      </c>
      <c r="H14">
        <v>0.62066682794432959</v>
      </c>
      <c r="M14" s="73"/>
      <c r="N14" s="73"/>
      <c r="O14" s="73"/>
      <c r="P14" s="73"/>
      <c r="Q14" s="73"/>
      <c r="R14" s="73"/>
      <c r="X14" s="22"/>
      <c r="Y14" s="22"/>
      <c r="AG14" s="22"/>
      <c r="AH14" s="22"/>
    </row>
    <row r="15" spans="2:40" x14ac:dyDescent="0.35">
      <c r="C15" s="22" t="s">
        <v>34</v>
      </c>
      <c r="D15" s="22" t="s">
        <v>262</v>
      </c>
      <c r="E15">
        <v>1.3582816806397617</v>
      </c>
      <c r="F15">
        <v>-1.6698258563833818E-4</v>
      </c>
      <c r="G15">
        <v>1.3582816806397617</v>
      </c>
      <c r="H15">
        <v>2.7164531053111372</v>
      </c>
      <c r="N15" s="22"/>
      <c r="O15" s="22"/>
      <c r="X15" s="22"/>
      <c r="Y15" s="22"/>
      <c r="AG15" s="22"/>
      <c r="AH15" s="22"/>
    </row>
    <row r="16" spans="2:40" x14ac:dyDescent="0.35">
      <c r="C16" s="22" t="s">
        <v>35</v>
      </c>
      <c r="D16" s="22" t="s">
        <v>261</v>
      </c>
      <c r="E16">
        <v>0.26898771146864997</v>
      </c>
      <c r="F16">
        <v>7.8416944068687204E-6</v>
      </c>
      <c r="G16">
        <v>0.26898771146864997</v>
      </c>
      <c r="H16">
        <v>0.53796261095050635</v>
      </c>
      <c r="N16" s="22"/>
      <c r="O16" s="22"/>
      <c r="X16" s="22"/>
      <c r="Y16" s="22"/>
      <c r="AG16" s="22"/>
      <c r="AH16" s="22"/>
    </row>
    <row r="17" spans="2:40" x14ac:dyDescent="0.35">
      <c r="C17" s="22" t="s">
        <v>35</v>
      </c>
      <c r="D17" s="22" t="s">
        <v>262</v>
      </c>
      <c r="E17">
        <v>1.1445155754246861</v>
      </c>
      <c r="F17">
        <v>3.9083091409834609E-5</v>
      </c>
      <c r="G17">
        <v>1.1445155754246861</v>
      </c>
      <c r="H17">
        <v>2.2889987764667072</v>
      </c>
      <c r="N17" s="22"/>
      <c r="O17" s="22"/>
      <c r="X17" s="22"/>
      <c r="Y17" s="22"/>
      <c r="AG17" s="22"/>
      <c r="AH17" s="22"/>
    </row>
    <row r="18" spans="2:40" x14ac:dyDescent="0.35">
      <c r="C18" s="22"/>
      <c r="D18" s="22"/>
      <c r="N18" s="22"/>
      <c r="O18" s="22"/>
      <c r="X18" s="22"/>
      <c r="Y18" s="22"/>
      <c r="AG18" s="22"/>
      <c r="AH18" s="22"/>
    </row>
    <row r="19" spans="2:40" x14ac:dyDescent="0.35">
      <c r="C19" s="22"/>
      <c r="D19" s="22"/>
      <c r="N19" s="22"/>
      <c r="O19" s="22"/>
      <c r="X19" s="22"/>
      <c r="Y19" s="22"/>
      <c r="AG19" s="22"/>
      <c r="AH19" s="22"/>
    </row>
    <row r="20" spans="2:40" x14ac:dyDescent="0.35">
      <c r="C20" s="22"/>
      <c r="D20" s="22"/>
      <c r="N20" s="22"/>
      <c r="O20" s="22"/>
      <c r="X20" s="22"/>
      <c r="Y20" s="22"/>
      <c r="AG20" s="22"/>
      <c r="AH20" s="22"/>
    </row>
    <row r="21" spans="2:40" x14ac:dyDescent="0.35">
      <c r="C21" s="22"/>
      <c r="D21" s="22"/>
      <c r="N21" s="22"/>
      <c r="O21" s="22"/>
      <c r="X21" s="22"/>
      <c r="Y21" s="22"/>
      <c r="AG21" s="22"/>
      <c r="AH21" s="22"/>
    </row>
    <row r="22" spans="2:40" x14ac:dyDescent="0.35">
      <c r="C22" s="22"/>
      <c r="D22" s="22"/>
      <c r="N22" s="22"/>
      <c r="O22" s="22"/>
      <c r="X22" s="22"/>
      <c r="Y22" s="22"/>
      <c r="AG22" s="22"/>
      <c r="AH22" s="22"/>
    </row>
    <row r="23" spans="2:40" x14ac:dyDescent="0.35">
      <c r="C23" s="22"/>
      <c r="D23" s="22"/>
      <c r="N23" s="22"/>
      <c r="O23" s="22"/>
      <c r="X23" s="22"/>
      <c r="Y23" s="22"/>
      <c r="AG23" s="22"/>
      <c r="AH23" s="22"/>
    </row>
    <row r="24" spans="2:40" x14ac:dyDescent="0.35">
      <c r="C24" s="22"/>
      <c r="D24" s="22"/>
      <c r="N24" s="22"/>
      <c r="O24" s="22"/>
      <c r="X24" s="22"/>
      <c r="Y24" s="22"/>
      <c r="AG24" s="22"/>
      <c r="AH24" s="22"/>
    </row>
    <row r="25" spans="2:40" x14ac:dyDescent="0.35">
      <c r="C25" s="22"/>
      <c r="D25" s="22"/>
      <c r="N25" s="22"/>
      <c r="O25" s="22"/>
      <c r="X25" s="22"/>
      <c r="Y25" s="22"/>
      <c r="AG25" s="22"/>
      <c r="AH25" s="22"/>
    </row>
    <row r="26" spans="2:40" x14ac:dyDescent="0.35">
      <c r="C26" s="22"/>
      <c r="D26" s="22"/>
      <c r="N26" s="22"/>
      <c r="O26" s="22"/>
      <c r="X26" s="22"/>
      <c r="Y26" s="22"/>
      <c r="AG26" s="22"/>
      <c r="AH26" s="22"/>
    </row>
    <row r="27" spans="2:40" x14ac:dyDescent="0.35">
      <c r="C27" s="22"/>
      <c r="D27" s="22"/>
      <c r="N27" s="22"/>
      <c r="O27" s="22"/>
      <c r="X27" s="22"/>
      <c r="Y27" s="22"/>
      <c r="AG27" s="22"/>
      <c r="AH27" s="22"/>
    </row>
    <row r="29" spans="2:40" x14ac:dyDescent="0.35">
      <c r="F29" s="73"/>
      <c r="G29" s="73"/>
      <c r="H29" s="73"/>
      <c r="I29" s="73"/>
      <c r="J29" s="73"/>
      <c r="P29" s="73"/>
      <c r="Q29" s="73"/>
      <c r="R29" s="73"/>
      <c r="S29" s="73"/>
      <c r="T29" s="73"/>
      <c r="U29" s="73"/>
      <c r="Z29" s="73"/>
      <c r="AA29" s="73"/>
      <c r="AB29" s="73"/>
      <c r="AC29" s="73"/>
      <c r="AD29" s="73"/>
      <c r="AE29" s="73"/>
      <c r="AJ29" s="73"/>
      <c r="AK29" s="73"/>
      <c r="AL29" s="73"/>
      <c r="AM29" s="73"/>
      <c r="AN29" s="73"/>
    </row>
    <row r="31" spans="2:40" x14ac:dyDescent="0.35">
      <c r="B31" t="s">
        <v>177</v>
      </c>
      <c r="C31" s="73"/>
      <c r="D31" s="73"/>
      <c r="E31" s="22" t="s">
        <v>29</v>
      </c>
      <c r="F31" s="22" t="s">
        <v>30</v>
      </c>
      <c r="G31" s="22" t="s">
        <v>31</v>
      </c>
      <c r="H31" s="22" t="s">
        <v>37</v>
      </c>
      <c r="I31" s="22"/>
      <c r="J31" s="22"/>
    </row>
    <row r="32" spans="2:40" x14ac:dyDescent="0.35">
      <c r="C32" s="22" t="s">
        <v>32</v>
      </c>
      <c r="D32" s="22" t="s">
        <v>261</v>
      </c>
      <c r="E32" s="73">
        <v>7.9897671411613136E-3</v>
      </c>
      <c r="F32" s="73">
        <v>1.0874204359604097E-5</v>
      </c>
      <c r="G32" s="73">
        <v>7.9897671411613136E-3</v>
      </c>
      <c r="H32" s="73">
        <v>1.5970826642105269E-2</v>
      </c>
      <c r="I32" s="73"/>
      <c r="J32" s="73"/>
    </row>
    <row r="33" spans="3:10" x14ac:dyDescent="0.35">
      <c r="C33" s="22" t="s">
        <v>32</v>
      </c>
      <c r="D33" s="22" t="s">
        <v>262</v>
      </c>
      <c r="E33" s="73">
        <v>6.7988766177065854E-2</v>
      </c>
      <c r="F33" s="73">
        <v>6.8486274279552407E-5</v>
      </c>
      <c r="G33" s="73">
        <v>6.7988766177065854E-2</v>
      </c>
      <c r="H33" s="73">
        <v>0.13590545403682339</v>
      </c>
      <c r="I33" s="73"/>
      <c r="J33" s="73"/>
    </row>
    <row r="34" spans="3:10" x14ac:dyDescent="0.35">
      <c r="C34" s="22" t="s">
        <v>32</v>
      </c>
      <c r="D34" s="22" t="s">
        <v>263</v>
      </c>
      <c r="E34" s="73">
        <v>1.4545217833466656E-3</v>
      </c>
      <c r="F34" s="73">
        <v>1.0392106306150988E-6</v>
      </c>
      <c r="G34" s="73">
        <v>1.4545217833466656E-3</v>
      </c>
      <c r="H34" s="73">
        <v>2.9073511867515785E-3</v>
      </c>
      <c r="I34" s="73"/>
      <c r="J34" s="73"/>
    </row>
    <row r="35" spans="3:10" x14ac:dyDescent="0.35">
      <c r="C35" s="22" t="s">
        <v>56</v>
      </c>
      <c r="D35" s="22" t="s">
        <v>261</v>
      </c>
      <c r="E35" s="73">
        <v>1.6835325564505534E-2</v>
      </c>
      <c r="F35" s="73">
        <v>6.630608220551439E-6</v>
      </c>
      <c r="G35" s="73">
        <v>1.6835325564505534E-2</v>
      </c>
      <c r="H35" s="73">
        <v>3.3669551398753231E-2</v>
      </c>
      <c r="I35" s="73"/>
      <c r="J35" s="73"/>
    </row>
    <row r="36" spans="3:10" x14ac:dyDescent="0.35">
      <c r="C36" s="22" t="s">
        <v>56</v>
      </c>
      <c r="D36" s="22" t="s">
        <v>262</v>
      </c>
      <c r="E36" s="73">
        <v>4.5703823857762817E-2</v>
      </c>
      <c r="F36" s="73">
        <v>3.56400369736131E-5</v>
      </c>
      <c r="G36" s="73">
        <v>4.5703823857762817E-2</v>
      </c>
      <c r="H36" s="73">
        <v>9.1343184812862452E-2</v>
      </c>
      <c r="I36" s="73"/>
      <c r="J36" s="73"/>
    </row>
    <row r="37" spans="3:10" x14ac:dyDescent="0.35">
      <c r="C37" s="22" t="s">
        <v>56</v>
      </c>
      <c r="D37" s="22" t="s">
        <v>263</v>
      </c>
      <c r="E37" s="73">
        <v>7.151136355407298E-3</v>
      </c>
      <c r="F37" s="73">
        <v>3.4893111412767357E-6</v>
      </c>
      <c r="G37" s="73">
        <v>7.151136355407298E-3</v>
      </c>
      <c r="H37" s="73">
        <v>1.4298565043775073E-2</v>
      </c>
      <c r="I37" s="73"/>
      <c r="J37" s="73"/>
    </row>
    <row r="38" spans="3:10" x14ac:dyDescent="0.35">
      <c r="C38" s="22" t="s">
        <v>33</v>
      </c>
      <c r="D38" s="22" t="s">
        <v>261</v>
      </c>
      <c r="E38" s="73">
        <v>7.0494716259008328E-2</v>
      </c>
      <c r="F38" s="73">
        <v>1.7285420972721432E-5</v>
      </c>
      <c r="G38" s="73">
        <v>7.0494716259008328E-2</v>
      </c>
      <c r="H38" s="73">
        <v>0.14094790933129409</v>
      </c>
      <c r="I38" s="73"/>
      <c r="J38" s="73"/>
    </row>
    <row r="39" spans="3:10" x14ac:dyDescent="0.35">
      <c r="C39" s="22" t="s">
        <v>33</v>
      </c>
      <c r="D39" s="22" t="s">
        <v>262</v>
      </c>
      <c r="E39" s="73">
        <v>9.9630610480797147E-2</v>
      </c>
      <c r="F39" s="73">
        <v>1.1540744918368648E-4</v>
      </c>
      <c r="G39" s="73">
        <v>9.9630610480797147E-2</v>
      </c>
      <c r="H39" s="73">
        <v>0.19917255949554549</v>
      </c>
      <c r="I39" s="73"/>
      <c r="J39" s="73"/>
    </row>
    <row r="40" spans="3:10" x14ac:dyDescent="0.35">
      <c r="C40" s="22" t="s">
        <v>33</v>
      </c>
      <c r="D40" s="22" t="s">
        <v>263</v>
      </c>
      <c r="E40" s="73">
        <v>3.975000010024677E-2</v>
      </c>
      <c r="F40" s="73">
        <v>1.4159151927660884E-5</v>
      </c>
      <c r="G40" s="73">
        <v>3.975000010024677E-2</v>
      </c>
      <c r="H40" s="73">
        <v>7.9496870622310048E-2</v>
      </c>
      <c r="I40" s="73"/>
      <c r="J40" s="73"/>
    </row>
    <row r="41" spans="3:10" x14ac:dyDescent="0.35">
      <c r="C41" s="22" t="s">
        <v>264</v>
      </c>
      <c r="D41" s="22" t="s">
        <v>261</v>
      </c>
      <c r="E41" s="73">
        <v>0.4177104307981867</v>
      </c>
      <c r="F41" s="73">
        <v>1.3022944716950569E-5</v>
      </c>
      <c r="G41" s="73">
        <v>0.4177104307981867</v>
      </c>
      <c r="H41" s="73">
        <v>0.83542967362000764</v>
      </c>
      <c r="I41" s="73"/>
      <c r="J41" s="73"/>
    </row>
    <row r="42" spans="3:10" x14ac:dyDescent="0.35">
      <c r="C42" s="22" t="s">
        <v>34</v>
      </c>
      <c r="D42" s="22" t="s">
        <v>261</v>
      </c>
      <c r="E42" s="73">
        <v>0.12918474295259713</v>
      </c>
      <c r="F42" s="73">
        <v>4.8437792118079859E-5</v>
      </c>
      <c r="G42" s="73">
        <v>0.12918474295259713</v>
      </c>
      <c r="H42" s="73">
        <v>0.25834961205502327</v>
      </c>
      <c r="I42" s="73"/>
      <c r="J42" s="73"/>
    </row>
    <row r="43" spans="3:10" x14ac:dyDescent="0.35">
      <c r="C43" s="22" t="s">
        <v>34</v>
      </c>
      <c r="D43" s="22" t="s">
        <v>262</v>
      </c>
      <c r="E43" s="73">
        <v>0.49925006949352907</v>
      </c>
      <c r="F43" s="73">
        <v>1.8589502460010556E-4</v>
      </c>
      <c r="G43" s="73">
        <v>0.49925006949352907</v>
      </c>
      <c r="H43" s="73">
        <v>0.99829642118240636</v>
      </c>
      <c r="I43" s="73"/>
      <c r="J43" s="73"/>
    </row>
    <row r="44" spans="3:10" x14ac:dyDescent="0.35">
      <c r="C44" s="22" t="s">
        <v>35</v>
      </c>
      <c r="D44" s="22" t="s">
        <v>261</v>
      </c>
      <c r="E44" s="73">
        <v>0.24282112116617524</v>
      </c>
      <c r="F44" s="73">
        <v>3.2458636552638406E-5</v>
      </c>
      <c r="G44" s="73">
        <v>0.24282112116617524</v>
      </c>
      <c r="H44" s="73">
        <v>0.48561599332278527</v>
      </c>
      <c r="I44" s="73"/>
      <c r="J44" s="73"/>
    </row>
    <row r="45" spans="3:10" x14ac:dyDescent="0.35">
      <c r="C45" s="22" t="s">
        <v>35</v>
      </c>
      <c r="D45" s="22" t="s">
        <v>262</v>
      </c>
      <c r="E45" s="73">
        <v>0.3573105479924627</v>
      </c>
      <c r="F45" s="73">
        <v>1.4307489105895951E-4</v>
      </c>
      <c r="G45" s="73">
        <v>0.3573105479924627</v>
      </c>
      <c r="H45" s="73">
        <v>0.71459514864171458</v>
      </c>
      <c r="I45" s="73"/>
      <c r="J45" s="73"/>
    </row>
    <row r="46" spans="3:10" x14ac:dyDescent="0.35">
      <c r="C46" s="22"/>
      <c r="D46" s="22"/>
      <c r="E46" s="73"/>
      <c r="F46" s="73"/>
      <c r="G46" s="73"/>
      <c r="H46" s="73"/>
      <c r="I46" s="73"/>
      <c r="J46" s="73"/>
    </row>
    <row r="47" spans="3:10" x14ac:dyDescent="0.35">
      <c r="C47" s="22"/>
      <c r="D47" s="22"/>
      <c r="E47" s="73"/>
      <c r="F47" s="73"/>
      <c r="G47" s="73"/>
      <c r="H47" s="73"/>
      <c r="I47" s="73"/>
      <c r="J47" s="73"/>
    </row>
    <row r="48" spans="3:10" x14ac:dyDescent="0.35">
      <c r="C48" s="22"/>
      <c r="D48" s="22"/>
      <c r="E48" s="73"/>
      <c r="F48" s="73"/>
      <c r="G48" s="73"/>
      <c r="H48" s="73"/>
      <c r="I48" s="73"/>
      <c r="J48" s="73"/>
    </row>
    <row r="49" spans="2:10" x14ac:dyDescent="0.35">
      <c r="C49" s="22"/>
      <c r="D49" s="22"/>
      <c r="E49" s="73"/>
      <c r="F49" s="73"/>
      <c r="G49" s="73"/>
      <c r="H49" s="73"/>
      <c r="I49" s="73"/>
      <c r="J49" s="73"/>
    </row>
    <row r="50" spans="2:10" x14ac:dyDescent="0.35">
      <c r="C50" s="22"/>
      <c r="D50" s="22"/>
      <c r="E50" s="73"/>
      <c r="F50" s="73"/>
      <c r="G50" s="73"/>
      <c r="H50" s="73"/>
      <c r="I50" s="73"/>
      <c r="J50" s="73"/>
    </row>
    <row r="51" spans="2:10" x14ac:dyDescent="0.35">
      <c r="C51" s="22"/>
      <c r="D51" s="22"/>
      <c r="E51" s="73"/>
      <c r="F51" s="73"/>
      <c r="G51" s="73"/>
      <c r="H51" s="73"/>
      <c r="I51" s="73"/>
      <c r="J51" s="73"/>
    </row>
    <row r="52" spans="2:10" x14ac:dyDescent="0.35">
      <c r="C52" s="22"/>
      <c r="D52" s="22"/>
      <c r="E52" s="73"/>
      <c r="F52" s="73"/>
      <c r="G52" s="73"/>
      <c r="H52" s="73"/>
      <c r="I52" s="73"/>
      <c r="J52" s="73"/>
    </row>
    <row r="53" spans="2:10" x14ac:dyDescent="0.35">
      <c r="C53" s="22"/>
      <c r="D53" s="22"/>
      <c r="E53" s="73"/>
      <c r="F53" s="73"/>
      <c r="G53" s="73"/>
      <c r="H53" s="73"/>
      <c r="I53" s="73"/>
      <c r="J53" s="73"/>
    </row>
    <row r="54" spans="2:10" x14ac:dyDescent="0.35">
      <c r="C54" s="22"/>
      <c r="D54" s="22"/>
      <c r="E54" s="73"/>
      <c r="F54" s="73"/>
      <c r="G54" s="73"/>
      <c r="H54" s="73"/>
      <c r="I54" s="73"/>
      <c r="J54" s="73"/>
    </row>
    <row r="55" spans="2:10" x14ac:dyDescent="0.35">
      <c r="C55" s="22"/>
      <c r="D55" s="22"/>
      <c r="E55" s="73"/>
      <c r="F55" s="73"/>
      <c r="G55" s="73"/>
      <c r="H55" s="73"/>
      <c r="I55" s="73"/>
      <c r="J55" s="73"/>
    </row>
    <row r="61" spans="2:10" x14ac:dyDescent="0.35">
      <c r="B61" t="s">
        <v>168</v>
      </c>
      <c r="C61" s="73"/>
      <c r="D61" s="73"/>
      <c r="E61" s="22" t="s">
        <v>29</v>
      </c>
      <c r="F61" s="22" t="s">
        <v>30</v>
      </c>
      <c r="G61" s="22" t="s">
        <v>31</v>
      </c>
      <c r="H61" s="22" t="s">
        <v>37</v>
      </c>
      <c r="I61" s="22"/>
      <c r="J61" s="22"/>
    </row>
    <row r="62" spans="2:10" x14ac:dyDescent="0.35">
      <c r="C62" s="22" t="s">
        <v>32</v>
      </c>
      <c r="D62" s="22" t="s">
        <v>261</v>
      </c>
      <c r="E62" s="73">
        <v>0.11191542041036552</v>
      </c>
      <c r="F62" s="73">
        <v>-4.6590465858157998E-5</v>
      </c>
      <c r="G62" s="73">
        <v>0.11191542041036552</v>
      </c>
      <c r="H62" s="73">
        <v>0.22380916376472337</v>
      </c>
      <c r="I62" s="73"/>
      <c r="J62" s="73"/>
    </row>
    <row r="63" spans="2:10" x14ac:dyDescent="0.35">
      <c r="C63" s="22" t="s">
        <v>32</v>
      </c>
      <c r="D63" s="22" t="s">
        <v>262</v>
      </c>
      <c r="E63" s="73">
        <v>0.6430897570412939</v>
      </c>
      <c r="F63" s="73">
        <v>-2.6825824087692041E-4</v>
      </c>
      <c r="G63" s="73">
        <v>0.6430897570412939</v>
      </c>
      <c r="H63" s="73">
        <v>1.2860474143786136</v>
      </c>
      <c r="I63" s="73"/>
      <c r="J63" s="73"/>
    </row>
    <row r="64" spans="2:10" x14ac:dyDescent="0.35">
      <c r="C64" s="22" t="s">
        <v>32</v>
      </c>
      <c r="D64" s="22" t="s">
        <v>263</v>
      </c>
      <c r="E64" s="73">
        <v>1.3469245055535917E-2</v>
      </c>
      <c r="F64" s="73">
        <v>-5.5399077093005129E-6</v>
      </c>
      <c r="G64" s="73">
        <v>1.3469245055535917E-2</v>
      </c>
      <c r="H64" s="73">
        <v>2.6935674342527447E-2</v>
      </c>
      <c r="I64" s="73"/>
      <c r="J64" s="73"/>
    </row>
    <row r="65" spans="3:10" x14ac:dyDescent="0.35">
      <c r="C65" s="22" t="s">
        <v>56</v>
      </c>
      <c r="D65" s="22" t="s">
        <v>261</v>
      </c>
      <c r="E65" s="73">
        <v>6.1458494663880134E-2</v>
      </c>
      <c r="F65" s="73">
        <v>-1.3877834962014193E-5</v>
      </c>
      <c r="G65" s="73">
        <v>6.1458494663880134E-2</v>
      </c>
      <c r="H65" s="73">
        <v>0.12291089401638931</v>
      </c>
      <c r="I65" s="73"/>
      <c r="J65" s="73"/>
    </row>
    <row r="66" spans="3:10" x14ac:dyDescent="0.35">
      <c r="C66" s="22" t="s">
        <v>56</v>
      </c>
      <c r="D66" s="22" t="s">
        <v>262</v>
      </c>
      <c r="E66" s="73">
        <v>0.23208434815222229</v>
      </c>
      <c r="F66" s="73">
        <v>-5.7793690344128251E-5</v>
      </c>
      <c r="G66" s="73">
        <v>0.23208434815222229</v>
      </c>
      <c r="H66" s="73">
        <v>0.46413394367680832</v>
      </c>
      <c r="I66" s="73"/>
      <c r="J66" s="73"/>
    </row>
    <row r="67" spans="3:10" x14ac:dyDescent="0.35">
      <c r="C67" s="22" t="s">
        <v>56</v>
      </c>
      <c r="D67" s="22" t="s">
        <v>263</v>
      </c>
      <c r="E67" s="73">
        <v>2.731093033712155E-2</v>
      </c>
      <c r="F67" s="73">
        <v>-6.1323779515408781E-6</v>
      </c>
      <c r="G67" s="73">
        <v>2.731093033712155E-2</v>
      </c>
      <c r="H67" s="73">
        <v>5.4618235029755109E-2</v>
      </c>
      <c r="I67" s="73"/>
      <c r="J67" s="73"/>
    </row>
    <row r="68" spans="3:10" x14ac:dyDescent="0.35">
      <c r="C68" s="22" t="s">
        <v>33</v>
      </c>
      <c r="D68" s="22" t="s">
        <v>261</v>
      </c>
      <c r="E68" s="73">
        <v>0.34021307539825846</v>
      </c>
      <c r="F68" s="73">
        <v>-7.0362382261505857E-5</v>
      </c>
      <c r="G68" s="73">
        <v>0.34021307539825846</v>
      </c>
      <c r="H68" s="73">
        <v>0.68037678701214399</v>
      </c>
      <c r="I68" s="73"/>
      <c r="J68" s="73"/>
    </row>
    <row r="69" spans="3:10" x14ac:dyDescent="0.35">
      <c r="C69" s="22" t="s">
        <v>33</v>
      </c>
      <c r="D69" s="22" t="s">
        <v>262</v>
      </c>
      <c r="E69" s="73">
        <v>2.0874785650164331</v>
      </c>
      <c r="F69" s="73">
        <v>-4.5112077019770038E-4</v>
      </c>
      <c r="G69" s="73">
        <v>2.0874785650164331</v>
      </c>
      <c r="H69" s="73">
        <v>4.1747384253540076</v>
      </c>
      <c r="I69" s="73"/>
      <c r="J69" s="73"/>
    </row>
    <row r="70" spans="3:10" x14ac:dyDescent="0.35">
      <c r="C70" s="22" t="s">
        <v>33</v>
      </c>
      <c r="D70" s="22" t="s">
        <v>263</v>
      </c>
      <c r="E70" s="73">
        <v>0.23560228973986919</v>
      </c>
      <c r="F70" s="73">
        <v>-4.8570871843945831E-5</v>
      </c>
      <c r="G70" s="73">
        <v>0.23560228973986919</v>
      </c>
      <c r="H70" s="73">
        <v>0.47118010151528078</v>
      </c>
      <c r="I70" s="73"/>
      <c r="J70" s="73"/>
    </row>
    <row r="71" spans="3:10" x14ac:dyDescent="0.35">
      <c r="C71" s="22" t="s">
        <v>264</v>
      </c>
      <c r="D71" s="22" t="s">
        <v>261</v>
      </c>
      <c r="E71" s="73">
        <v>1.8027125987044366</v>
      </c>
      <c r="F71" s="73">
        <v>1.0276524500857869E-5</v>
      </c>
      <c r="G71" s="73">
        <v>1.8027125987044366</v>
      </c>
      <c r="H71" s="73">
        <v>3.6054328635559201</v>
      </c>
      <c r="I71" s="73"/>
      <c r="J71" s="73"/>
    </row>
    <row r="72" spans="3:10" x14ac:dyDescent="0.35">
      <c r="C72" s="22" t="s">
        <v>34</v>
      </c>
      <c r="D72" s="22" t="s">
        <v>261</v>
      </c>
      <c r="E72" s="73">
        <v>0.35683407114290522</v>
      </c>
      <c r="F72" s="73">
        <v>-4.6432544794780284E-5</v>
      </c>
      <c r="G72" s="73">
        <v>0.35683407114290522</v>
      </c>
      <c r="H72" s="73">
        <v>0.71364912350294285</v>
      </c>
      <c r="I72" s="73"/>
      <c r="J72" s="73"/>
    </row>
    <row r="73" spans="3:10" x14ac:dyDescent="0.35">
      <c r="C73" s="22" t="s">
        <v>34</v>
      </c>
      <c r="D73" s="22" t="s">
        <v>262</v>
      </c>
      <c r="E73" s="73">
        <v>1.5501617982160745</v>
      </c>
      <c r="F73" s="73">
        <v>-1.9766594480395062E-4</v>
      </c>
      <c r="G73" s="73">
        <v>1.5501617982160745</v>
      </c>
      <c r="H73" s="73">
        <v>3.1002167897273796</v>
      </c>
      <c r="I73" s="73"/>
      <c r="J73" s="73"/>
    </row>
    <row r="74" spans="3:10" x14ac:dyDescent="0.35">
      <c r="C74" s="22" t="s">
        <v>35</v>
      </c>
      <c r="D74" s="22" t="s">
        <v>261</v>
      </c>
      <c r="E74" s="73">
        <v>0.3218434096839205</v>
      </c>
      <c r="F74" s="73">
        <v>4.0049821605366143E-6</v>
      </c>
      <c r="G74" s="73">
        <v>0.3218434096839205</v>
      </c>
      <c r="H74" s="73">
        <v>0.64367306478801434</v>
      </c>
      <c r="I74" s="73"/>
      <c r="J74" s="73"/>
    </row>
    <row r="75" spans="3:10" x14ac:dyDescent="0.35">
      <c r="C75" s="22" t="s">
        <v>35</v>
      </c>
      <c r="D75" s="22" t="s">
        <v>262</v>
      </c>
      <c r="E75" s="73">
        <v>1.3071641801890854</v>
      </c>
      <c r="F75" s="73">
        <v>2.7276736297856338E-5</v>
      </c>
      <c r="G75" s="73">
        <v>1.3071641801890854</v>
      </c>
      <c r="H75" s="73">
        <v>2.6142945331293133</v>
      </c>
      <c r="I75" s="73"/>
      <c r="J75" s="73"/>
    </row>
    <row r="76" spans="3:10" x14ac:dyDescent="0.35">
      <c r="C76" s="22"/>
      <c r="D76" s="22"/>
      <c r="E76" s="73"/>
      <c r="F76" s="73"/>
      <c r="G76" s="73"/>
      <c r="H76" s="73"/>
      <c r="I76" s="73"/>
      <c r="J76" s="73"/>
    </row>
    <row r="77" spans="3:10" x14ac:dyDescent="0.35">
      <c r="C77" s="22"/>
      <c r="D77" s="22"/>
      <c r="E77" s="73"/>
      <c r="F77" s="73"/>
      <c r="G77" s="73"/>
      <c r="H77" s="73"/>
      <c r="I77" s="73"/>
      <c r="J77" s="73"/>
    </row>
    <row r="78" spans="3:10" x14ac:dyDescent="0.35">
      <c r="C78" s="22"/>
      <c r="D78" s="22"/>
      <c r="E78" s="73"/>
      <c r="F78" s="73"/>
      <c r="G78" s="73"/>
      <c r="H78" s="73"/>
      <c r="I78" s="73"/>
      <c r="J78" s="73"/>
    </row>
    <row r="79" spans="3:10" x14ac:dyDescent="0.35">
      <c r="C79" s="22"/>
      <c r="D79" s="22"/>
      <c r="E79" s="73"/>
      <c r="F79" s="73"/>
      <c r="G79" s="73"/>
      <c r="H79" s="73"/>
      <c r="I79" s="73"/>
      <c r="J79" s="73"/>
    </row>
    <row r="80" spans="3:10" x14ac:dyDescent="0.35">
      <c r="C80" s="22"/>
      <c r="D80" s="22"/>
      <c r="E80" s="73"/>
      <c r="F80" s="73"/>
      <c r="G80" s="73"/>
      <c r="H80" s="73"/>
      <c r="I80" s="73"/>
      <c r="J80" s="73"/>
    </row>
    <row r="81" spans="2:10" x14ac:dyDescent="0.35">
      <c r="C81" s="22"/>
      <c r="D81" s="22"/>
      <c r="E81" s="73"/>
      <c r="F81" s="73"/>
      <c r="G81" s="73"/>
      <c r="H81" s="73"/>
      <c r="I81" s="73"/>
      <c r="J81" s="73"/>
    </row>
    <row r="82" spans="2:10" x14ac:dyDescent="0.35">
      <c r="C82" s="22"/>
      <c r="D82" s="22"/>
      <c r="E82" s="73"/>
      <c r="F82" s="73"/>
      <c r="G82" s="73"/>
      <c r="H82" s="73"/>
      <c r="I82" s="73"/>
      <c r="J82" s="73"/>
    </row>
    <row r="83" spans="2:10" x14ac:dyDescent="0.35">
      <c r="C83" s="22"/>
      <c r="D83" s="22"/>
      <c r="E83" s="73"/>
      <c r="F83" s="73"/>
      <c r="G83" s="73"/>
      <c r="H83" s="73"/>
      <c r="I83" s="73"/>
      <c r="J83" s="73"/>
    </row>
    <row r="84" spans="2:10" x14ac:dyDescent="0.35">
      <c r="C84" s="22"/>
      <c r="D84" s="22"/>
      <c r="E84" s="73"/>
      <c r="F84" s="73"/>
      <c r="G84" s="73"/>
      <c r="H84" s="73"/>
      <c r="I84" s="73"/>
      <c r="J84" s="73"/>
    </row>
    <row r="85" spans="2:10" x14ac:dyDescent="0.35">
      <c r="C85" s="22"/>
      <c r="D85" s="22"/>
      <c r="E85" s="73"/>
      <c r="F85" s="73"/>
      <c r="G85" s="73"/>
      <c r="H85" s="73"/>
      <c r="I85" s="73"/>
      <c r="J85" s="73"/>
    </row>
    <row r="91" spans="2:10" x14ac:dyDescent="0.35">
      <c r="B91" t="s">
        <v>170</v>
      </c>
      <c r="E91" s="22" t="s">
        <v>29</v>
      </c>
      <c r="F91" s="22" t="s">
        <v>30</v>
      </c>
      <c r="G91" s="22" t="s">
        <v>31</v>
      </c>
      <c r="H91" s="22" t="s">
        <v>37</v>
      </c>
      <c r="I91" s="22"/>
      <c r="J91" s="22"/>
    </row>
    <row r="92" spans="2:10" x14ac:dyDescent="0.35">
      <c r="C92" s="22" t="s">
        <v>32</v>
      </c>
      <c r="D92" s="22" t="s">
        <v>261</v>
      </c>
      <c r="E92">
        <v>1.0022759494089232E-2</v>
      </c>
      <c r="F92">
        <v>-3.8040790131658881E-6</v>
      </c>
      <c r="G92">
        <v>1.0022759494089232E-2</v>
      </c>
      <c r="H92">
        <v>2.0043548110178024E-2</v>
      </c>
    </row>
    <row r="93" spans="2:10" x14ac:dyDescent="0.35">
      <c r="C93" s="22" t="s">
        <v>32</v>
      </c>
      <c r="D93" s="22" t="s">
        <v>262</v>
      </c>
      <c r="E93">
        <v>6.5993933261345519E-2</v>
      </c>
      <c r="F93">
        <v>-2.3311529182799198E-5</v>
      </c>
      <c r="G93">
        <v>6.5993933261345519E-2</v>
      </c>
      <c r="H93">
        <v>0.13197637119015904</v>
      </c>
    </row>
    <row r="94" spans="2:10" x14ac:dyDescent="0.35">
      <c r="C94" s="22" t="s">
        <v>32</v>
      </c>
      <c r="D94" s="22" t="s">
        <v>263</v>
      </c>
      <c r="E94">
        <v>1.2697692547838167E-3</v>
      </c>
      <c r="F94">
        <v>-5.2633793081533686E-7</v>
      </c>
      <c r="G94">
        <v>1.2697692547838167E-3</v>
      </c>
      <c r="H94">
        <v>2.5392792085570711E-3</v>
      </c>
    </row>
    <row r="95" spans="2:10" x14ac:dyDescent="0.35">
      <c r="C95" s="22" t="s">
        <v>56</v>
      </c>
      <c r="D95" s="22" t="s">
        <v>261</v>
      </c>
      <c r="E95">
        <v>4.8273416703921157E-3</v>
      </c>
      <c r="F95">
        <v>-1.0599059562950557E-6</v>
      </c>
      <c r="G95">
        <v>4.8273416703921157E-3</v>
      </c>
      <c r="H95">
        <v>9.6543992209593525E-3</v>
      </c>
    </row>
    <row r="96" spans="2:10" x14ac:dyDescent="0.35">
      <c r="C96" s="22" t="s">
        <v>56</v>
      </c>
      <c r="D96" s="22" t="s">
        <v>262</v>
      </c>
      <c r="E96">
        <v>2.290171389052954E-2</v>
      </c>
      <c r="F96">
        <v>-6.8481594026211079E-6</v>
      </c>
      <c r="G96">
        <v>2.290171389052954E-2</v>
      </c>
      <c r="H96">
        <v>4.5798534446408794E-2</v>
      </c>
    </row>
    <row r="97" spans="3:8" x14ac:dyDescent="0.35">
      <c r="C97" s="22" t="s">
        <v>56</v>
      </c>
      <c r="D97" s="22" t="s">
        <v>263</v>
      </c>
      <c r="E97">
        <v>2.648686076338694E-3</v>
      </c>
      <c r="F97">
        <v>-6.5478383636342519E-7</v>
      </c>
      <c r="G97">
        <v>2.648686076338694E-3</v>
      </c>
      <c r="H97">
        <v>5.2970599571877256E-3</v>
      </c>
    </row>
    <row r="98" spans="3:8" x14ac:dyDescent="0.35">
      <c r="C98" s="22" t="s">
        <v>264</v>
      </c>
      <c r="D98" s="22" t="s">
        <v>261</v>
      </c>
      <c r="E98">
        <v>0.11278017156040608</v>
      </c>
      <c r="F98">
        <v>6.1315132494531677E-7</v>
      </c>
      <c r="G98">
        <v>0.11278017156040608</v>
      </c>
      <c r="H98">
        <v>0.22556077041646072</v>
      </c>
    </row>
    <row r="99" spans="3:8" x14ac:dyDescent="0.35">
      <c r="C99" s="22" t="s">
        <v>34</v>
      </c>
      <c r="D99" s="22" t="s">
        <v>261</v>
      </c>
      <c r="E99">
        <v>0.30624561306169862</v>
      </c>
      <c r="F99">
        <v>-4.0154406798881773E-5</v>
      </c>
      <c r="G99">
        <v>0.30624561306169862</v>
      </c>
      <c r="H99">
        <v>0.61247336108433292</v>
      </c>
    </row>
    <row r="100" spans="3:8" x14ac:dyDescent="0.35">
      <c r="C100" s="22" t="s">
        <v>34</v>
      </c>
      <c r="D100" s="22" t="s">
        <v>262</v>
      </c>
      <c r="E100">
        <v>1.3513913686864809</v>
      </c>
      <c r="F100">
        <v>-1.7232669217099266E-4</v>
      </c>
      <c r="G100">
        <v>1.3513913686864809</v>
      </c>
      <c r="H100">
        <v>2.7026841127570318</v>
      </c>
    </row>
    <row r="101" spans="3:8" x14ac:dyDescent="0.35">
      <c r="C101" s="22" t="s">
        <v>35</v>
      </c>
      <c r="D101" s="22" t="s">
        <v>261</v>
      </c>
      <c r="E101">
        <v>0.27137493225969095</v>
      </c>
      <c r="F101">
        <v>2.225473921994721E-6</v>
      </c>
      <c r="G101">
        <v>0.27137493225969095</v>
      </c>
      <c r="H101">
        <v>0.54273784398240177</v>
      </c>
    </row>
    <row r="102" spans="3:8" x14ac:dyDescent="0.35">
      <c r="C102" s="22" t="s">
        <v>35</v>
      </c>
      <c r="D102" s="22" t="s">
        <v>262</v>
      </c>
      <c r="E102">
        <v>1.1131045234277819</v>
      </c>
      <c r="F102">
        <v>1.929972330055369E-5</v>
      </c>
      <c r="G102">
        <v>1.1131045234277819</v>
      </c>
      <c r="H102">
        <v>2.2261806363094365</v>
      </c>
    </row>
    <row r="103" spans="3:8" x14ac:dyDescent="0.35">
      <c r="C103" s="22"/>
      <c r="D103" s="22"/>
    </row>
    <row r="104" spans="3:8" x14ac:dyDescent="0.35">
      <c r="C104" s="22"/>
      <c r="D104" s="22"/>
    </row>
    <row r="105" spans="3:8" x14ac:dyDescent="0.35">
      <c r="C105" s="22"/>
      <c r="D105" s="22"/>
    </row>
    <row r="106" spans="3:8" x14ac:dyDescent="0.35">
      <c r="C106" s="22"/>
      <c r="D106" s="22"/>
    </row>
    <row r="107" spans="3:8" x14ac:dyDescent="0.35">
      <c r="C107" s="22"/>
      <c r="D107" s="22"/>
    </row>
    <row r="108" spans="3:8" x14ac:dyDescent="0.35">
      <c r="C108" s="22"/>
      <c r="D108" s="22"/>
    </row>
    <row r="109" spans="3:8" x14ac:dyDescent="0.35">
      <c r="C109" s="22"/>
      <c r="D109" s="22"/>
    </row>
    <row r="110" spans="3:8" x14ac:dyDescent="0.35">
      <c r="C110" s="22"/>
      <c r="D110" s="22"/>
    </row>
    <row r="111" spans="3:8" x14ac:dyDescent="0.35">
      <c r="C111" s="22"/>
      <c r="D111" s="22"/>
    </row>
    <row r="112" spans="3:8" x14ac:dyDescent="0.35">
      <c r="C112" s="22"/>
      <c r="D112" s="22"/>
    </row>
    <row r="113" spans="2:10" x14ac:dyDescent="0.35">
      <c r="C113" s="22"/>
      <c r="D113" s="22"/>
    </row>
    <row r="114" spans="2:10" x14ac:dyDescent="0.35">
      <c r="C114" s="22"/>
      <c r="D114" s="22"/>
    </row>
    <row r="115" spans="2:10" x14ac:dyDescent="0.35">
      <c r="C115" s="22"/>
      <c r="D115" s="22"/>
    </row>
    <row r="121" spans="2:10" x14ac:dyDescent="0.35">
      <c r="B121" t="s">
        <v>169</v>
      </c>
      <c r="E121" s="22" t="s">
        <v>29</v>
      </c>
      <c r="F121" s="22" t="s">
        <v>30</v>
      </c>
      <c r="G121" s="22" t="s">
        <v>31</v>
      </c>
      <c r="H121" s="22" t="s">
        <v>37</v>
      </c>
      <c r="I121" s="22"/>
      <c r="J121" s="22"/>
    </row>
    <row r="122" spans="2:10" x14ac:dyDescent="0.35">
      <c r="C122" s="22" t="s">
        <v>32</v>
      </c>
      <c r="D122" s="22" t="s">
        <v>261</v>
      </c>
      <c r="E122">
        <v>0.10189266091629179</v>
      </c>
      <c r="F122">
        <v>-4.2786386860494865E-5</v>
      </c>
      <c r="G122">
        <v>0.10189266091629179</v>
      </c>
      <c r="H122">
        <v>0.20376561565457119</v>
      </c>
    </row>
    <row r="123" spans="2:10" x14ac:dyDescent="0.35">
      <c r="C123" s="22" t="s">
        <v>32</v>
      </c>
      <c r="D123" s="22" t="s">
        <v>262</v>
      </c>
      <c r="E123">
        <v>0.57709582378034119</v>
      </c>
      <c r="F123">
        <v>-2.4494671147708272E-4</v>
      </c>
      <c r="G123">
        <v>0.57709582378034119</v>
      </c>
      <c r="H123">
        <v>1.1540710431887751</v>
      </c>
    </row>
    <row r="124" spans="2:10" x14ac:dyDescent="0.35">
      <c r="C124" s="22" t="s">
        <v>32</v>
      </c>
      <c r="D124" s="22" t="s">
        <v>263</v>
      </c>
      <c r="E124">
        <v>1.2199475800752101E-2</v>
      </c>
      <c r="F124">
        <v>-5.0135697826838373E-6</v>
      </c>
      <c r="G124">
        <v>1.2199475800752101E-2</v>
      </c>
      <c r="H124">
        <v>2.4396395133966176E-2</v>
      </c>
    </row>
    <row r="125" spans="2:10" x14ac:dyDescent="0.35">
      <c r="C125" s="22" t="s">
        <v>56</v>
      </c>
      <c r="D125" s="22" t="s">
        <v>261</v>
      </c>
      <c r="E125">
        <v>5.6631152993593954E-2</v>
      </c>
      <c r="F125">
        <v>-1.2817928935956759E-5</v>
      </c>
      <c r="G125">
        <v>5.6631152993593954E-2</v>
      </c>
      <c r="H125">
        <v>0.11325649479542997</v>
      </c>
    </row>
    <row r="126" spans="2:10" x14ac:dyDescent="0.35">
      <c r="C126" s="22" t="s">
        <v>56</v>
      </c>
      <c r="D126" s="22" t="s">
        <v>262</v>
      </c>
      <c r="E126">
        <v>0.20918263426144471</v>
      </c>
      <c r="F126">
        <v>-5.0945530926004388E-5</v>
      </c>
      <c r="G126">
        <v>0.20918263426144471</v>
      </c>
      <c r="H126">
        <v>0.41833540923107648</v>
      </c>
    </row>
    <row r="127" spans="2:10" x14ac:dyDescent="0.35">
      <c r="C127" s="22" t="s">
        <v>56</v>
      </c>
      <c r="D127" s="22" t="s">
        <v>263</v>
      </c>
      <c r="E127">
        <v>2.4662244260773812E-2</v>
      </c>
      <c r="F127">
        <v>-5.4775941035503903E-6</v>
      </c>
      <c r="G127">
        <v>2.4662244260773812E-2</v>
      </c>
      <c r="H127">
        <v>4.9321175072567384E-2</v>
      </c>
    </row>
    <row r="128" spans="2:10" x14ac:dyDescent="0.35">
      <c r="C128" s="22" t="s">
        <v>33</v>
      </c>
      <c r="D128" s="22" t="s">
        <v>261</v>
      </c>
      <c r="E128">
        <v>0.34021307539825846</v>
      </c>
      <c r="F128">
        <v>-7.0362382261505857E-5</v>
      </c>
      <c r="G128">
        <v>0.34021307539825846</v>
      </c>
      <c r="H128">
        <v>0.68037678701214399</v>
      </c>
    </row>
    <row r="129" spans="3:8" x14ac:dyDescent="0.35">
      <c r="C129" s="22" t="s">
        <v>33</v>
      </c>
      <c r="D129" s="22" t="s">
        <v>262</v>
      </c>
      <c r="E129">
        <v>2.0874785650164331</v>
      </c>
      <c r="F129">
        <v>-4.5112077019770038E-4</v>
      </c>
      <c r="G129">
        <v>2.0874785650164331</v>
      </c>
      <c r="H129">
        <v>4.1747384253540076</v>
      </c>
    </row>
    <row r="130" spans="3:8" x14ac:dyDescent="0.35">
      <c r="C130" s="22" t="s">
        <v>33</v>
      </c>
      <c r="D130" s="22" t="s">
        <v>263</v>
      </c>
      <c r="E130">
        <v>0.23560228973986919</v>
      </c>
      <c r="F130">
        <v>-4.8570871843945831E-5</v>
      </c>
      <c r="G130">
        <v>0.23560228973986919</v>
      </c>
      <c r="H130">
        <v>0.47118010151528078</v>
      </c>
    </row>
    <row r="131" spans="3:8" x14ac:dyDescent="0.35">
      <c r="C131" s="22" t="s">
        <v>264</v>
      </c>
      <c r="D131" s="22" t="s">
        <v>261</v>
      </c>
      <c r="E131">
        <v>1.6899324271438341</v>
      </c>
      <c r="F131">
        <v>9.6633735996544026E-6</v>
      </c>
      <c r="G131">
        <v>1.6899324271438341</v>
      </c>
      <c r="H131">
        <v>3.3798720931398831</v>
      </c>
    </row>
    <row r="132" spans="3:8" x14ac:dyDescent="0.35">
      <c r="C132" s="22" t="s">
        <v>34</v>
      </c>
      <c r="D132" s="22" t="s">
        <v>261</v>
      </c>
      <c r="E132">
        <v>5.0588458081206641E-2</v>
      </c>
      <c r="F132">
        <v>-6.2781379958985122E-6</v>
      </c>
      <c r="G132">
        <v>5.0588458081206641E-2</v>
      </c>
      <c r="H132">
        <v>0.10117576241860991</v>
      </c>
    </row>
    <row r="133" spans="3:8" x14ac:dyDescent="0.35">
      <c r="C133" s="22" t="s">
        <v>34</v>
      </c>
      <c r="D133" s="22" t="s">
        <v>262</v>
      </c>
      <c r="E133">
        <v>0.19877042952959362</v>
      </c>
      <c r="F133">
        <v>-2.5339252632957969E-5</v>
      </c>
      <c r="G133">
        <v>0.19877042952959362</v>
      </c>
      <c r="H133">
        <v>0.39753267697034805</v>
      </c>
    </row>
    <row r="134" spans="3:8" x14ac:dyDescent="0.35">
      <c r="C134" s="22" t="s">
        <v>35</v>
      </c>
      <c r="D134" s="22" t="s">
        <v>261</v>
      </c>
      <c r="E134">
        <v>5.0468477424229524E-2</v>
      </c>
      <c r="F134">
        <v>1.7795082385418937E-6</v>
      </c>
      <c r="G134">
        <v>5.0468477424229524E-2</v>
      </c>
      <c r="H134">
        <v>0.1009352208056126</v>
      </c>
    </row>
    <row r="135" spans="3:8" x14ac:dyDescent="0.35">
      <c r="C135" s="22" t="s">
        <v>35</v>
      </c>
      <c r="D135" s="22" t="s">
        <v>262</v>
      </c>
      <c r="E135">
        <v>0.19405965676130357</v>
      </c>
      <c r="F135">
        <v>7.9770129973026496E-6</v>
      </c>
      <c r="G135">
        <v>0.19405965676130357</v>
      </c>
      <c r="H135">
        <v>0.38811389681987668</v>
      </c>
    </row>
    <row r="136" spans="3:8" x14ac:dyDescent="0.35">
      <c r="C136" s="22"/>
      <c r="D136" s="22"/>
    </row>
    <row r="137" spans="3:8" x14ac:dyDescent="0.35">
      <c r="C137" s="22"/>
      <c r="D137" s="22"/>
    </row>
    <row r="138" spans="3:8" x14ac:dyDescent="0.35">
      <c r="C138" s="22"/>
      <c r="D138" s="22"/>
    </row>
    <row r="139" spans="3:8" x14ac:dyDescent="0.35">
      <c r="C139" s="22"/>
      <c r="D139" s="22"/>
    </row>
    <row r="140" spans="3:8" x14ac:dyDescent="0.35">
      <c r="C140" s="22"/>
      <c r="D140" s="22"/>
    </row>
    <row r="141" spans="3:8" x14ac:dyDescent="0.35">
      <c r="C141" s="22"/>
      <c r="D141" s="22"/>
    </row>
    <row r="142" spans="3:8" x14ac:dyDescent="0.35">
      <c r="C142" s="22"/>
      <c r="D142" s="22"/>
    </row>
    <row r="143" spans="3:8" x14ac:dyDescent="0.35">
      <c r="C143" s="22"/>
      <c r="D143" s="22"/>
    </row>
    <row r="144" spans="3:8" x14ac:dyDescent="0.35">
      <c r="C144" s="22"/>
      <c r="D144" s="22"/>
    </row>
    <row r="145" spans="3:9" x14ac:dyDescent="0.35">
      <c r="C145" s="22"/>
      <c r="D145" s="22"/>
    </row>
    <row r="151" spans="3:9" x14ac:dyDescent="0.35">
      <c r="E151" s="22" t="s">
        <v>261</v>
      </c>
      <c r="F151" s="22" t="s">
        <v>262</v>
      </c>
      <c r="G151" s="22" t="s">
        <v>263</v>
      </c>
      <c r="H151" s="22"/>
      <c r="I151" s="22"/>
    </row>
    <row r="152" spans="3:9" x14ac:dyDescent="0.35">
      <c r="C152" s="22" t="s">
        <v>32</v>
      </c>
      <c r="D152" s="22" t="s">
        <v>128</v>
      </c>
      <c r="E152">
        <v>2.5555402922898131E-2</v>
      </c>
      <c r="F152">
        <v>0.16827570884842399</v>
      </c>
      <c r="G152">
        <v>3.0467724464890785E-3</v>
      </c>
    </row>
    <row r="153" spans="3:9" x14ac:dyDescent="0.35">
      <c r="C153" s="22" t="s">
        <v>32</v>
      </c>
      <c r="D153" s="22" t="s">
        <v>130</v>
      </c>
      <c r="E153">
        <v>7.9897671411613136E-3</v>
      </c>
      <c r="F153">
        <v>6.7988766177065854E-2</v>
      </c>
      <c r="G153">
        <v>1.4545217833466656E-3</v>
      </c>
    </row>
    <row r="154" spans="3:9" x14ac:dyDescent="0.35">
      <c r="C154" s="22" t="s">
        <v>56</v>
      </c>
      <c r="D154" s="22" t="s">
        <v>128</v>
      </c>
      <c r="E154">
        <v>3.8657667820106406E-2</v>
      </c>
      <c r="F154">
        <v>0.14965596348867455</v>
      </c>
      <c r="G154">
        <v>1.8511391823184651E-2</v>
      </c>
    </row>
    <row r="155" spans="3:9" x14ac:dyDescent="0.35">
      <c r="C155" s="22" t="s">
        <v>56</v>
      </c>
      <c r="D155" s="22" t="s">
        <v>130</v>
      </c>
      <c r="E155">
        <v>1.6835325564505534E-2</v>
      </c>
      <c r="F155">
        <v>4.5703823857762817E-2</v>
      </c>
      <c r="G155">
        <v>7.151136355407298E-3</v>
      </c>
    </row>
    <row r="156" spans="3:9" x14ac:dyDescent="0.35">
      <c r="C156" s="22" t="s">
        <v>33</v>
      </c>
      <c r="D156" s="22" t="s">
        <v>128</v>
      </c>
      <c r="E156">
        <v>0.10534079000188451</v>
      </c>
      <c r="F156">
        <v>0.59426869123920123</v>
      </c>
      <c r="G156">
        <v>7.6311178242494032E-2</v>
      </c>
    </row>
    <row r="157" spans="3:9" x14ac:dyDescent="0.35">
      <c r="C157" s="22" t="s">
        <v>33</v>
      </c>
      <c r="D157" s="22" t="s">
        <v>130</v>
      </c>
      <c r="E157">
        <v>7.0494716259008328E-2</v>
      </c>
      <c r="F157">
        <v>9.9630610480797147E-2</v>
      </c>
      <c r="G157">
        <v>3.975000010024677E-2</v>
      </c>
    </row>
    <row r="158" spans="3:9" x14ac:dyDescent="0.35">
      <c r="C158" s="22" t="s">
        <v>264</v>
      </c>
      <c r="D158" s="22" t="s">
        <v>128</v>
      </c>
      <c r="E158">
        <v>1.8027125987044366</v>
      </c>
    </row>
    <row r="159" spans="3:9" x14ac:dyDescent="0.35">
      <c r="C159" s="22" t="s">
        <v>264</v>
      </c>
      <c r="D159" s="22" t="s">
        <v>130</v>
      </c>
      <c r="E159">
        <v>0.4177104307981867</v>
      </c>
    </row>
    <row r="160" spans="3:9" x14ac:dyDescent="0.35">
      <c r="C160" s="22" t="s">
        <v>34</v>
      </c>
      <c r="D160" s="22" t="s">
        <v>128</v>
      </c>
      <c r="E160">
        <v>0.31034307936757116</v>
      </c>
      <c r="F160">
        <v>1.3582816806397617</v>
      </c>
    </row>
    <row r="161" spans="3:6" x14ac:dyDescent="0.35">
      <c r="C161" s="22" t="s">
        <v>34</v>
      </c>
      <c r="D161" s="22" t="s">
        <v>130</v>
      </c>
      <c r="E161">
        <v>0.12918474295259713</v>
      </c>
      <c r="F161">
        <v>0.49925006949352907</v>
      </c>
    </row>
    <row r="162" spans="3:6" x14ac:dyDescent="0.35">
      <c r="C162" s="22" t="s">
        <v>35</v>
      </c>
      <c r="D162" s="22" t="s">
        <v>128</v>
      </c>
      <c r="E162">
        <v>0.26898771146864997</v>
      </c>
      <c r="F162">
        <v>1.1445155754246861</v>
      </c>
    </row>
    <row r="163" spans="3:6" x14ac:dyDescent="0.35">
      <c r="C163" s="22" t="s">
        <v>35</v>
      </c>
      <c r="D163" s="22" t="s">
        <v>130</v>
      </c>
      <c r="E163">
        <v>0.24282112116617524</v>
      </c>
      <c r="F163">
        <v>0.3573105479924627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209"/>
  <sheetViews>
    <sheetView topLeftCell="A34" workbookViewId="0">
      <selection activeCell="K70" sqref="K70"/>
    </sheetView>
  </sheetViews>
  <sheetFormatPr defaultRowHeight="14.5" x14ac:dyDescent="0.35"/>
  <cols>
    <col min="1" max="4" width="8.7265625" style="73"/>
    <col min="5" max="5" width="11.453125" style="73" bestFit="1" customWidth="1"/>
    <col min="6" max="12" width="8.7265625" style="73"/>
    <col min="13" max="13" width="19.26953125" style="73" customWidth="1"/>
    <col min="14" max="14" width="11.90625" style="73" bestFit="1" customWidth="1"/>
    <col min="15" max="15" width="12" style="73" bestFit="1" customWidth="1"/>
    <col min="16" max="16" width="9.36328125" style="73" bestFit="1" customWidth="1"/>
    <col min="17" max="18" width="10.36328125" style="73" bestFit="1" customWidth="1"/>
    <col min="19" max="19" width="8.81640625" style="73" bestFit="1" customWidth="1"/>
    <col min="20" max="16384" width="8.7265625" style="73"/>
  </cols>
  <sheetData>
    <row r="1" spans="2:40" x14ac:dyDescent="0.35">
      <c r="M1" s="73" t="s">
        <v>174</v>
      </c>
      <c r="N1" s="73">
        <f>graphs!M6</f>
        <v>83.333333333333329</v>
      </c>
    </row>
    <row r="3" spans="2:40" x14ac:dyDescent="0.35">
      <c r="B3" s="73" t="s">
        <v>167</v>
      </c>
      <c r="E3" s="22" t="s">
        <v>29</v>
      </c>
      <c r="F3" s="22" t="s">
        <v>30</v>
      </c>
      <c r="G3" s="22" t="s">
        <v>31</v>
      </c>
      <c r="H3" s="22" t="s">
        <v>37</v>
      </c>
      <c r="I3" s="22" t="s">
        <v>38</v>
      </c>
      <c r="J3" s="22" t="s">
        <v>161</v>
      </c>
      <c r="N3" s="73" t="s">
        <v>29</v>
      </c>
      <c r="O3" s="73" t="s">
        <v>30</v>
      </c>
      <c r="P3" s="22" t="s">
        <v>31</v>
      </c>
      <c r="Q3" s="22" t="s">
        <v>37</v>
      </c>
      <c r="R3" s="22" t="s">
        <v>38</v>
      </c>
      <c r="S3" s="22"/>
      <c r="T3" s="22"/>
      <c r="U3" s="22"/>
      <c r="Z3" s="22"/>
      <c r="AA3" s="22"/>
      <c r="AB3" s="22"/>
      <c r="AC3" s="22"/>
      <c r="AD3" s="22"/>
      <c r="AE3" s="22"/>
      <c r="AI3" s="22"/>
      <c r="AJ3" s="22"/>
      <c r="AK3" s="22"/>
      <c r="AL3" s="22"/>
      <c r="AM3" s="22"/>
      <c r="AN3" s="22"/>
    </row>
    <row r="4" spans="2:40" ht="15" thickBot="1" x14ac:dyDescent="0.4">
      <c r="C4" s="22" t="str">
        <f>QPtab!C4</f>
        <v>crop</v>
      </c>
      <c r="D4" s="22" t="str">
        <f>QPtab!D4</f>
        <v>Oplocal</v>
      </c>
      <c r="E4" s="73">
        <f>QPtab!E4</f>
        <v>2.5555402922898131E-2</v>
      </c>
      <c r="F4" s="73">
        <f>QPtab!F4</f>
        <v>-1.0514627113231903E-5</v>
      </c>
      <c r="G4" s="73">
        <f>QPtab!G4</f>
        <v>2.5555402922898131E-2</v>
      </c>
      <c r="H4" s="73">
        <f>QPtab!H4</f>
        <v>5.1104612491433894E-2</v>
      </c>
      <c r="I4" s="73">
        <f>QPtab!I4</f>
        <v>0</v>
      </c>
      <c r="J4" s="73">
        <f>QPtab!J4</f>
        <v>0</v>
      </c>
      <c r="M4" s="97" t="s">
        <v>178</v>
      </c>
      <c r="N4" s="90">
        <f>E9</f>
        <v>1.8511391823184651E-2</v>
      </c>
      <c r="O4" s="90">
        <f>F10</f>
        <v>-1.7315970167559996E-5</v>
      </c>
      <c r="P4" s="91">
        <v>0</v>
      </c>
      <c r="Q4" s="91">
        <f>H9</f>
        <v>3.7020421488746666E-2</v>
      </c>
      <c r="R4" s="91">
        <f>I10</f>
        <v>0</v>
      </c>
      <c r="X4" s="22"/>
      <c r="Y4" s="22"/>
      <c r="AG4" s="22"/>
      <c r="AH4" s="22"/>
    </row>
    <row r="5" spans="2:40" x14ac:dyDescent="0.35">
      <c r="C5" s="22" t="str">
        <f>QPtab!C5</f>
        <v>crop</v>
      </c>
      <c r="D5" s="22" t="str">
        <f>QPtab!D5</f>
        <v>NOPlocal</v>
      </c>
      <c r="E5" s="73">
        <f>QPtab!E5</f>
        <v>0.16827570884842399</v>
      </c>
      <c r="F5" s="73">
        <f>QPtab!F5</f>
        <v>-6.9910961346150458E-5</v>
      </c>
      <c r="G5" s="73">
        <f>QPtab!G5</f>
        <v>0.16827570884842399</v>
      </c>
      <c r="H5" s="73">
        <f>QPtab!H5</f>
        <v>0.33650221157156257</v>
      </c>
      <c r="I5" s="73">
        <f>QPtab!I5</f>
        <v>0</v>
      </c>
      <c r="J5" s="73">
        <f>QPtab!J5</f>
        <v>0</v>
      </c>
      <c r="N5" s="90">
        <f>E37</f>
        <v>7.151136355407298E-3</v>
      </c>
      <c r="O5" s="90">
        <f>F38</f>
        <v>1.7285420972721432E-5</v>
      </c>
      <c r="P5" s="90">
        <v>0</v>
      </c>
      <c r="Q5" s="90">
        <f>H37</f>
        <v>1.4298565043775073E-2</v>
      </c>
      <c r="R5" s="90">
        <f>I38</f>
        <v>0</v>
      </c>
      <c r="X5" s="22"/>
      <c r="Y5" s="22"/>
      <c r="AG5" s="22"/>
      <c r="AH5" s="22"/>
    </row>
    <row r="6" spans="2:40" ht="15" thickBot="1" x14ac:dyDescent="0.4">
      <c r="C6" s="22" t="str">
        <f>QPtab!C6</f>
        <v>crop</v>
      </c>
      <c r="D6" s="22" t="str">
        <f>QPtab!D6</f>
        <v>Mig</v>
      </c>
      <c r="E6" s="73">
        <f>QPtab!E6</f>
        <v>3.0467724464890785E-3</v>
      </c>
      <c r="F6" s="73">
        <f>QPtab!F6</f>
        <v>-1.1860488484671805E-6</v>
      </c>
      <c r="G6" s="73">
        <f>QPtab!G6</f>
        <v>3.0467724464890785E-3</v>
      </c>
      <c r="H6" s="73">
        <f>QPtab!H6</f>
        <v>6.0925944880833331E-3</v>
      </c>
      <c r="I6" s="73">
        <f>QPtab!I6</f>
        <v>0</v>
      </c>
      <c r="J6" s="73">
        <f>QPtab!J6</f>
        <v>0</v>
      </c>
      <c r="M6" s="97" t="s">
        <v>179</v>
      </c>
      <c r="N6" s="90">
        <f>E4</f>
        <v>2.5555402922898131E-2</v>
      </c>
      <c r="O6" s="90">
        <f>F5</f>
        <v>-6.9910961346150458E-5</v>
      </c>
      <c r="P6" s="90">
        <f>G7</f>
        <v>3.8657667820106406E-2</v>
      </c>
      <c r="Q6" s="90">
        <f>H4</f>
        <v>5.1104612491433894E-2</v>
      </c>
      <c r="R6" s="90">
        <f>I5</f>
        <v>0</v>
      </c>
      <c r="X6" s="22"/>
      <c r="Y6" s="22"/>
      <c r="AG6" s="22"/>
      <c r="AH6" s="22"/>
    </row>
    <row r="7" spans="2:40" x14ac:dyDescent="0.35">
      <c r="C7" s="22" t="str">
        <f>QPtab!C7</f>
        <v>meat</v>
      </c>
      <c r="D7" s="22" t="str">
        <f>QPtab!D7</f>
        <v>Oplocal</v>
      </c>
      <c r="E7" s="73">
        <f>QPtab!E7</f>
        <v>3.8657667820106406E-2</v>
      </c>
      <c r="F7" s="73">
        <f>QPtab!F7</f>
        <v>-6.3191518248376353E-6</v>
      </c>
      <c r="G7" s="84">
        <f>QPtab!G7</f>
        <v>3.8657667820106406E-2</v>
      </c>
      <c r="H7" s="73">
        <f>QPtab!H7</f>
        <v>7.7312598045037623E-2</v>
      </c>
      <c r="I7" s="73">
        <f>QPtab!I7</f>
        <v>0</v>
      </c>
      <c r="J7" s="73">
        <f>QPtab!J7</f>
        <v>0</v>
      </c>
      <c r="N7" s="90">
        <f>E32</f>
        <v>7.9897671411613136E-3</v>
      </c>
      <c r="O7" s="90">
        <f>F33</f>
        <v>6.8486274279552407E-5</v>
      </c>
      <c r="P7" s="90">
        <f>G35</f>
        <v>1.6835325564505534E-2</v>
      </c>
      <c r="Q7" s="90">
        <f>H32</f>
        <v>1.5970826642105269E-2</v>
      </c>
      <c r="R7" s="90">
        <f>I33</f>
        <v>0</v>
      </c>
      <c r="X7" s="22"/>
      <c r="Y7" s="22"/>
      <c r="AG7" s="22"/>
      <c r="AH7" s="22"/>
      <c r="AK7" s="84"/>
    </row>
    <row r="8" spans="2:40" ht="15" thickBot="1" x14ac:dyDescent="0.4">
      <c r="C8" s="22" t="str">
        <f>QPtab!C8</f>
        <v>meat</v>
      </c>
      <c r="D8" s="22" t="str">
        <f>QPtab!D8</f>
        <v>NOPlocal</v>
      </c>
      <c r="E8" s="73">
        <f>QPtab!E8</f>
        <v>0.14965596348867455</v>
      </c>
      <c r="F8" s="73">
        <f>QPtab!F8</f>
        <v>-3.046792897459289E-5</v>
      </c>
      <c r="G8" s="73">
        <f>QPtab!G8</f>
        <v>0.14965596348867455</v>
      </c>
      <c r="H8" s="73">
        <f>QPtab!H8</f>
        <v>0.29928928992442461</v>
      </c>
      <c r="I8" s="73">
        <f>QPtab!I8</f>
        <v>0</v>
      </c>
      <c r="J8" s="73">
        <f>QPtab!J8</f>
        <v>0</v>
      </c>
      <c r="M8" s="98" t="s">
        <v>180</v>
      </c>
      <c r="N8" s="90">
        <f>N4+N6</f>
        <v>4.4066794746082785E-2</v>
      </c>
      <c r="O8" s="90">
        <f>O4+O6</f>
        <v>-8.7226931513710454E-5</v>
      </c>
      <c r="P8" s="90">
        <f>P4+P6</f>
        <v>3.8657667820106406E-2</v>
      </c>
      <c r="Q8" s="90">
        <f>Q4+Q6</f>
        <v>8.8125033980180567E-2</v>
      </c>
      <c r="R8" s="90">
        <f>R4+R6</f>
        <v>0</v>
      </c>
      <c r="X8" s="22"/>
      <c r="Y8" s="22"/>
      <c r="AG8" s="22"/>
      <c r="AH8" s="22"/>
    </row>
    <row r="9" spans="2:40" x14ac:dyDescent="0.35">
      <c r="C9" s="22" t="str">
        <f>QPtab!C9</f>
        <v>meat</v>
      </c>
      <c r="D9" s="22" t="str">
        <f>QPtab!D9</f>
        <v>Mig</v>
      </c>
      <c r="E9" s="84">
        <f>QPtab!E9</f>
        <v>1.8511391823184651E-2</v>
      </c>
      <c r="F9" s="73">
        <f>QPtab!F9</f>
        <v>-3.215258443974149E-6</v>
      </c>
      <c r="G9" s="73">
        <f>QPtab!G9</f>
        <v>1.8511391823184651E-2</v>
      </c>
      <c r="H9" s="84">
        <f>QPtab!H9</f>
        <v>3.7020421488746666E-2</v>
      </c>
      <c r="I9" s="73">
        <f>QPtab!I9</f>
        <v>0</v>
      </c>
      <c r="J9" s="73">
        <f>QPtab!J9</f>
        <v>0</v>
      </c>
      <c r="N9" s="90">
        <f>N5</f>
        <v>7.151136355407298E-3</v>
      </c>
      <c r="O9" s="90">
        <f>O5</f>
        <v>1.7285420972721432E-5</v>
      </c>
      <c r="P9" s="91">
        <f>P7</f>
        <v>1.6835325564505534E-2</v>
      </c>
      <c r="Q9" s="91">
        <f>SQRT(Q5*Q5+Q7*Q7)</f>
        <v>2.1436330514881644E-2</v>
      </c>
      <c r="R9" s="91">
        <f>SQRT(R5*R5+R7*R7)</f>
        <v>0</v>
      </c>
      <c r="X9" s="22"/>
      <c r="Y9" s="22"/>
      <c r="AG9" s="22"/>
      <c r="AH9" s="22"/>
      <c r="AI9" s="84"/>
    </row>
    <row r="10" spans="2:40" x14ac:dyDescent="0.35">
      <c r="C10" s="22" t="str">
        <f>QPtab!C10</f>
        <v>fish</v>
      </c>
      <c r="D10" s="22" t="str">
        <f>QPtab!D10</f>
        <v>Oplocal</v>
      </c>
      <c r="E10" s="73">
        <f>QPtab!E10</f>
        <v>0.10534079000188451</v>
      </c>
      <c r="F10" s="84">
        <f>QPtab!F10</f>
        <v>-1.7315970167559996E-5</v>
      </c>
      <c r="G10" s="73">
        <f>QPtab!G10</f>
        <v>0.10534079000188451</v>
      </c>
      <c r="H10" s="73">
        <f>QPtab!H10</f>
        <v>0.21066041250279258</v>
      </c>
      <c r="I10" s="84">
        <f>QPtab!I10</f>
        <v>0</v>
      </c>
      <c r="J10" s="73">
        <f>QPtab!J10</f>
        <v>0</v>
      </c>
      <c r="N10" s="22"/>
      <c r="O10" s="22"/>
      <c r="X10" s="22"/>
      <c r="Y10" s="22"/>
      <c r="AG10" s="22"/>
      <c r="AH10" s="22"/>
      <c r="AJ10" s="84"/>
    </row>
    <row r="11" spans="2:40" x14ac:dyDescent="0.35">
      <c r="C11" s="22" t="str">
        <f>QPtab!C11</f>
        <v>fish</v>
      </c>
      <c r="D11" s="22" t="str">
        <f>QPtab!D11</f>
        <v>NOPlocal</v>
      </c>
      <c r="E11" s="73">
        <f>QPtab!E11</f>
        <v>0.59426869123920123</v>
      </c>
      <c r="F11" s="73">
        <f>QPtab!F11</f>
        <v>-1.1387573084158993E-4</v>
      </c>
      <c r="G11" s="73">
        <f>QPtab!G11</f>
        <v>0.59426869123920123</v>
      </c>
      <c r="H11" s="73">
        <f>QPtab!H11</f>
        <v>1.1885043408904246</v>
      </c>
      <c r="I11" s="73">
        <f>QPtab!I11</f>
        <v>0</v>
      </c>
      <c r="J11" s="73">
        <f>QPtab!J11</f>
        <v>0</v>
      </c>
      <c r="N11" s="73" t="str">
        <f>N3</f>
        <v>sim1</v>
      </c>
      <c r="O11" s="73" t="str">
        <f>O3</f>
        <v>sim2</v>
      </c>
      <c r="P11" s="73" t="str">
        <f>P3</f>
        <v>sim3</v>
      </c>
      <c r="Q11" s="73" t="str">
        <f>Q3</f>
        <v>sim4</v>
      </c>
      <c r="R11" s="73" t="str">
        <f>R3</f>
        <v>sim5</v>
      </c>
      <c r="X11" s="22"/>
      <c r="Y11" s="22"/>
      <c r="AG11" s="22"/>
      <c r="AH11" s="22"/>
    </row>
    <row r="12" spans="2:40" x14ac:dyDescent="0.35">
      <c r="C12" s="22" t="str">
        <f>QPtab!C12</f>
        <v>fish</v>
      </c>
      <c r="D12" s="22" t="str">
        <f>QPtab!D12</f>
        <v>Mig</v>
      </c>
      <c r="E12" s="73">
        <f>QPtab!E12</f>
        <v>7.6311178242494032E-2</v>
      </c>
      <c r="F12" s="73">
        <f>QPtab!F12</f>
        <v>-1.2594690898285163E-5</v>
      </c>
      <c r="G12" s="73">
        <f>QPtab!G12</f>
        <v>7.6311178242494032E-2</v>
      </c>
      <c r="H12" s="73">
        <f>QPtab!H12</f>
        <v>0.15261699902459275</v>
      </c>
      <c r="I12" s="73">
        <f>QPtab!I12</f>
        <v>0</v>
      </c>
      <c r="J12" s="73">
        <f>QPtab!J12</f>
        <v>0</v>
      </c>
      <c r="M12" s="73" t="str">
        <f>M4</f>
        <v>Increase in fish revenue of recipient household ($)</v>
      </c>
      <c r="N12" s="68">
        <f>N4*$N$1</f>
        <v>1.5426159852653876</v>
      </c>
      <c r="O12" s="68">
        <f t="shared" ref="O12:R12" si="0">O4*$N$1</f>
        <v>-1.4429975139633329E-3</v>
      </c>
      <c r="P12" s="68">
        <f t="shared" si="0"/>
        <v>0</v>
      </c>
      <c r="Q12" s="68">
        <f t="shared" si="0"/>
        <v>3.0850351240622218</v>
      </c>
      <c r="R12" s="68">
        <f t="shared" si="0"/>
        <v>0</v>
      </c>
      <c r="X12" s="22"/>
      <c r="Y12" s="22"/>
      <c r="AG12" s="22"/>
      <c r="AH12" s="22"/>
    </row>
    <row r="13" spans="2:40" x14ac:dyDescent="0.35">
      <c r="C13" s="22" t="str">
        <f>QPtab!C13</f>
        <v>palmoil</v>
      </c>
      <c r="D13" s="22" t="str">
        <f>QPtab!D13</f>
        <v>Oplocal</v>
      </c>
      <c r="E13" s="73">
        <f>QPtab!E13</f>
        <v>1.8027125987044366</v>
      </c>
      <c r="F13" s="73">
        <f>QPtab!F13</f>
        <v>1.0276524500857869E-5</v>
      </c>
      <c r="G13" s="73">
        <f>QPtab!G13</f>
        <v>1.8027125987044366</v>
      </c>
      <c r="H13" s="73">
        <f>QPtab!H13</f>
        <v>3.6054328635559201</v>
      </c>
      <c r="I13" s="73">
        <f>QPtab!I13</f>
        <v>0</v>
      </c>
      <c r="J13" s="73">
        <f>QPtab!J13</f>
        <v>0</v>
      </c>
      <c r="N13" s="99">
        <f t="shared" ref="N13:R13" si="1">N5*$N$1</f>
        <v>0.59592802961727476</v>
      </c>
      <c r="O13" s="99">
        <f t="shared" si="1"/>
        <v>1.440451747726786E-3</v>
      </c>
      <c r="P13" s="99">
        <f t="shared" si="1"/>
        <v>0</v>
      </c>
      <c r="Q13" s="99">
        <f t="shared" si="1"/>
        <v>1.1915470869812561</v>
      </c>
      <c r="R13" s="99">
        <f t="shared" si="1"/>
        <v>0</v>
      </c>
      <c r="X13" s="22"/>
      <c r="Y13" s="22"/>
      <c r="AG13" s="22"/>
      <c r="AH13" s="22"/>
    </row>
    <row r="14" spans="2:40" x14ac:dyDescent="0.35">
      <c r="C14" s="22" t="str">
        <f>QPtab!C14</f>
        <v>ret</v>
      </c>
      <c r="D14" s="22" t="str">
        <f>QPtab!D14</f>
        <v>Oplocal</v>
      </c>
      <c r="E14" s="73">
        <f>QPtab!E14</f>
        <v>0.31034307936757116</v>
      </c>
      <c r="F14" s="73">
        <f>QPtab!F14</f>
        <v>-3.8998174618014176E-5</v>
      </c>
      <c r="G14" s="73">
        <f>QPtab!G14</f>
        <v>0.31034307936757116</v>
      </c>
      <c r="H14" s="73">
        <f>QPtab!H14</f>
        <v>0.62066682794432959</v>
      </c>
      <c r="I14" s="73">
        <f>QPtab!I14</f>
        <v>0</v>
      </c>
      <c r="J14" s="73">
        <f>QPtab!J14</f>
        <v>0</v>
      </c>
      <c r="M14" s="73" t="str">
        <f>M6</f>
        <v>Increase in crop revenue of recipient household ($)</v>
      </c>
      <c r="N14" s="68">
        <f t="shared" ref="N14:R14" si="2">N6*$N$1</f>
        <v>2.1296169102415106</v>
      </c>
      <c r="O14" s="68">
        <f t="shared" si="2"/>
        <v>-5.8259134455125377E-3</v>
      </c>
      <c r="P14" s="68">
        <f t="shared" si="2"/>
        <v>3.2214723183422005</v>
      </c>
      <c r="Q14" s="68">
        <f t="shared" si="2"/>
        <v>4.2587177076194909</v>
      </c>
      <c r="R14" s="68">
        <f t="shared" si="2"/>
        <v>0</v>
      </c>
      <c r="X14" s="22"/>
      <c r="Y14" s="22"/>
      <c r="AG14" s="22"/>
      <c r="AH14" s="22"/>
    </row>
    <row r="15" spans="2:40" x14ac:dyDescent="0.35">
      <c r="C15" s="22" t="str">
        <f>QPtab!C15</f>
        <v>ret</v>
      </c>
      <c r="D15" s="22" t="str">
        <f>QPtab!D15</f>
        <v>NOPlocal</v>
      </c>
      <c r="E15" s="73">
        <f>QPtab!E15</f>
        <v>1.3582816806397617</v>
      </c>
      <c r="F15" s="73">
        <f>QPtab!F15</f>
        <v>-1.6698258563833818E-4</v>
      </c>
      <c r="G15" s="73">
        <f>QPtab!G15</f>
        <v>1.3582816806397617</v>
      </c>
      <c r="H15" s="73">
        <f>QPtab!H15</f>
        <v>2.7164531053111372</v>
      </c>
      <c r="I15" s="73">
        <f>QPtab!I15</f>
        <v>0</v>
      </c>
      <c r="J15" s="73">
        <f>QPtab!J15</f>
        <v>0</v>
      </c>
      <c r="N15" s="99">
        <f t="shared" ref="N15:R15" si="3">N7*$N$1</f>
        <v>0.66581392843010945</v>
      </c>
      <c r="O15" s="99">
        <f t="shared" si="3"/>
        <v>5.7071895232960338E-3</v>
      </c>
      <c r="P15" s="99">
        <f t="shared" si="3"/>
        <v>1.4029437970421277</v>
      </c>
      <c r="Q15" s="99">
        <f t="shared" si="3"/>
        <v>1.330902220175439</v>
      </c>
      <c r="R15" s="99">
        <f t="shared" si="3"/>
        <v>0</v>
      </c>
      <c r="X15" s="22"/>
      <c r="Y15" s="22"/>
      <c r="AG15" s="22"/>
      <c r="AH15" s="22"/>
    </row>
    <row r="16" spans="2:40" x14ac:dyDescent="0.35">
      <c r="C16" s="22" t="str">
        <f>QPtab!C16</f>
        <v>ser</v>
      </c>
      <c r="D16" s="22" t="str">
        <f>QPtab!D16</f>
        <v>Oplocal</v>
      </c>
      <c r="E16" s="73">
        <f>QPtab!E16</f>
        <v>0.26898771146864997</v>
      </c>
      <c r="F16" s="73">
        <f>QPtab!F16</f>
        <v>7.8416944068687204E-6</v>
      </c>
      <c r="G16" s="73">
        <f>QPtab!G16</f>
        <v>0.26898771146864997</v>
      </c>
      <c r="H16" s="73">
        <f>QPtab!H16</f>
        <v>0.53796261095050635</v>
      </c>
      <c r="I16" s="73">
        <f>QPtab!I16</f>
        <v>0</v>
      </c>
      <c r="J16" s="73">
        <f>QPtab!J16</f>
        <v>0</v>
      </c>
      <c r="M16" s="100" t="str">
        <f>M8</f>
        <v>Net revenue from new plot for recipient household ($)</v>
      </c>
      <c r="N16" s="92">
        <f t="shared" ref="N16:R16" si="4">N8*$N$1</f>
        <v>3.6722328955068986</v>
      </c>
      <c r="O16" s="92">
        <f t="shared" si="4"/>
        <v>-7.2689109594758711E-3</v>
      </c>
      <c r="P16" s="92">
        <f t="shared" si="4"/>
        <v>3.2214723183422005</v>
      </c>
      <c r="Q16" s="92">
        <f t="shared" si="4"/>
        <v>7.3437528316817131</v>
      </c>
      <c r="R16" s="92">
        <f t="shared" si="4"/>
        <v>0</v>
      </c>
      <c r="X16" s="22"/>
      <c r="Y16" s="22"/>
      <c r="AG16" s="22"/>
      <c r="AH16" s="22"/>
    </row>
    <row r="17" spans="2:34" x14ac:dyDescent="0.35">
      <c r="C17" s="22" t="str">
        <f>QPtab!C17</f>
        <v>ser</v>
      </c>
      <c r="D17" s="22" t="str">
        <f>QPtab!D17</f>
        <v>NOPlocal</v>
      </c>
      <c r="E17" s="73">
        <f>QPtab!E17</f>
        <v>1.1445155754246861</v>
      </c>
      <c r="F17" s="73">
        <f>QPtab!F17</f>
        <v>3.9083091409834609E-5</v>
      </c>
      <c r="G17" s="73">
        <f>QPtab!G17</f>
        <v>1.1445155754246861</v>
      </c>
      <c r="H17" s="73">
        <f>QPtab!H17</f>
        <v>2.2889987764667072</v>
      </c>
      <c r="I17" s="73">
        <f>QPtab!I17</f>
        <v>0</v>
      </c>
      <c r="J17" s="73">
        <f>QPtab!J17</f>
        <v>0</v>
      </c>
      <c r="N17" s="99">
        <f t="shared" ref="N17:R17" si="5">N9*$N$1</f>
        <v>0.59592802961727476</v>
      </c>
      <c r="O17" s="99">
        <f t="shared" si="5"/>
        <v>1.440451747726786E-3</v>
      </c>
      <c r="P17" s="99">
        <f t="shared" si="5"/>
        <v>1.4029437970421277</v>
      </c>
      <c r="Q17" s="99">
        <f t="shared" si="5"/>
        <v>1.7863608762401368</v>
      </c>
      <c r="R17" s="99">
        <f t="shared" si="5"/>
        <v>0</v>
      </c>
      <c r="X17" s="22"/>
      <c r="Y17" s="22"/>
      <c r="AG17" s="22"/>
      <c r="AH17" s="22"/>
    </row>
    <row r="18" spans="2:34" x14ac:dyDescent="0.35">
      <c r="C18" s="22">
        <f>QPtab!C18</f>
        <v>0</v>
      </c>
      <c r="D18" s="22">
        <f>QPtab!D18</f>
        <v>0</v>
      </c>
      <c r="E18" s="73">
        <f>QPtab!E18</f>
        <v>0</v>
      </c>
      <c r="F18" s="73">
        <f>QPtab!F18</f>
        <v>0</v>
      </c>
      <c r="G18" s="73">
        <f>QPtab!G18</f>
        <v>0</v>
      </c>
      <c r="H18" s="73">
        <f>QPtab!H18</f>
        <v>0</v>
      </c>
      <c r="I18" s="73">
        <f>QPtab!I18</f>
        <v>0</v>
      </c>
      <c r="J18" s="73">
        <f>QPtab!J18</f>
        <v>0</v>
      </c>
      <c r="N18" s="22"/>
      <c r="O18" s="22"/>
      <c r="X18" s="22"/>
      <c r="Y18" s="22"/>
      <c r="AG18" s="22"/>
      <c r="AH18" s="22"/>
    </row>
    <row r="19" spans="2:34" x14ac:dyDescent="0.35">
      <c r="C19" s="22">
        <f>QPtab!C19</f>
        <v>0</v>
      </c>
      <c r="D19" s="22">
        <f>QPtab!D19</f>
        <v>0</v>
      </c>
      <c r="E19" s="73">
        <f>QPtab!E19</f>
        <v>0</v>
      </c>
      <c r="F19" s="73">
        <f>QPtab!F19</f>
        <v>0</v>
      </c>
      <c r="G19" s="73">
        <f>QPtab!G19</f>
        <v>0</v>
      </c>
      <c r="H19" s="73">
        <f>QPtab!H19</f>
        <v>0</v>
      </c>
      <c r="I19" s="73">
        <f>QPtab!I19</f>
        <v>0</v>
      </c>
      <c r="J19" s="73">
        <f>QPtab!J19</f>
        <v>0</v>
      </c>
      <c r="N19" s="22"/>
      <c r="O19" s="22"/>
      <c r="X19" s="22"/>
      <c r="Y19" s="22"/>
      <c r="AG19" s="22"/>
      <c r="AH19" s="22"/>
    </row>
    <row r="20" spans="2:34" x14ac:dyDescent="0.35">
      <c r="C20" s="22">
        <f>QPtab!C20</f>
        <v>0</v>
      </c>
      <c r="D20" s="22">
        <f>QPtab!D20</f>
        <v>0</v>
      </c>
      <c r="E20" s="73">
        <f>QPtab!E20</f>
        <v>0</v>
      </c>
      <c r="F20" s="73">
        <f>QPtab!F20</f>
        <v>0</v>
      </c>
      <c r="G20" s="73">
        <f>QPtab!G20</f>
        <v>0</v>
      </c>
      <c r="H20" s="73">
        <f>QPtab!H20</f>
        <v>0</v>
      </c>
      <c r="I20" s="73">
        <f>QPtab!I20</f>
        <v>0</v>
      </c>
      <c r="J20" s="73">
        <f>QPtab!J20</f>
        <v>0</v>
      </c>
      <c r="N20" s="22"/>
      <c r="O20" s="22"/>
      <c r="X20" s="22"/>
      <c r="Y20" s="22"/>
      <c r="AG20" s="22"/>
      <c r="AH20" s="22"/>
    </row>
    <row r="21" spans="2:34" x14ac:dyDescent="0.35">
      <c r="C21" s="22">
        <f>QPtab!C21</f>
        <v>0</v>
      </c>
      <c r="D21" s="22">
        <f>QPtab!D21</f>
        <v>0</v>
      </c>
      <c r="E21" s="73">
        <f>QPtab!E21</f>
        <v>0</v>
      </c>
      <c r="F21" s="73">
        <f>QPtab!F21</f>
        <v>0</v>
      </c>
      <c r="G21" s="73">
        <f>QPtab!G21</f>
        <v>0</v>
      </c>
      <c r="H21" s="73">
        <f>QPtab!H21</f>
        <v>0</v>
      </c>
      <c r="I21" s="73">
        <f>QPtab!I21</f>
        <v>0</v>
      </c>
      <c r="J21" s="73">
        <f>QPtab!J21</f>
        <v>0</v>
      </c>
      <c r="M21" s="73" t="s">
        <v>213</v>
      </c>
      <c r="N21" s="22"/>
      <c r="O21" s="22"/>
      <c r="X21" s="22"/>
      <c r="Y21" s="22"/>
      <c r="AG21" s="22"/>
      <c r="AH21" s="22"/>
    </row>
    <row r="22" spans="2:34" x14ac:dyDescent="0.35">
      <c r="C22" s="22">
        <f>QPtab!C22</f>
        <v>0</v>
      </c>
      <c r="D22" s="22">
        <f>QPtab!D22</f>
        <v>0</v>
      </c>
      <c r="E22" s="73">
        <f>QPtab!E22</f>
        <v>0</v>
      </c>
      <c r="F22" s="73">
        <f>QPtab!F22</f>
        <v>0</v>
      </c>
      <c r="G22" s="73">
        <f>QPtab!G22</f>
        <v>0</v>
      </c>
      <c r="H22" s="73">
        <f>QPtab!H22</f>
        <v>0</v>
      </c>
      <c r="I22" s="73">
        <f>QPtab!I22</f>
        <v>0</v>
      </c>
      <c r="J22" s="73">
        <f>QPtab!J22</f>
        <v>0</v>
      </c>
      <c r="N22" s="22">
        <f>E10</f>
        <v>0.10534079000188451</v>
      </c>
      <c r="O22" s="22"/>
      <c r="X22" s="22"/>
      <c r="Y22" s="22"/>
      <c r="AG22" s="22"/>
      <c r="AH22" s="22"/>
    </row>
    <row r="23" spans="2:34" x14ac:dyDescent="0.35">
      <c r="C23" s="22">
        <f>QPtab!C23</f>
        <v>0</v>
      </c>
      <c r="D23" s="22">
        <f>QPtab!D23</f>
        <v>0</v>
      </c>
      <c r="E23" s="73">
        <f>QPtab!E23</f>
        <v>0</v>
      </c>
      <c r="F23" s="73">
        <f>QPtab!F23</f>
        <v>0</v>
      </c>
      <c r="G23" s="73">
        <f>QPtab!G23</f>
        <v>0</v>
      </c>
      <c r="H23" s="73">
        <f>QPtab!H23</f>
        <v>0</v>
      </c>
      <c r="I23" s="73">
        <f>QPtab!I23</f>
        <v>0</v>
      </c>
      <c r="J23" s="73">
        <f>QPtab!J23</f>
        <v>0</v>
      </c>
      <c r="N23" s="22">
        <f>N22*N1</f>
        <v>8.7783991668237089</v>
      </c>
      <c r="O23" s="22"/>
      <c r="X23" s="22"/>
      <c r="Y23" s="22"/>
      <c r="AG23" s="22"/>
      <c r="AH23" s="22"/>
    </row>
    <row r="24" spans="2:34" x14ac:dyDescent="0.35">
      <c r="C24" s="22">
        <f>QPtab!C24</f>
        <v>0</v>
      </c>
      <c r="D24" s="22">
        <f>QPtab!D24</f>
        <v>0</v>
      </c>
      <c r="E24" s="73">
        <f>QPtab!E24</f>
        <v>0</v>
      </c>
      <c r="F24" s="73">
        <f>QPtab!F24</f>
        <v>0</v>
      </c>
      <c r="G24" s="73">
        <f>QPtab!G24</f>
        <v>0</v>
      </c>
      <c r="H24" s="73">
        <f>QPtab!H24</f>
        <v>0</v>
      </c>
      <c r="I24" s="73">
        <f>QPtab!I24</f>
        <v>0</v>
      </c>
      <c r="J24" s="73">
        <f>QPtab!J24</f>
        <v>0</v>
      </c>
      <c r="N24" s="106">
        <f>N16+N23</f>
        <v>12.450632062330607</v>
      </c>
      <c r="O24" s="22"/>
      <c r="X24" s="22"/>
      <c r="Y24" s="22"/>
      <c r="AG24" s="22"/>
      <c r="AH24" s="22"/>
    </row>
    <row r="25" spans="2:34" x14ac:dyDescent="0.35">
      <c r="C25" s="22">
        <f>QPtab!C25</f>
        <v>0</v>
      </c>
      <c r="D25" s="22">
        <f>QPtab!D25</f>
        <v>0</v>
      </c>
      <c r="E25" s="73">
        <f>QPtab!E25</f>
        <v>0</v>
      </c>
      <c r="F25" s="73">
        <f>QPtab!F25</f>
        <v>0</v>
      </c>
      <c r="G25" s="73">
        <f>QPtab!G25</f>
        <v>0</v>
      </c>
      <c r="H25" s="73">
        <f>QPtab!H25</f>
        <v>0</v>
      </c>
      <c r="I25" s="73">
        <f>QPtab!I25</f>
        <v>0</v>
      </c>
      <c r="J25" s="73">
        <f>QPtab!J25</f>
        <v>0</v>
      </c>
      <c r="N25" s="22"/>
      <c r="O25" s="22"/>
      <c r="X25" s="22"/>
      <c r="Y25" s="22"/>
      <c r="AG25" s="22"/>
      <c r="AH25" s="22"/>
    </row>
    <row r="26" spans="2:34" x14ac:dyDescent="0.35">
      <c r="C26" s="22">
        <f>QPtab!C26</f>
        <v>0</v>
      </c>
      <c r="D26" s="22">
        <f>QPtab!D26</f>
        <v>0</v>
      </c>
      <c r="E26" s="73">
        <f>QPtab!E26</f>
        <v>0</v>
      </c>
      <c r="F26" s="73">
        <f>QPtab!F26</f>
        <v>0</v>
      </c>
      <c r="G26" s="73">
        <f>QPtab!G26</f>
        <v>0</v>
      </c>
      <c r="H26" s="73">
        <f>QPtab!H26</f>
        <v>0</v>
      </c>
      <c r="I26" s="73">
        <f>QPtab!I26</f>
        <v>0</v>
      </c>
      <c r="J26" s="73">
        <f>QPtab!J26</f>
        <v>0</v>
      </c>
      <c r="N26" s="22"/>
      <c r="O26" s="22"/>
      <c r="X26" s="22"/>
      <c r="Y26" s="22"/>
      <c r="AG26" s="22"/>
      <c r="AH26" s="22"/>
    </row>
    <row r="27" spans="2:34" x14ac:dyDescent="0.35">
      <c r="C27" s="22">
        <f>QPtab!C27</f>
        <v>0</v>
      </c>
      <c r="D27" s="22">
        <f>QPtab!D27</f>
        <v>0</v>
      </c>
      <c r="E27" s="73">
        <f>QPtab!E27</f>
        <v>0</v>
      </c>
      <c r="F27" s="73">
        <f>QPtab!F27</f>
        <v>0</v>
      </c>
      <c r="G27" s="73">
        <f>QPtab!G27</f>
        <v>0</v>
      </c>
      <c r="H27" s="73">
        <f>QPtab!H27</f>
        <v>0</v>
      </c>
      <c r="I27" s="73">
        <f>QPtab!I27</f>
        <v>0</v>
      </c>
      <c r="J27" s="73">
        <f>QPtab!J27</f>
        <v>0</v>
      </c>
      <c r="N27" s="22"/>
      <c r="O27" s="22"/>
      <c r="X27" s="22"/>
      <c r="Y27" s="22"/>
      <c r="AG27" s="22"/>
      <c r="AH27" s="22"/>
    </row>
    <row r="28" spans="2:34" x14ac:dyDescent="0.35">
      <c r="C28" s="22">
        <f>QPtab!C28</f>
        <v>0</v>
      </c>
      <c r="D28" s="22">
        <f>QPtab!D28</f>
        <v>0</v>
      </c>
      <c r="E28" s="73">
        <f>QPtab!E28</f>
        <v>0</v>
      </c>
      <c r="F28" s="73">
        <f>QPtab!F28</f>
        <v>0</v>
      </c>
      <c r="G28" s="73">
        <f>QPtab!G28</f>
        <v>0</v>
      </c>
      <c r="H28" s="73">
        <f>QPtab!H28</f>
        <v>0</v>
      </c>
      <c r="I28" s="73">
        <f>QPtab!I28</f>
        <v>0</v>
      </c>
      <c r="J28" s="73">
        <f>QPtab!J28</f>
        <v>0</v>
      </c>
      <c r="M28" s="73">
        <f>QPtab!C151</f>
        <v>0</v>
      </c>
      <c r="N28" s="73">
        <f>QPtab!D151</f>
        <v>0</v>
      </c>
      <c r="O28" s="73" t="str">
        <f>QPtab!E151</f>
        <v>Oplocal</v>
      </c>
      <c r="P28" s="73" t="str">
        <f>QPtab!F151</f>
        <v>NOPlocal</v>
      </c>
      <c r="Q28" s="73" t="str">
        <f>QPtab!G151</f>
        <v>Mig</v>
      </c>
      <c r="R28" s="73">
        <f>QPtab!H151</f>
        <v>0</v>
      </c>
      <c r="S28" s="73">
        <f>QPtab!I151</f>
        <v>0</v>
      </c>
    </row>
    <row r="29" spans="2:34" x14ac:dyDescent="0.35">
      <c r="C29" s="22">
        <f>QPtab!C29</f>
        <v>0</v>
      </c>
      <c r="D29" s="22">
        <f>QPtab!D29</f>
        <v>0</v>
      </c>
      <c r="E29" s="73">
        <f>QPtab!E29</f>
        <v>0</v>
      </c>
      <c r="F29" s="73">
        <f>QPtab!F29</f>
        <v>0</v>
      </c>
      <c r="G29" s="73">
        <f>QPtab!G29</f>
        <v>0</v>
      </c>
      <c r="H29" s="73">
        <f>QPtab!H29</f>
        <v>0</v>
      </c>
      <c r="I29" s="73">
        <f>QPtab!I29</f>
        <v>0</v>
      </c>
      <c r="J29" s="73">
        <f>QPtab!J29</f>
        <v>0</v>
      </c>
      <c r="M29" s="73" t="str">
        <f>QPtab!C152</f>
        <v>crop</v>
      </c>
      <c r="N29" s="73" t="str">
        <f>QPtab!D152</f>
        <v>mean</v>
      </c>
      <c r="O29" s="63">
        <f>QPtab!E152</f>
        <v>2.5555402922898131E-2</v>
      </c>
      <c r="P29" s="63">
        <f>QPtab!F152</f>
        <v>0.16827570884842399</v>
      </c>
      <c r="Q29" s="63">
        <f>QPtab!G152</f>
        <v>3.0467724464890785E-3</v>
      </c>
      <c r="R29" s="63">
        <f>QPtab!H152</f>
        <v>0</v>
      </c>
      <c r="S29" s="63">
        <f>QPtab!I152</f>
        <v>0</v>
      </c>
    </row>
    <row r="30" spans="2:34" x14ac:dyDescent="0.35">
      <c r="C30" s="22">
        <f>QPtab!C30</f>
        <v>0</v>
      </c>
      <c r="D30" s="22">
        <f>QPtab!D30</f>
        <v>0</v>
      </c>
      <c r="E30" s="73">
        <f>QPtab!E30</f>
        <v>0</v>
      </c>
      <c r="F30" s="73">
        <f>QPtab!F30</f>
        <v>0</v>
      </c>
      <c r="G30" s="73">
        <f>QPtab!G30</f>
        <v>0</v>
      </c>
      <c r="H30" s="73">
        <f>QPtab!H30</f>
        <v>0</v>
      </c>
      <c r="I30" s="73">
        <f>QPtab!I30</f>
        <v>0</v>
      </c>
      <c r="J30" s="73">
        <f>QPtab!J30</f>
        <v>0</v>
      </c>
      <c r="M30" s="73" t="str">
        <f>QPtab!C153</f>
        <v>crop</v>
      </c>
      <c r="N30" s="73" t="str">
        <f>QPtab!D153</f>
        <v>stdev</v>
      </c>
      <c r="O30" s="63">
        <f>QPtab!E153</f>
        <v>7.9897671411613136E-3</v>
      </c>
      <c r="P30" s="63">
        <f>QPtab!F153</f>
        <v>6.7988766177065854E-2</v>
      </c>
      <c r="Q30" s="63">
        <f>QPtab!G153</f>
        <v>1.4545217833466656E-3</v>
      </c>
      <c r="R30" s="63">
        <f>QPtab!H153</f>
        <v>0</v>
      </c>
      <c r="S30" s="63">
        <f>QPtab!I153</f>
        <v>0</v>
      </c>
    </row>
    <row r="31" spans="2:34" x14ac:dyDescent="0.35">
      <c r="B31" s="73" t="s">
        <v>181</v>
      </c>
      <c r="C31" s="22">
        <f>QPtab!C31</f>
        <v>0</v>
      </c>
      <c r="D31" s="22">
        <f>QPtab!D31</f>
        <v>0</v>
      </c>
      <c r="E31" s="73" t="str">
        <f>QPtab!E31</f>
        <v>sim1</v>
      </c>
      <c r="F31" s="73" t="str">
        <f>QPtab!F31</f>
        <v>sim2</v>
      </c>
      <c r="G31" s="73" t="str">
        <f>QPtab!G31</f>
        <v>sim3</v>
      </c>
      <c r="H31" s="73" t="str">
        <f>QPtab!H31</f>
        <v>sim4</v>
      </c>
      <c r="I31" s="73">
        <f>QPtab!I31</f>
        <v>0</v>
      </c>
      <c r="J31" s="73">
        <f>QPtab!J31</f>
        <v>0</v>
      </c>
      <c r="M31" s="73" t="str">
        <f>QPtab!C154</f>
        <v>meat</v>
      </c>
      <c r="N31" s="73" t="str">
        <f>QPtab!D154</f>
        <v>mean</v>
      </c>
      <c r="O31" s="63">
        <f>QPtab!E154</f>
        <v>3.8657667820106406E-2</v>
      </c>
      <c r="P31" s="63">
        <f>QPtab!F154</f>
        <v>0.14965596348867455</v>
      </c>
      <c r="Q31" s="63">
        <f>QPtab!G154</f>
        <v>1.8511391823184651E-2</v>
      </c>
      <c r="R31" s="63">
        <f>QPtab!H154</f>
        <v>0</v>
      </c>
      <c r="S31" s="63">
        <f>QPtab!I154</f>
        <v>0</v>
      </c>
    </row>
    <row r="32" spans="2:34" x14ac:dyDescent="0.35">
      <c r="C32" s="22" t="str">
        <f>QPtab!C32</f>
        <v>crop</v>
      </c>
      <c r="D32" s="22" t="str">
        <f>QPtab!D32</f>
        <v>Oplocal</v>
      </c>
      <c r="E32" s="73">
        <f>QPtab!E32</f>
        <v>7.9897671411613136E-3</v>
      </c>
      <c r="F32" s="73">
        <f>QPtab!F32</f>
        <v>1.0874204359604097E-5</v>
      </c>
      <c r="G32" s="73">
        <f>QPtab!G32</f>
        <v>7.9897671411613136E-3</v>
      </c>
      <c r="H32" s="73">
        <f>QPtab!H32</f>
        <v>1.5970826642105269E-2</v>
      </c>
      <c r="I32" s="73">
        <f>QPtab!I32</f>
        <v>0</v>
      </c>
      <c r="J32" s="73">
        <f>QPtab!J32</f>
        <v>0</v>
      </c>
      <c r="M32" s="73" t="str">
        <f>QPtab!C155</f>
        <v>meat</v>
      </c>
      <c r="N32" s="73" t="str">
        <f>QPtab!D155</f>
        <v>stdev</v>
      </c>
      <c r="O32" s="63">
        <f>QPtab!E155</f>
        <v>1.6835325564505534E-2</v>
      </c>
      <c r="P32" s="63">
        <f>QPtab!F155</f>
        <v>4.5703823857762817E-2</v>
      </c>
      <c r="Q32" s="63">
        <f>QPtab!G155</f>
        <v>7.151136355407298E-3</v>
      </c>
      <c r="R32" s="63">
        <f>QPtab!H155</f>
        <v>0</v>
      </c>
      <c r="S32" s="63">
        <f>QPtab!I155</f>
        <v>0</v>
      </c>
    </row>
    <row r="33" spans="3:19" x14ac:dyDescent="0.35">
      <c r="C33" s="22" t="str">
        <f>QPtab!C33</f>
        <v>crop</v>
      </c>
      <c r="D33" s="22" t="str">
        <f>QPtab!D33</f>
        <v>NOPlocal</v>
      </c>
      <c r="E33" s="73">
        <f>QPtab!E33</f>
        <v>6.7988766177065854E-2</v>
      </c>
      <c r="F33" s="73">
        <f>QPtab!F33</f>
        <v>6.8486274279552407E-5</v>
      </c>
      <c r="G33" s="73">
        <f>QPtab!G33</f>
        <v>6.7988766177065854E-2</v>
      </c>
      <c r="H33" s="73">
        <f>QPtab!H33</f>
        <v>0.13590545403682339</v>
      </c>
      <c r="I33" s="73">
        <f>QPtab!I33</f>
        <v>0</v>
      </c>
      <c r="J33" s="73">
        <f>QPtab!J33</f>
        <v>0</v>
      </c>
      <c r="M33" s="73" t="str">
        <f>QPtab!C156</f>
        <v>fish</v>
      </c>
      <c r="N33" s="73" t="str">
        <f>QPtab!D156</f>
        <v>mean</v>
      </c>
      <c r="O33" s="63">
        <f>QPtab!E156</f>
        <v>0.10534079000188451</v>
      </c>
      <c r="P33" s="63">
        <f>QPtab!F156</f>
        <v>0.59426869123920123</v>
      </c>
      <c r="Q33" s="63">
        <f>QPtab!G156</f>
        <v>7.6311178242494032E-2</v>
      </c>
      <c r="R33" s="63">
        <f>QPtab!H156</f>
        <v>0</v>
      </c>
      <c r="S33" s="63">
        <f>QPtab!I156</f>
        <v>0</v>
      </c>
    </row>
    <row r="34" spans="3:19" x14ac:dyDescent="0.35">
      <c r="C34" s="22" t="str">
        <f>QPtab!C34</f>
        <v>crop</v>
      </c>
      <c r="D34" s="22" t="str">
        <f>QPtab!D34</f>
        <v>Mig</v>
      </c>
      <c r="E34" s="73">
        <f>QPtab!E34</f>
        <v>1.4545217833466656E-3</v>
      </c>
      <c r="F34" s="73">
        <f>QPtab!F34</f>
        <v>1.0392106306150988E-6</v>
      </c>
      <c r="G34" s="73">
        <f>QPtab!G34</f>
        <v>1.4545217833466656E-3</v>
      </c>
      <c r="H34" s="73">
        <f>QPtab!H34</f>
        <v>2.9073511867515785E-3</v>
      </c>
      <c r="I34" s="73">
        <f>QPtab!I34</f>
        <v>0</v>
      </c>
      <c r="J34" s="73">
        <f>QPtab!J34</f>
        <v>0</v>
      </c>
      <c r="M34" s="73" t="str">
        <f>QPtab!C157</f>
        <v>fish</v>
      </c>
      <c r="N34" s="73" t="str">
        <f>QPtab!D157</f>
        <v>stdev</v>
      </c>
      <c r="O34" s="63">
        <f>QPtab!E157</f>
        <v>7.0494716259008328E-2</v>
      </c>
      <c r="P34" s="63">
        <f>QPtab!F157</f>
        <v>9.9630610480797147E-2</v>
      </c>
      <c r="Q34" s="63">
        <f>QPtab!G157</f>
        <v>3.975000010024677E-2</v>
      </c>
      <c r="R34" s="63">
        <f>QPtab!H157</f>
        <v>0</v>
      </c>
      <c r="S34" s="63">
        <f>QPtab!I157</f>
        <v>0</v>
      </c>
    </row>
    <row r="35" spans="3:19" x14ac:dyDescent="0.35">
      <c r="C35" s="22" t="str">
        <f>QPtab!C35</f>
        <v>meat</v>
      </c>
      <c r="D35" s="22" t="str">
        <f>QPtab!D35</f>
        <v>Oplocal</v>
      </c>
      <c r="E35" s="73">
        <f>QPtab!E35</f>
        <v>1.6835325564505534E-2</v>
      </c>
      <c r="F35" s="73">
        <f>QPtab!F35</f>
        <v>6.630608220551439E-6</v>
      </c>
      <c r="G35" s="84">
        <f>QPtab!G35</f>
        <v>1.6835325564505534E-2</v>
      </c>
      <c r="H35" s="73">
        <f>QPtab!H35</f>
        <v>3.3669551398753231E-2</v>
      </c>
      <c r="I35" s="73">
        <f>QPtab!I35</f>
        <v>0</v>
      </c>
      <c r="J35" s="73">
        <f>QPtab!J35</f>
        <v>0</v>
      </c>
      <c r="M35" s="73" t="str">
        <f>QPtab!C158</f>
        <v>palmoil</v>
      </c>
      <c r="N35" s="73" t="str">
        <f>QPtab!D158</f>
        <v>mean</v>
      </c>
      <c r="O35" s="63">
        <f>QPtab!E158</f>
        <v>1.8027125987044366</v>
      </c>
      <c r="P35" s="63">
        <f>QPtab!F158</f>
        <v>0</v>
      </c>
      <c r="Q35" s="63">
        <f>QPtab!G158</f>
        <v>0</v>
      </c>
      <c r="R35" s="63">
        <f>QPtab!H158</f>
        <v>0</v>
      </c>
      <c r="S35" s="63">
        <f>QPtab!I158</f>
        <v>0</v>
      </c>
    </row>
    <row r="36" spans="3:19" x14ac:dyDescent="0.35">
      <c r="C36" s="22" t="str">
        <f>QPtab!C36</f>
        <v>meat</v>
      </c>
      <c r="D36" s="22" t="str">
        <f>QPtab!D36</f>
        <v>NOPlocal</v>
      </c>
      <c r="E36" s="73">
        <f>QPtab!E36</f>
        <v>4.5703823857762817E-2</v>
      </c>
      <c r="F36" s="73">
        <f>QPtab!F36</f>
        <v>3.56400369736131E-5</v>
      </c>
      <c r="G36" s="73">
        <f>QPtab!G36</f>
        <v>4.5703823857762817E-2</v>
      </c>
      <c r="H36" s="73">
        <f>QPtab!H36</f>
        <v>9.1343184812862452E-2</v>
      </c>
      <c r="I36" s="73">
        <f>QPtab!I36</f>
        <v>0</v>
      </c>
      <c r="J36" s="73">
        <f>QPtab!J36</f>
        <v>0</v>
      </c>
      <c r="M36" s="73" t="str">
        <f>QPtab!C159</f>
        <v>palmoil</v>
      </c>
      <c r="N36" s="73" t="str">
        <f>QPtab!D159</f>
        <v>stdev</v>
      </c>
      <c r="O36" s="63">
        <f>QPtab!E159</f>
        <v>0.4177104307981867</v>
      </c>
      <c r="P36" s="63">
        <f>QPtab!F159</f>
        <v>0</v>
      </c>
      <c r="Q36" s="63">
        <f>QPtab!G159</f>
        <v>0</v>
      </c>
      <c r="R36" s="63">
        <f>QPtab!H159</f>
        <v>0</v>
      </c>
      <c r="S36" s="63">
        <f>QPtab!I159</f>
        <v>0</v>
      </c>
    </row>
    <row r="37" spans="3:19" x14ac:dyDescent="0.35">
      <c r="C37" s="22" t="str">
        <f>QPtab!C37</f>
        <v>meat</v>
      </c>
      <c r="D37" s="22" t="str">
        <f>QPtab!D37</f>
        <v>Mig</v>
      </c>
      <c r="E37" s="84">
        <f>QPtab!E37</f>
        <v>7.151136355407298E-3</v>
      </c>
      <c r="F37" s="73">
        <f>QPtab!F37</f>
        <v>3.4893111412767357E-6</v>
      </c>
      <c r="G37" s="73">
        <f>QPtab!G37</f>
        <v>7.151136355407298E-3</v>
      </c>
      <c r="H37" s="84">
        <f>QPtab!H37</f>
        <v>1.4298565043775073E-2</v>
      </c>
      <c r="I37" s="73">
        <f>QPtab!I37</f>
        <v>0</v>
      </c>
      <c r="J37" s="73">
        <f>QPtab!J37</f>
        <v>0</v>
      </c>
      <c r="M37" s="73" t="str">
        <f>QPtab!C160</f>
        <v>ret</v>
      </c>
      <c r="N37" s="73" t="str">
        <f>QPtab!D160</f>
        <v>mean</v>
      </c>
      <c r="O37" s="63">
        <f>QPtab!E160</f>
        <v>0.31034307936757116</v>
      </c>
      <c r="P37" s="63">
        <f>QPtab!F160</f>
        <v>1.3582816806397617</v>
      </c>
      <c r="Q37" s="63">
        <f>QPtab!G160</f>
        <v>0</v>
      </c>
      <c r="R37" s="63">
        <f>QPtab!H160</f>
        <v>0</v>
      </c>
      <c r="S37" s="63">
        <f>QPtab!I160</f>
        <v>0</v>
      </c>
    </row>
    <row r="38" spans="3:19" x14ac:dyDescent="0.35">
      <c r="C38" s="22" t="str">
        <f>QPtab!C38</f>
        <v>fish</v>
      </c>
      <c r="D38" s="22" t="str">
        <f>QPtab!D38</f>
        <v>Oplocal</v>
      </c>
      <c r="E38" s="73">
        <f>QPtab!E38</f>
        <v>7.0494716259008328E-2</v>
      </c>
      <c r="F38" s="84">
        <f>QPtab!F38</f>
        <v>1.7285420972721432E-5</v>
      </c>
      <c r="G38" s="73">
        <f>QPtab!G38</f>
        <v>7.0494716259008328E-2</v>
      </c>
      <c r="H38" s="73">
        <f>QPtab!H38</f>
        <v>0.14094790933129409</v>
      </c>
      <c r="I38" s="84">
        <f>QPtab!I38</f>
        <v>0</v>
      </c>
      <c r="J38" s="73">
        <f>QPtab!J38</f>
        <v>0</v>
      </c>
      <c r="M38" s="73" t="str">
        <f>QPtab!C161</f>
        <v>ret</v>
      </c>
      <c r="N38" s="73" t="str">
        <f>QPtab!D161</f>
        <v>stdev</v>
      </c>
      <c r="O38" s="63">
        <f>QPtab!E161</f>
        <v>0.12918474295259713</v>
      </c>
      <c r="P38" s="63">
        <f>QPtab!F161</f>
        <v>0.49925006949352907</v>
      </c>
      <c r="Q38" s="63">
        <f>QPtab!G161</f>
        <v>0</v>
      </c>
      <c r="R38" s="63">
        <f>QPtab!H161</f>
        <v>0</v>
      </c>
      <c r="S38" s="63">
        <f>QPtab!I161</f>
        <v>0</v>
      </c>
    </row>
    <row r="39" spans="3:19" x14ac:dyDescent="0.35">
      <c r="C39" s="22" t="str">
        <f>QPtab!C39</f>
        <v>fish</v>
      </c>
      <c r="D39" s="22" t="str">
        <f>QPtab!D39</f>
        <v>NOPlocal</v>
      </c>
      <c r="E39" s="73">
        <f>QPtab!E39</f>
        <v>9.9630610480797147E-2</v>
      </c>
      <c r="F39" s="73">
        <f>QPtab!F39</f>
        <v>1.1540744918368648E-4</v>
      </c>
      <c r="G39" s="73">
        <f>QPtab!G39</f>
        <v>9.9630610480797147E-2</v>
      </c>
      <c r="H39" s="73">
        <f>QPtab!H39</f>
        <v>0.19917255949554549</v>
      </c>
      <c r="I39" s="73">
        <f>QPtab!I39</f>
        <v>0</v>
      </c>
      <c r="J39" s="73">
        <f>QPtab!J39</f>
        <v>0</v>
      </c>
      <c r="M39" s="73" t="str">
        <f>QPtab!C162</f>
        <v>ser</v>
      </c>
      <c r="N39" s="73" t="str">
        <f>QPtab!D162</f>
        <v>mean</v>
      </c>
      <c r="O39" s="63">
        <f>QPtab!E162</f>
        <v>0.26898771146864997</v>
      </c>
      <c r="P39" s="63">
        <f>QPtab!F162</f>
        <v>1.1445155754246861</v>
      </c>
      <c r="Q39" s="63">
        <f>QPtab!G162</f>
        <v>0</v>
      </c>
      <c r="R39" s="63">
        <f>QPtab!H162</f>
        <v>0</v>
      </c>
      <c r="S39" s="63">
        <f>QPtab!I162</f>
        <v>0</v>
      </c>
    </row>
    <row r="40" spans="3:19" x14ac:dyDescent="0.35">
      <c r="C40" s="22" t="str">
        <f>QPtab!C40</f>
        <v>fish</v>
      </c>
      <c r="D40" s="22" t="str">
        <f>QPtab!D40</f>
        <v>Mig</v>
      </c>
      <c r="E40" s="73">
        <f>QPtab!E40</f>
        <v>3.975000010024677E-2</v>
      </c>
      <c r="F40" s="73">
        <f>QPtab!F40</f>
        <v>1.4159151927660884E-5</v>
      </c>
      <c r="G40" s="73">
        <f>QPtab!G40</f>
        <v>3.975000010024677E-2</v>
      </c>
      <c r="H40" s="73">
        <f>QPtab!H40</f>
        <v>7.9496870622310048E-2</v>
      </c>
      <c r="I40" s="73">
        <f>QPtab!I40</f>
        <v>0</v>
      </c>
      <c r="J40" s="73">
        <f>QPtab!J40</f>
        <v>0</v>
      </c>
      <c r="M40" s="73" t="str">
        <f>QPtab!C163</f>
        <v>ser</v>
      </c>
      <c r="N40" s="73" t="str">
        <f>QPtab!D163</f>
        <v>stdev</v>
      </c>
      <c r="O40" s="63">
        <f>QPtab!E163</f>
        <v>0.24282112116617524</v>
      </c>
      <c r="P40" s="63">
        <f>QPtab!F163</f>
        <v>0.3573105479924627</v>
      </c>
      <c r="Q40" s="63">
        <f>QPtab!G163</f>
        <v>0</v>
      </c>
      <c r="R40" s="63">
        <f>QPtab!H163</f>
        <v>0</v>
      </c>
      <c r="S40" s="63">
        <f>QPtab!I163</f>
        <v>0</v>
      </c>
    </row>
    <row r="41" spans="3:19" x14ac:dyDescent="0.35">
      <c r="C41" s="22" t="str">
        <f>QPtab!C41</f>
        <v>palmoil</v>
      </c>
      <c r="D41" s="22" t="str">
        <f>QPtab!D41</f>
        <v>Oplocal</v>
      </c>
      <c r="E41" s="73">
        <f>QPtab!E41</f>
        <v>0.4177104307981867</v>
      </c>
      <c r="F41" s="73">
        <f>QPtab!F41</f>
        <v>1.3022944716950569E-5</v>
      </c>
      <c r="G41" s="73">
        <f>QPtab!G41</f>
        <v>0.4177104307981867</v>
      </c>
      <c r="H41" s="73">
        <f>QPtab!H41</f>
        <v>0.83542967362000764</v>
      </c>
      <c r="I41" s="73">
        <f>QPtab!I41</f>
        <v>0</v>
      </c>
      <c r="J41" s="73">
        <f>QPtab!J41</f>
        <v>0</v>
      </c>
    </row>
    <row r="42" spans="3:19" x14ac:dyDescent="0.35">
      <c r="C42" s="22" t="str">
        <f>QPtab!C42</f>
        <v>ret</v>
      </c>
      <c r="D42" s="22" t="str">
        <f>QPtab!D42</f>
        <v>Oplocal</v>
      </c>
      <c r="E42" s="73">
        <f>QPtab!E42</f>
        <v>0.12918474295259713</v>
      </c>
      <c r="F42" s="73">
        <f>QPtab!F42</f>
        <v>4.8437792118079859E-5</v>
      </c>
      <c r="G42" s="73">
        <f>QPtab!G42</f>
        <v>0.12918474295259713</v>
      </c>
      <c r="H42" s="73">
        <f>QPtab!H42</f>
        <v>0.25834961205502327</v>
      </c>
      <c r="I42" s="73">
        <f>QPtab!I42</f>
        <v>0</v>
      </c>
      <c r="J42" s="73">
        <f>QPtab!J42</f>
        <v>0</v>
      </c>
      <c r="O42" s="107" t="s">
        <v>205</v>
      </c>
      <c r="P42" s="107" t="s">
        <v>187</v>
      </c>
      <c r="Q42" s="107" t="s">
        <v>219</v>
      </c>
      <c r="R42" s="107" t="s">
        <v>188</v>
      </c>
      <c r="S42" s="107" t="s">
        <v>8</v>
      </c>
    </row>
    <row r="43" spans="3:19" x14ac:dyDescent="0.35">
      <c r="C43" s="22" t="str">
        <f>QPtab!C43</f>
        <v>ret</v>
      </c>
      <c r="D43" s="22" t="str">
        <f>QPtab!D43</f>
        <v>NOPlocal</v>
      </c>
      <c r="E43" s="73">
        <f>QPtab!E43</f>
        <v>0.49925006949352907</v>
      </c>
      <c r="F43" s="73">
        <f>QPtab!F43</f>
        <v>1.8589502460010556E-4</v>
      </c>
      <c r="G43" s="73">
        <f>QPtab!G43</f>
        <v>0.49925006949352907</v>
      </c>
      <c r="H43" s="73">
        <f>QPtab!H43</f>
        <v>0.99829642118240636</v>
      </c>
      <c r="I43" s="73">
        <f>QPtab!I43</f>
        <v>0</v>
      </c>
      <c r="J43" s="73">
        <f>QPtab!J43</f>
        <v>0</v>
      </c>
      <c r="N43" s="73" t="s">
        <v>212</v>
      </c>
      <c r="O43" s="68">
        <f>O29*$N$1</f>
        <v>2.1296169102415106</v>
      </c>
      <c r="P43" s="68">
        <f t="shared" ref="P43:S43" si="6">P29*$N$1</f>
        <v>14.022975737368665</v>
      </c>
      <c r="Q43" s="68">
        <f t="shared" si="6"/>
        <v>0.25389770387408983</v>
      </c>
      <c r="R43" s="68">
        <f t="shared" si="6"/>
        <v>0</v>
      </c>
      <c r="S43" s="68">
        <f t="shared" si="6"/>
        <v>0</v>
      </c>
    </row>
    <row r="44" spans="3:19" x14ac:dyDescent="0.35">
      <c r="C44" s="22" t="str">
        <f>QPtab!C44</f>
        <v>ser</v>
      </c>
      <c r="D44" s="22" t="str">
        <f>QPtab!D44</f>
        <v>Oplocal</v>
      </c>
      <c r="E44" s="73">
        <f>QPtab!E44</f>
        <v>0.24282112116617524</v>
      </c>
      <c r="F44" s="73">
        <f>QPtab!F44</f>
        <v>3.2458636552638406E-5</v>
      </c>
      <c r="G44" s="73">
        <f>QPtab!G44</f>
        <v>0.24282112116617524</v>
      </c>
      <c r="H44" s="73">
        <f>QPtab!H44</f>
        <v>0.48561599332278527</v>
      </c>
      <c r="I44" s="73">
        <f>QPtab!I44</f>
        <v>0</v>
      </c>
      <c r="J44" s="73">
        <f>QPtab!J44</f>
        <v>0</v>
      </c>
      <c r="N44" s="107"/>
      <c r="O44" s="95">
        <f t="shared" ref="O44:S44" si="7">O30*$N$1</f>
        <v>0.66581392843010945</v>
      </c>
      <c r="P44" s="95">
        <f t="shared" si="7"/>
        <v>5.6657305147554879</v>
      </c>
      <c r="Q44" s="95">
        <f t="shared" si="7"/>
        <v>0.12121014861222212</v>
      </c>
      <c r="R44" s="95">
        <f t="shared" si="7"/>
        <v>0</v>
      </c>
      <c r="S44" s="95">
        <f t="shared" si="7"/>
        <v>0</v>
      </c>
    </row>
    <row r="45" spans="3:19" x14ac:dyDescent="0.35">
      <c r="C45" s="22" t="str">
        <f>QPtab!C45</f>
        <v>ser</v>
      </c>
      <c r="D45" s="22" t="str">
        <f>QPtab!D45</f>
        <v>NOPlocal</v>
      </c>
      <c r="E45" s="73">
        <f>QPtab!E45</f>
        <v>0.3573105479924627</v>
      </c>
      <c r="F45" s="73">
        <f>QPtab!F45</f>
        <v>1.4307489105895951E-4</v>
      </c>
      <c r="G45" s="73">
        <f>QPtab!G45</f>
        <v>0.3573105479924627</v>
      </c>
      <c r="H45" s="73">
        <f>QPtab!H45</f>
        <v>0.71459514864171458</v>
      </c>
      <c r="I45" s="73">
        <f>QPtab!I45</f>
        <v>0</v>
      </c>
      <c r="J45" s="73">
        <f>QPtab!J45</f>
        <v>0</v>
      </c>
      <c r="N45" s="73" t="s">
        <v>117</v>
      </c>
      <c r="O45" s="68">
        <f t="shared" ref="O45:S45" si="8">O31*$N$1</f>
        <v>3.2214723183422005</v>
      </c>
      <c r="P45" s="68">
        <f t="shared" si="8"/>
        <v>12.471330290722879</v>
      </c>
      <c r="Q45" s="68">
        <f t="shared" si="8"/>
        <v>1.5426159852653876</v>
      </c>
      <c r="R45" s="68">
        <f t="shared" si="8"/>
        <v>0</v>
      </c>
      <c r="S45" s="68">
        <f t="shared" si="8"/>
        <v>0</v>
      </c>
    </row>
    <row r="46" spans="3:19" x14ac:dyDescent="0.35">
      <c r="C46" s="22">
        <f>QPtab!C46</f>
        <v>0</v>
      </c>
      <c r="D46" s="22">
        <f>QPtab!D46</f>
        <v>0</v>
      </c>
      <c r="E46" s="73">
        <f>QPtab!E46</f>
        <v>0</v>
      </c>
      <c r="F46" s="73">
        <f>QPtab!F46</f>
        <v>0</v>
      </c>
      <c r="G46" s="73">
        <f>QPtab!G46</f>
        <v>0</v>
      </c>
      <c r="H46" s="73">
        <f>QPtab!H46</f>
        <v>0</v>
      </c>
      <c r="I46" s="73">
        <f>QPtab!I46</f>
        <v>0</v>
      </c>
      <c r="J46" s="73">
        <f>QPtab!J46</f>
        <v>0</v>
      </c>
      <c r="N46" s="107"/>
      <c r="O46" s="95">
        <f t="shared" ref="O46:S46" si="9">O32*$N$1</f>
        <v>1.4029437970421277</v>
      </c>
      <c r="P46" s="95">
        <f t="shared" si="9"/>
        <v>3.808651988146901</v>
      </c>
      <c r="Q46" s="95">
        <f t="shared" si="9"/>
        <v>0.59592802961727476</v>
      </c>
      <c r="R46" s="95">
        <f t="shared" si="9"/>
        <v>0</v>
      </c>
      <c r="S46" s="95">
        <f t="shared" si="9"/>
        <v>0</v>
      </c>
    </row>
    <row r="47" spans="3:19" x14ac:dyDescent="0.35">
      <c r="C47" s="22">
        <f>QPtab!C47</f>
        <v>0</v>
      </c>
      <c r="D47" s="22">
        <f>QPtab!D47</f>
        <v>0</v>
      </c>
      <c r="E47" s="73">
        <f>QPtab!E47</f>
        <v>0</v>
      </c>
      <c r="F47" s="73">
        <f>QPtab!F47</f>
        <v>0</v>
      </c>
      <c r="G47" s="73">
        <f>QPtab!G47</f>
        <v>0</v>
      </c>
      <c r="H47" s="73">
        <f>QPtab!H47</f>
        <v>0</v>
      </c>
      <c r="I47" s="73">
        <f>QPtab!I47</f>
        <v>0</v>
      </c>
      <c r="J47" s="73">
        <f>QPtab!J47</f>
        <v>0</v>
      </c>
      <c r="N47" s="73" t="s">
        <v>216</v>
      </c>
      <c r="O47" s="68">
        <f t="shared" ref="O47:S47" si="10">O33*$N$1</f>
        <v>8.7783991668237089</v>
      </c>
      <c r="P47" s="68">
        <f t="shared" si="10"/>
        <v>49.522390936600097</v>
      </c>
      <c r="Q47" s="68">
        <f t="shared" si="10"/>
        <v>6.3592648535411689</v>
      </c>
      <c r="R47" s="68">
        <f t="shared" si="10"/>
        <v>0</v>
      </c>
      <c r="S47" s="68">
        <f t="shared" si="10"/>
        <v>0</v>
      </c>
    </row>
    <row r="48" spans="3:19" x14ac:dyDescent="0.35">
      <c r="C48" s="22">
        <f>QPtab!C48</f>
        <v>0</v>
      </c>
      <c r="D48" s="22">
        <f>QPtab!D48</f>
        <v>0</v>
      </c>
      <c r="E48" s="73">
        <f>QPtab!E48</f>
        <v>0</v>
      </c>
      <c r="F48" s="73">
        <f>QPtab!F48</f>
        <v>0</v>
      </c>
      <c r="G48" s="73">
        <f>QPtab!G48</f>
        <v>0</v>
      </c>
      <c r="H48" s="73">
        <f>QPtab!H48</f>
        <v>0</v>
      </c>
      <c r="I48" s="73">
        <f>QPtab!I48</f>
        <v>0</v>
      </c>
      <c r="J48" s="73">
        <f>QPtab!J48</f>
        <v>0</v>
      </c>
      <c r="N48" s="107"/>
      <c r="O48" s="95">
        <f t="shared" ref="O48:S48" si="11">O34*$N$1</f>
        <v>5.8745596882506934</v>
      </c>
      <c r="P48" s="95">
        <f t="shared" si="11"/>
        <v>8.3025508733997615</v>
      </c>
      <c r="Q48" s="95">
        <f t="shared" si="11"/>
        <v>3.3125000083538971</v>
      </c>
      <c r="R48" s="95">
        <f t="shared" si="11"/>
        <v>0</v>
      </c>
      <c r="S48" s="95">
        <f t="shared" si="11"/>
        <v>0</v>
      </c>
    </row>
    <row r="49" spans="2:19" x14ac:dyDescent="0.35">
      <c r="C49" s="22">
        <f>QPtab!C49</f>
        <v>0</v>
      </c>
      <c r="D49" s="22">
        <f>QPtab!D49</f>
        <v>0</v>
      </c>
      <c r="E49" s="73">
        <f>QPtab!E49</f>
        <v>0</v>
      </c>
      <c r="F49" s="73">
        <f>QPtab!F49</f>
        <v>0</v>
      </c>
      <c r="G49" s="73">
        <f>QPtab!G49</f>
        <v>0</v>
      </c>
      <c r="H49" s="73">
        <f>QPtab!H49</f>
        <v>0</v>
      </c>
      <c r="I49" s="73">
        <f>QPtab!I49</f>
        <v>0</v>
      </c>
      <c r="J49" s="73">
        <f>QPtab!J49</f>
        <v>0</v>
      </c>
      <c r="N49" s="73" t="s">
        <v>121</v>
      </c>
      <c r="O49" s="68">
        <f t="shared" ref="O49:S49" si="12">O35*$N$1</f>
        <v>150.22604989203637</v>
      </c>
      <c r="P49" s="68">
        <f t="shared" si="12"/>
        <v>0</v>
      </c>
      <c r="Q49" s="68">
        <f t="shared" si="12"/>
        <v>0</v>
      </c>
      <c r="R49" s="68">
        <f t="shared" si="12"/>
        <v>0</v>
      </c>
      <c r="S49" s="68">
        <f t="shared" si="12"/>
        <v>0</v>
      </c>
    </row>
    <row r="50" spans="2:19" x14ac:dyDescent="0.35">
      <c r="C50" s="22">
        <f>QPtab!C50</f>
        <v>0</v>
      </c>
      <c r="D50" s="22">
        <f>QPtab!D50</f>
        <v>0</v>
      </c>
      <c r="E50" s="73">
        <f>QPtab!E50</f>
        <v>0</v>
      </c>
      <c r="F50" s="73">
        <f>QPtab!F50</f>
        <v>0</v>
      </c>
      <c r="G50" s="73">
        <f>QPtab!G50</f>
        <v>0</v>
      </c>
      <c r="H50" s="73">
        <f>QPtab!H50</f>
        <v>0</v>
      </c>
      <c r="I50" s="73">
        <f>QPtab!I50</f>
        <v>0</v>
      </c>
      <c r="J50" s="73">
        <f>QPtab!J50</f>
        <v>0</v>
      </c>
      <c r="N50" s="107"/>
      <c r="O50" s="95">
        <f t="shared" ref="O50:S50" si="13">O36*$N$1</f>
        <v>34.809202566515559</v>
      </c>
      <c r="P50" s="95">
        <f t="shared" si="13"/>
        <v>0</v>
      </c>
      <c r="Q50" s="95">
        <f t="shared" si="13"/>
        <v>0</v>
      </c>
      <c r="R50" s="95">
        <f t="shared" si="13"/>
        <v>0</v>
      </c>
      <c r="S50" s="95">
        <f t="shared" si="13"/>
        <v>0</v>
      </c>
    </row>
    <row r="51" spans="2:19" x14ac:dyDescent="0.35">
      <c r="C51" s="22">
        <f>QPtab!C51</f>
        <v>0</v>
      </c>
      <c r="D51" s="22">
        <f>QPtab!D51</f>
        <v>0</v>
      </c>
      <c r="E51" s="73">
        <f>QPtab!E51</f>
        <v>0</v>
      </c>
      <c r="F51" s="73">
        <f>QPtab!F51</f>
        <v>0</v>
      </c>
      <c r="G51" s="73">
        <f>QPtab!G51</f>
        <v>0</v>
      </c>
      <c r="H51" s="73">
        <f>QPtab!H51</f>
        <v>0</v>
      </c>
      <c r="I51" s="73">
        <f>QPtab!I51</f>
        <v>0</v>
      </c>
      <c r="J51" s="73">
        <f>QPtab!J51</f>
        <v>0</v>
      </c>
      <c r="N51" s="73" t="s">
        <v>217</v>
      </c>
      <c r="O51" s="68">
        <f t="shared" ref="O51:S51" si="14">O37*$N$1</f>
        <v>25.861923280630929</v>
      </c>
      <c r="P51" s="68">
        <f t="shared" si="14"/>
        <v>113.19014005331347</v>
      </c>
      <c r="Q51" s="68">
        <f t="shared" si="14"/>
        <v>0</v>
      </c>
      <c r="R51" s="68">
        <f t="shared" si="14"/>
        <v>0</v>
      </c>
      <c r="S51" s="68">
        <f t="shared" si="14"/>
        <v>0</v>
      </c>
    </row>
    <row r="52" spans="2:19" x14ac:dyDescent="0.35">
      <c r="C52" s="22">
        <f>QPtab!C52</f>
        <v>0</v>
      </c>
      <c r="D52" s="22">
        <f>QPtab!D52</f>
        <v>0</v>
      </c>
      <c r="E52" s="73">
        <f>QPtab!E52</f>
        <v>0</v>
      </c>
      <c r="F52" s="73">
        <f>QPtab!F52</f>
        <v>0</v>
      </c>
      <c r="G52" s="73">
        <f>QPtab!G52</f>
        <v>0</v>
      </c>
      <c r="H52" s="73">
        <f>QPtab!H52</f>
        <v>0</v>
      </c>
      <c r="I52" s="73">
        <f>QPtab!I52</f>
        <v>0</v>
      </c>
      <c r="J52" s="73">
        <f>QPtab!J52</f>
        <v>0</v>
      </c>
      <c r="N52" s="107"/>
      <c r="O52" s="95">
        <f t="shared" ref="O52:S52" si="15">O38*$N$1</f>
        <v>10.76539524604976</v>
      </c>
      <c r="P52" s="95">
        <f t="shared" si="15"/>
        <v>41.604172457794085</v>
      </c>
      <c r="Q52" s="95">
        <f t="shared" si="15"/>
        <v>0</v>
      </c>
      <c r="R52" s="95">
        <f t="shared" si="15"/>
        <v>0</v>
      </c>
      <c r="S52" s="95">
        <f t="shared" si="15"/>
        <v>0</v>
      </c>
    </row>
    <row r="53" spans="2:19" x14ac:dyDescent="0.35">
      <c r="C53" s="22">
        <f>QPtab!C53</f>
        <v>0</v>
      </c>
      <c r="D53" s="22">
        <f>QPtab!D53</f>
        <v>0</v>
      </c>
      <c r="E53" s="73">
        <f>QPtab!E53</f>
        <v>0</v>
      </c>
      <c r="F53" s="73">
        <f>QPtab!F53</f>
        <v>0</v>
      </c>
      <c r="G53" s="73">
        <f>QPtab!G53</f>
        <v>0</v>
      </c>
      <c r="H53" s="73">
        <f>QPtab!H53</f>
        <v>0</v>
      </c>
      <c r="I53" s="73">
        <f>QPtab!I53</f>
        <v>0</v>
      </c>
      <c r="J53" s="73">
        <f>QPtab!J53</f>
        <v>0</v>
      </c>
      <c r="N53" s="73" t="s">
        <v>218</v>
      </c>
      <c r="O53" s="68">
        <f t="shared" ref="O53:S53" si="16">O39*$N$1</f>
        <v>22.415642622387494</v>
      </c>
      <c r="P53" s="68">
        <f t="shared" si="16"/>
        <v>95.376297952057172</v>
      </c>
      <c r="Q53" s="68">
        <f t="shared" si="16"/>
        <v>0</v>
      </c>
      <c r="R53" s="68">
        <f t="shared" si="16"/>
        <v>0</v>
      </c>
      <c r="S53" s="68">
        <f t="shared" si="16"/>
        <v>0</v>
      </c>
    </row>
    <row r="54" spans="2:19" x14ac:dyDescent="0.35">
      <c r="C54" s="22">
        <f>QPtab!C54</f>
        <v>0</v>
      </c>
      <c r="D54" s="22">
        <f>QPtab!D54</f>
        <v>0</v>
      </c>
      <c r="E54" s="73">
        <f>QPtab!E54</f>
        <v>0</v>
      </c>
      <c r="F54" s="73">
        <f>QPtab!F54</f>
        <v>0</v>
      </c>
      <c r="G54" s="73">
        <f>QPtab!G54</f>
        <v>0</v>
      </c>
      <c r="H54" s="73">
        <f>QPtab!H54</f>
        <v>0</v>
      </c>
      <c r="I54" s="73">
        <f>QPtab!I54</f>
        <v>0</v>
      </c>
      <c r="J54" s="73">
        <f>QPtab!J54</f>
        <v>0</v>
      </c>
      <c r="N54" s="107"/>
      <c r="O54" s="95">
        <f t="shared" ref="O54:S54" si="17">O40*$N$1</f>
        <v>20.235093430514603</v>
      </c>
      <c r="P54" s="95">
        <f t="shared" si="17"/>
        <v>29.775878999371891</v>
      </c>
      <c r="Q54" s="95">
        <f t="shared" si="17"/>
        <v>0</v>
      </c>
      <c r="R54" s="95">
        <f t="shared" si="17"/>
        <v>0</v>
      </c>
      <c r="S54" s="95">
        <f t="shared" si="17"/>
        <v>0</v>
      </c>
    </row>
    <row r="55" spans="2:19" x14ac:dyDescent="0.35">
      <c r="C55" s="22">
        <f>QPtab!C55</f>
        <v>0</v>
      </c>
      <c r="D55" s="22">
        <f>QPtab!D55</f>
        <v>0</v>
      </c>
      <c r="E55" s="73">
        <f>QPtab!E55</f>
        <v>0</v>
      </c>
      <c r="F55" s="73">
        <f>QPtab!F55</f>
        <v>0</v>
      </c>
      <c r="G55" s="73">
        <f>QPtab!G55</f>
        <v>0</v>
      </c>
      <c r="H55" s="73">
        <f>QPtab!H55</f>
        <v>0</v>
      </c>
      <c r="I55" s="73">
        <f>QPtab!I55</f>
        <v>0</v>
      </c>
      <c r="J55" s="73">
        <f>QPtab!J55</f>
        <v>0</v>
      </c>
    </row>
    <row r="56" spans="2:19" x14ac:dyDescent="0.35">
      <c r="C56" s="22">
        <f>QPtab!C56</f>
        <v>0</v>
      </c>
      <c r="D56" s="22">
        <f>QPtab!D56</f>
        <v>0</v>
      </c>
      <c r="E56" s="73">
        <f>QPtab!E56</f>
        <v>0</v>
      </c>
      <c r="F56" s="73">
        <f>QPtab!F56</f>
        <v>0</v>
      </c>
      <c r="G56" s="73">
        <f>QPtab!G56</f>
        <v>0</v>
      </c>
      <c r="H56" s="73">
        <f>QPtab!H56</f>
        <v>0</v>
      </c>
      <c r="I56" s="73">
        <f>QPtab!I56</f>
        <v>0</v>
      </c>
      <c r="J56" s="73">
        <f>QPtab!J56</f>
        <v>0</v>
      </c>
    </row>
    <row r="57" spans="2:19" x14ac:dyDescent="0.35">
      <c r="C57" s="22">
        <f>QPtab!C57</f>
        <v>0</v>
      </c>
      <c r="D57" s="22">
        <f>QPtab!D57</f>
        <v>0</v>
      </c>
      <c r="E57" s="73">
        <f>QPtab!E57</f>
        <v>0</v>
      </c>
      <c r="F57" s="73">
        <f>QPtab!F57</f>
        <v>0</v>
      </c>
      <c r="G57" s="73">
        <f>QPtab!G57</f>
        <v>0</v>
      </c>
      <c r="H57" s="73">
        <f>QPtab!H57</f>
        <v>0</v>
      </c>
      <c r="I57" s="73">
        <f>QPtab!I57</f>
        <v>0</v>
      </c>
      <c r="J57" s="73">
        <f>QPtab!J57</f>
        <v>0</v>
      </c>
    </row>
    <row r="58" spans="2:19" x14ac:dyDescent="0.35">
      <c r="C58" s="22">
        <f>QPtab!C58</f>
        <v>0</v>
      </c>
      <c r="D58" s="22">
        <f>QPtab!D58</f>
        <v>0</v>
      </c>
      <c r="E58" s="73">
        <f>QPtab!E58</f>
        <v>0</v>
      </c>
      <c r="F58" s="73">
        <f>QPtab!F58</f>
        <v>0</v>
      </c>
      <c r="G58" s="73">
        <f>QPtab!G58</f>
        <v>0</v>
      </c>
      <c r="H58" s="73">
        <f>QPtab!H58</f>
        <v>0</v>
      </c>
      <c r="I58" s="73">
        <f>QPtab!I58</f>
        <v>0</v>
      </c>
      <c r="J58" s="73">
        <f>QPtab!J58</f>
        <v>0</v>
      </c>
      <c r="N58" s="73" t="s">
        <v>228</v>
      </c>
      <c r="O58" s="73" t="s">
        <v>30</v>
      </c>
      <c r="P58" s="73" t="s">
        <v>31</v>
      </c>
      <c r="Q58" s="73" t="s">
        <v>37</v>
      </c>
      <c r="R58" s="73" t="s">
        <v>38</v>
      </c>
    </row>
    <row r="59" spans="2:19" x14ac:dyDescent="0.35">
      <c r="C59" s="22">
        <f>QPtab!C59</f>
        <v>0</v>
      </c>
      <c r="D59" s="22">
        <f>QPtab!D59</f>
        <v>0</v>
      </c>
      <c r="E59" s="73">
        <f>QPtab!E59</f>
        <v>0</v>
      </c>
      <c r="F59" s="73">
        <f>QPtab!F59</f>
        <v>0</v>
      </c>
      <c r="G59" s="73">
        <f>QPtab!G59</f>
        <v>0</v>
      </c>
      <c r="H59" s="73">
        <f>QPtab!H59</f>
        <v>0</v>
      </c>
      <c r="I59" s="73">
        <f>QPtab!I59</f>
        <v>0</v>
      </c>
      <c r="J59" s="73">
        <f>QPtab!J59</f>
        <v>0</v>
      </c>
      <c r="M59" s="73" t="s">
        <v>229</v>
      </c>
    </row>
    <row r="60" spans="2:19" x14ac:dyDescent="0.35">
      <c r="C60" s="22">
        <f>QPtab!C60</f>
        <v>0</v>
      </c>
      <c r="D60" s="22">
        <f>QPtab!D60</f>
        <v>0</v>
      </c>
      <c r="E60" s="73">
        <f>QPtab!E60</f>
        <v>0</v>
      </c>
      <c r="F60" s="73">
        <f>QPtab!F60</f>
        <v>0</v>
      </c>
      <c r="G60" s="73">
        <f>QPtab!G60</f>
        <v>0</v>
      </c>
      <c r="H60" s="73">
        <f>QPtab!H60</f>
        <v>0</v>
      </c>
      <c r="I60" s="73">
        <f>QPtab!I60</f>
        <v>0</v>
      </c>
      <c r="J60" s="73">
        <f>QPtab!J60</f>
        <v>0</v>
      </c>
      <c r="M60" s="73" t="s">
        <v>33</v>
      </c>
      <c r="N60" s="73">
        <f>E127</f>
        <v>2.4662244260773812E-2</v>
      </c>
      <c r="O60" s="73">
        <f>F128</f>
        <v>-7.0362382261505857E-5</v>
      </c>
      <c r="Q60" s="73">
        <f>H127</f>
        <v>4.9321175072567384E-2</v>
      </c>
      <c r="R60" s="73">
        <f>I128</f>
        <v>0</v>
      </c>
    </row>
    <row r="61" spans="2:19" x14ac:dyDescent="0.35">
      <c r="B61" s="73" t="s">
        <v>182</v>
      </c>
      <c r="C61" s="22">
        <f>QPtab!C61</f>
        <v>0</v>
      </c>
      <c r="D61" s="22">
        <f>QPtab!D61</f>
        <v>0</v>
      </c>
      <c r="E61" s="73" t="str">
        <f>QPtab!E61</f>
        <v>sim1</v>
      </c>
      <c r="F61" s="73" t="str">
        <f>QPtab!F61</f>
        <v>sim2</v>
      </c>
      <c r="G61" s="73" t="str">
        <f>QPtab!G61</f>
        <v>sim3</v>
      </c>
      <c r="H61" s="73" t="str">
        <f>QPtab!H61</f>
        <v>sim4</v>
      </c>
      <c r="I61" s="73">
        <f>QPtab!I61</f>
        <v>0</v>
      </c>
      <c r="J61" s="73">
        <f>QPtab!J61</f>
        <v>0</v>
      </c>
      <c r="M61" s="73" t="s">
        <v>32</v>
      </c>
      <c r="P61" s="73">
        <f>G125</f>
        <v>5.6631152993593954E-2</v>
      </c>
      <c r="Q61" s="73">
        <f>H122</f>
        <v>0.20376561565457119</v>
      </c>
      <c r="R61" s="73">
        <f>I123</f>
        <v>0</v>
      </c>
    </row>
    <row r="62" spans="2:19" x14ac:dyDescent="0.35">
      <c r="C62" s="22" t="str">
        <f>QPtab!C62</f>
        <v>crop</v>
      </c>
      <c r="D62" s="22" t="str">
        <f>QPtab!D62</f>
        <v>Oplocal</v>
      </c>
      <c r="E62" s="73">
        <f>QPtab!E62</f>
        <v>0.11191542041036552</v>
      </c>
      <c r="F62" s="73">
        <f>QPtab!F62</f>
        <v>-4.6590465858157998E-5</v>
      </c>
      <c r="G62" s="73">
        <f>QPtab!G62</f>
        <v>0.11191542041036552</v>
      </c>
      <c r="H62" s="73">
        <f>QPtab!H62</f>
        <v>0.22380916376472337</v>
      </c>
      <c r="I62" s="73">
        <f>QPtab!I62</f>
        <v>0</v>
      </c>
      <c r="J62" s="73">
        <f>QPtab!J62</f>
        <v>0</v>
      </c>
      <c r="N62" s="73">
        <f>SUM(N60:N61)</f>
        <v>2.4662244260773812E-2</v>
      </c>
      <c r="O62" s="73">
        <f t="shared" ref="O62:R62" si="18">SUM(O60:O61)</f>
        <v>-7.0362382261505857E-5</v>
      </c>
      <c r="P62" s="73">
        <f t="shared" si="18"/>
        <v>5.6631152993593954E-2</v>
      </c>
      <c r="Q62" s="73">
        <f t="shared" si="18"/>
        <v>0.25308679072713858</v>
      </c>
      <c r="R62" s="73">
        <f t="shared" si="18"/>
        <v>0</v>
      </c>
    </row>
    <row r="63" spans="2:19" x14ac:dyDescent="0.35">
      <c r="C63" s="22" t="str">
        <f>QPtab!C63</f>
        <v>crop</v>
      </c>
      <c r="D63" s="22" t="str">
        <f>QPtab!D63</f>
        <v>NOPlocal</v>
      </c>
      <c r="E63" s="73">
        <f>QPtab!E63</f>
        <v>0.6430897570412939</v>
      </c>
      <c r="F63" s="73">
        <f>QPtab!F63</f>
        <v>-2.6825824087692041E-4</v>
      </c>
      <c r="G63" s="73">
        <f>QPtab!G63</f>
        <v>0.6430897570412939</v>
      </c>
      <c r="H63" s="73">
        <f>QPtab!H63</f>
        <v>1.2860474143786136</v>
      </c>
      <c r="I63" s="73">
        <f>QPtab!I63</f>
        <v>0</v>
      </c>
      <c r="J63" s="73">
        <f>QPtab!J63</f>
        <v>0</v>
      </c>
    </row>
    <row r="64" spans="2:19" x14ac:dyDescent="0.35">
      <c r="C64" s="22" t="str">
        <f>QPtab!C64</f>
        <v>crop</v>
      </c>
      <c r="D64" s="22" t="str">
        <f>QPtab!D64</f>
        <v>Mig</v>
      </c>
      <c r="E64" s="73">
        <f>QPtab!E64</f>
        <v>1.3469245055535917E-2</v>
      </c>
      <c r="F64" s="73">
        <f>QPtab!F64</f>
        <v>-5.5399077093005129E-6</v>
      </c>
      <c r="G64" s="73">
        <f>QPtab!G64</f>
        <v>1.3469245055535917E-2</v>
      </c>
      <c r="H64" s="73">
        <f>QPtab!H64</f>
        <v>2.6935674342527447E-2</v>
      </c>
      <c r="I64" s="73">
        <f>QPtab!I64</f>
        <v>0</v>
      </c>
      <c r="J64" s="73">
        <f>QPtab!J64</f>
        <v>0</v>
      </c>
      <c r="M64" s="73" t="s">
        <v>230</v>
      </c>
      <c r="N64" s="108">
        <f>N62*$N$1</f>
        <v>2.0551870217311508</v>
      </c>
      <c r="O64" s="108">
        <f t="shared" ref="O64:R64" si="19">O62*$N$1</f>
        <v>-5.8635318551254877E-3</v>
      </c>
      <c r="P64" s="108">
        <f t="shared" si="19"/>
        <v>4.7192627494661625</v>
      </c>
      <c r="Q64" s="108">
        <f t="shared" si="19"/>
        <v>21.090565893928215</v>
      </c>
      <c r="R64" s="108">
        <f t="shared" si="19"/>
        <v>0</v>
      </c>
    </row>
    <row r="65" spans="3:10" x14ac:dyDescent="0.35">
      <c r="C65" s="22" t="str">
        <f>QPtab!C65</f>
        <v>meat</v>
      </c>
      <c r="D65" s="22" t="str">
        <f>QPtab!D65</f>
        <v>Oplocal</v>
      </c>
      <c r="E65" s="73">
        <f>QPtab!E65</f>
        <v>6.1458494663880134E-2</v>
      </c>
      <c r="F65" s="73">
        <f>QPtab!F65</f>
        <v>-1.3877834962014193E-5</v>
      </c>
      <c r="G65" s="73">
        <f>QPtab!G65</f>
        <v>6.1458494663880134E-2</v>
      </c>
      <c r="H65" s="73">
        <f>QPtab!H65</f>
        <v>0.12291089401638931</v>
      </c>
      <c r="I65" s="73">
        <f>QPtab!I65</f>
        <v>0</v>
      </c>
      <c r="J65" s="73">
        <f>QPtab!J65</f>
        <v>0</v>
      </c>
    </row>
    <row r="66" spans="3:10" x14ac:dyDescent="0.35">
      <c r="C66" s="22" t="str">
        <f>QPtab!C66</f>
        <v>meat</v>
      </c>
      <c r="D66" s="22" t="str">
        <f>QPtab!D66</f>
        <v>NOPlocal</v>
      </c>
      <c r="E66" s="73">
        <f>QPtab!E66</f>
        <v>0.23208434815222229</v>
      </c>
      <c r="F66" s="73">
        <f>QPtab!F66</f>
        <v>-5.7793690344128251E-5</v>
      </c>
      <c r="G66" s="73">
        <f>QPtab!G66</f>
        <v>0.23208434815222229</v>
      </c>
      <c r="H66" s="73">
        <f>QPtab!H66</f>
        <v>0.46413394367680832</v>
      </c>
      <c r="I66" s="73">
        <f>QPtab!I66</f>
        <v>0</v>
      </c>
      <c r="J66" s="73">
        <f>QPtab!J66</f>
        <v>0</v>
      </c>
    </row>
    <row r="67" spans="3:10" x14ac:dyDescent="0.35">
      <c r="C67" s="22" t="str">
        <f>QPtab!C67</f>
        <v>meat</v>
      </c>
      <c r="D67" s="22" t="str">
        <f>QPtab!D67</f>
        <v>Mig</v>
      </c>
      <c r="E67" s="73">
        <f>QPtab!E67</f>
        <v>2.731093033712155E-2</v>
      </c>
      <c r="F67" s="73">
        <f>QPtab!F67</f>
        <v>-6.1323779515408781E-6</v>
      </c>
      <c r="G67" s="73">
        <f>QPtab!G67</f>
        <v>2.731093033712155E-2</v>
      </c>
      <c r="H67" s="73">
        <f>QPtab!H67</f>
        <v>5.4618235029755109E-2</v>
      </c>
      <c r="I67" s="73">
        <f>QPtab!I67</f>
        <v>0</v>
      </c>
      <c r="J67" s="73">
        <f>QPtab!J67</f>
        <v>0</v>
      </c>
    </row>
    <row r="68" spans="3:10" x14ac:dyDescent="0.35">
      <c r="C68" s="22" t="str">
        <f>QPtab!C68</f>
        <v>fish</v>
      </c>
      <c r="D68" s="22" t="str">
        <f>QPtab!D68</f>
        <v>Oplocal</v>
      </c>
      <c r="E68" s="73">
        <f>QPtab!E68</f>
        <v>0.34021307539825846</v>
      </c>
      <c r="F68" s="73">
        <f>QPtab!F68</f>
        <v>-7.0362382261505857E-5</v>
      </c>
      <c r="G68" s="73">
        <f>QPtab!G68</f>
        <v>0.34021307539825846</v>
      </c>
      <c r="H68" s="73">
        <f>QPtab!H68</f>
        <v>0.68037678701214399</v>
      </c>
      <c r="I68" s="73">
        <f>QPtab!I68</f>
        <v>0</v>
      </c>
      <c r="J68" s="73">
        <f>QPtab!J68</f>
        <v>0</v>
      </c>
    </row>
    <row r="69" spans="3:10" x14ac:dyDescent="0.35">
      <c r="C69" s="22" t="str">
        <f>QPtab!C69</f>
        <v>fish</v>
      </c>
      <c r="D69" s="22" t="str">
        <f>QPtab!D69</f>
        <v>NOPlocal</v>
      </c>
      <c r="E69" s="73">
        <f>QPtab!E69</f>
        <v>2.0874785650164331</v>
      </c>
      <c r="F69" s="73">
        <f>QPtab!F69</f>
        <v>-4.5112077019770038E-4</v>
      </c>
      <c r="G69" s="73">
        <f>QPtab!G69</f>
        <v>2.0874785650164331</v>
      </c>
      <c r="H69" s="73">
        <f>QPtab!H69</f>
        <v>4.1747384253540076</v>
      </c>
      <c r="I69" s="73">
        <f>QPtab!I69</f>
        <v>0</v>
      </c>
      <c r="J69" s="73">
        <f>QPtab!J69</f>
        <v>0</v>
      </c>
    </row>
    <row r="70" spans="3:10" x14ac:dyDescent="0.35">
      <c r="C70" s="22" t="str">
        <f>QPtab!C70</f>
        <v>fish</v>
      </c>
      <c r="D70" s="22" t="str">
        <f>QPtab!D70</f>
        <v>Mig</v>
      </c>
      <c r="E70" s="73">
        <f>QPtab!E70</f>
        <v>0.23560228973986919</v>
      </c>
      <c r="F70" s="73">
        <f>QPtab!F70</f>
        <v>-4.8570871843945831E-5</v>
      </c>
      <c r="G70" s="73">
        <f>QPtab!G70</f>
        <v>0.23560228973986919</v>
      </c>
      <c r="H70" s="73">
        <f>QPtab!H70</f>
        <v>0.47118010151528078</v>
      </c>
      <c r="I70" s="73">
        <f>QPtab!I70</f>
        <v>0</v>
      </c>
      <c r="J70" s="73">
        <f>QPtab!J70</f>
        <v>0</v>
      </c>
    </row>
    <row r="71" spans="3:10" x14ac:dyDescent="0.35">
      <c r="C71" s="22" t="str">
        <f>QPtab!C71</f>
        <v>palmoil</v>
      </c>
      <c r="D71" s="22" t="str">
        <f>QPtab!D71</f>
        <v>Oplocal</v>
      </c>
      <c r="E71" s="73">
        <f>QPtab!E71</f>
        <v>1.8027125987044366</v>
      </c>
      <c r="F71" s="73">
        <f>QPtab!F71</f>
        <v>1.0276524500857869E-5</v>
      </c>
      <c r="G71" s="73">
        <f>QPtab!G71</f>
        <v>1.8027125987044366</v>
      </c>
      <c r="H71" s="73">
        <f>QPtab!H71</f>
        <v>3.6054328635559201</v>
      </c>
      <c r="I71" s="73">
        <f>QPtab!I71</f>
        <v>0</v>
      </c>
      <c r="J71" s="73">
        <f>QPtab!J71</f>
        <v>0</v>
      </c>
    </row>
    <row r="72" spans="3:10" x14ac:dyDescent="0.35">
      <c r="C72" s="22" t="str">
        <f>QPtab!C72</f>
        <v>ret</v>
      </c>
      <c r="D72" s="22" t="str">
        <f>QPtab!D72</f>
        <v>Oplocal</v>
      </c>
      <c r="E72" s="73">
        <f>QPtab!E72</f>
        <v>0.35683407114290522</v>
      </c>
      <c r="F72" s="73">
        <f>QPtab!F72</f>
        <v>-4.6432544794780284E-5</v>
      </c>
      <c r="G72" s="73">
        <f>QPtab!G72</f>
        <v>0.35683407114290522</v>
      </c>
      <c r="H72" s="73">
        <f>QPtab!H72</f>
        <v>0.71364912350294285</v>
      </c>
      <c r="I72" s="73">
        <f>QPtab!I72</f>
        <v>0</v>
      </c>
      <c r="J72" s="73">
        <f>QPtab!J72</f>
        <v>0</v>
      </c>
    </row>
    <row r="73" spans="3:10" x14ac:dyDescent="0.35">
      <c r="C73" s="22" t="str">
        <f>QPtab!C73</f>
        <v>ret</v>
      </c>
      <c r="D73" s="22" t="str">
        <f>QPtab!D73</f>
        <v>NOPlocal</v>
      </c>
      <c r="E73" s="73">
        <f>QPtab!E73</f>
        <v>1.5501617982160745</v>
      </c>
      <c r="F73" s="73">
        <f>QPtab!F73</f>
        <v>-1.9766594480395062E-4</v>
      </c>
      <c r="G73" s="73">
        <f>QPtab!G73</f>
        <v>1.5501617982160745</v>
      </c>
      <c r="H73" s="73">
        <f>QPtab!H73</f>
        <v>3.1002167897273796</v>
      </c>
      <c r="I73" s="73">
        <f>QPtab!I73</f>
        <v>0</v>
      </c>
      <c r="J73" s="73">
        <f>QPtab!J73</f>
        <v>0</v>
      </c>
    </row>
    <row r="74" spans="3:10" x14ac:dyDescent="0.35">
      <c r="C74" s="22" t="str">
        <f>QPtab!C74</f>
        <v>ser</v>
      </c>
      <c r="D74" s="22" t="str">
        <f>QPtab!D74</f>
        <v>Oplocal</v>
      </c>
      <c r="E74" s="73">
        <f>QPtab!E74</f>
        <v>0.3218434096839205</v>
      </c>
      <c r="F74" s="73">
        <f>QPtab!F74</f>
        <v>4.0049821605366143E-6</v>
      </c>
      <c r="G74" s="73">
        <f>QPtab!G74</f>
        <v>0.3218434096839205</v>
      </c>
      <c r="H74" s="73">
        <f>QPtab!H74</f>
        <v>0.64367306478801434</v>
      </c>
      <c r="I74" s="73">
        <f>QPtab!I74</f>
        <v>0</v>
      </c>
      <c r="J74" s="73">
        <f>QPtab!J74</f>
        <v>0</v>
      </c>
    </row>
    <row r="75" spans="3:10" x14ac:dyDescent="0.35">
      <c r="C75" s="22" t="str">
        <f>QPtab!C75</f>
        <v>ser</v>
      </c>
      <c r="D75" s="22" t="str">
        <f>QPtab!D75</f>
        <v>NOPlocal</v>
      </c>
      <c r="E75" s="73">
        <f>QPtab!E75</f>
        <v>1.3071641801890854</v>
      </c>
      <c r="F75" s="73">
        <f>QPtab!F75</f>
        <v>2.7276736297856338E-5</v>
      </c>
      <c r="G75" s="73">
        <f>QPtab!G75</f>
        <v>1.3071641801890854</v>
      </c>
      <c r="H75" s="73">
        <f>QPtab!H75</f>
        <v>2.6142945331293133</v>
      </c>
      <c r="I75" s="73">
        <f>QPtab!I75</f>
        <v>0</v>
      </c>
      <c r="J75" s="73">
        <f>QPtab!J75</f>
        <v>0</v>
      </c>
    </row>
    <row r="76" spans="3:10" x14ac:dyDescent="0.35">
      <c r="C76" s="22">
        <f>QPtab!C76</f>
        <v>0</v>
      </c>
      <c r="D76" s="22">
        <f>QPtab!D76</f>
        <v>0</v>
      </c>
      <c r="E76" s="73">
        <f>QPtab!E76</f>
        <v>0</v>
      </c>
      <c r="F76" s="73">
        <f>QPtab!F76</f>
        <v>0</v>
      </c>
      <c r="G76" s="73">
        <f>QPtab!G76</f>
        <v>0</v>
      </c>
      <c r="H76" s="73">
        <f>QPtab!H76</f>
        <v>0</v>
      </c>
      <c r="I76" s="73">
        <f>QPtab!I76</f>
        <v>0</v>
      </c>
      <c r="J76" s="73">
        <f>QPtab!J76</f>
        <v>0</v>
      </c>
    </row>
    <row r="77" spans="3:10" x14ac:dyDescent="0.35">
      <c r="C77" s="22">
        <f>QPtab!C77</f>
        <v>0</v>
      </c>
      <c r="D77" s="22">
        <f>QPtab!D77</f>
        <v>0</v>
      </c>
      <c r="E77" s="73">
        <f>QPtab!E77</f>
        <v>0</v>
      </c>
      <c r="F77" s="73">
        <f>QPtab!F77</f>
        <v>0</v>
      </c>
      <c r="G77" s="73">
        <f>QPtab!G77</f>
        <v>0</v>
      </c>
      <c r="H77" s="73">
        <f>QPtab!H77</f>
        <v>0</v>
      </c>
      <c r="I77" s="73">
        <f>QPtab!I77</f>
        <v>0</v>
      </c>
      <c r="J77" s="73">
        <f>QPtab!J77</f>
        <v>0</v>
      </c>
    </row>
    <row r="78" spans="3:10" x14ac:dyDescent="0.35">
      <c r="C78" s="22">
        <f>QPtab!C78</f>
        <v>0</v>
      </c>
      <c r="D78" s="22">
        <f>QPtab!D78</f>
        <v>0</v>
      </c>
      <c r="E78" s="73">
        <f>QPtab!E78</f>
        <v>0</v>
      </c>
      <c r="F78" s="73">
        <f>QPtab!F78</f>
        <v>0</v>
      </c>
      <c r="G78" s="73">
        <f>QPtab!G78</f>
        <v>0</v>
      </c>
      <c r="H78" s="73">
        <f>QPtab!H78</f>
        <v>0</v>
      </c>
      <c r="I78" s="73">
        <f>QPtab!I78</f>
        <v>0</v>
      </c>
      <c r="J78" s="73">
        <f>QPtab!J78</f>
        <v>0</v>
      </c>
    </row>
    <row r="79" spans="3:10" x14ac:dyDescent="0.35">
      <c r="C79" s="22">
        <f>QPtab!C79</f>
        <v>0</v>
      </c>
      <c r="D79" s="22">
        <f>QPtab!D79</f>
        <v>0</v>
      </c>
      <c r="E79" s="73">
        <f>QPtab!E79</f>
        <v>0</v>
      </c>
      <c r="F79" s="73">
        <f>QPtab!F79</f>
        <v>0</v>
      </c>
      <c r="G79" s="73">
        <f>QPtab!G79</f>
        <v>0</v>
      </c>
      <c r="H79" s="73">
        <f>QPtab!H79</f>
        <v>0</v>
      </c>
      <c r="I79" s="73">
        <f>QPtab!I79</f>
        <v>0</v>
      </c>
      <c r="J79" s="73">
        <f>QPtab!J79</f>
        <v>0</v>
      </c>
    </row>
    <row r="80" spans="3:10" x14ac:dyDescent="0.35">
      <c r="C80" s="22">
        <f>QPtab!C80</f>
        <v>0</v>
      </c>
      <c r="D80" s="22">
        <f>QPtab!D80</f>
        <v>0</v>
      </c>
      <c r="E80" s="73">
        <f>QPtab!E80</f>
        <v>0</v>
      </c>
      <c r="F80" s="73">
        <f>QPtab!F80</f>
        <v>0</v>
      </c>
      <c r="G80" s="73">
        <f>QPtab!G80</f>
        <v>0</v>
      </c>
      <c r="H80" s="73">
        <f>QPtab!H80</f>
        <v>0</v>
      </c>
      <c r="I80" s="73">
        <f>QPtab!I80</f>
        <v>0</v>
      </c>
      <c r="J80" s="73">
        <f>QPtab!J80</f>
        <v>0</v>
      </c>
    </row>
    <row r="81" spans="2:10" x14ac:dyDescent="0.35">
      <c r="C81" s="22">
        <f>QPtab!C81</f>
        <v>0</v>
      </c>
      <c r="D81" s="22">
        <f>QPtab!D81</f>
        <v>0</v>
      </c>
      <c r="E81" s="73">
        <f>QPtab!E81</f>
        <v>0</v>
      </c>
      <c r="F81" s="73">
        <f>QPtab!F81</f>
        <v>0</v>
      </c>
      <c r="G81" s="73">
        <f>QPtab!G81</f>
        <v>0</v>
      </c>
      <c r="H81" s="73">
        <f>QPtab!H81</f>
        <v>0</v>
      </c>
      <c r="I81" s="73">
        <f>QPtab!I81</f>
        <v>0</v>
      </c>
      <c r="J81" s="73">
        <f>QPtab!J81</f>
        <v>0</v>
      </c>
    </row>
    <row r="82" spans="2:10" x14ac:dyDescent="0.35">
      <c r="C82" s="22">
        <f>QPtab!C82</f>
        <v>0</v>
      </c>
      <c r="D82" s="22">
        <f>QPtab!D82</f>
        <v>0</v>
      </c>
      <c r="E82" s="73">
        <f>QPtab!E82</f>
        <v>0</v>
      </c>
      <c r="F82" s="73">
        <f>QPtab!F82</f>
        <v>0</v>
      </c>
      <c r="G82" s="73">
        <f>QPtab!G82</f>
        <v>0</v>
      </c>
      <c r="H82" s="73">
        <f>QPtab!H82</f>
        <v>0</v>
      </c>
      <c r="I82" s="73">
        <f>QPtab!I82</f>
        <v>0</v>
      </c>
      <c r="J82" s="73">
        <f>QPtab!J82</f>
        <v>0</v>
      </c>
    </row>
    <row r="83" spans="2:10" x14ac:dyDescent="0.35">
      <c r="C83" s="22">
        <f>QPtab!C83</f>
        <v>0</v>
      </c>
      <c r="D83" s="22">
        <f>QPtab!D83</f>
        <v>0</v>
      </c>
      <c r="E83" s="73">
        <f>QPtab!E83</f>
        <v>0</v>
      </c>
      <c r="F83" s="73">
        <f>QPtab!F83</f>
        <v>0</v>
      </c>
      <c r="G83" s="73">
        <f>QPtab!G83</f>
        <v>0</v>
      </c>
      <c r="H83" s="73">
        <f>QPtab!H83</f>
        <v>0</v>
      </c>
      <c r="I83" s="73">
        <f>QPtab!I83</f>
        <v>0</v>
      </c>
      <c r="J83" s="73">
        <f>QPtab!J83</f>
        <v>0</v>
      </c>
    </row>
    <row r="84" spans="2:10" x14ac:dyDescent="0.35">
      <c r="C84" s="22">
        <f>QPtab!C84</f>
        <v>0</v>
      </c>
      <c r="D84" s="22">
        <f>QPtab!D84</f>
        <v>0</v>
      </c>
      <c r="E84" s="73">
        <f>QPtab!E84</f>
        <v>0</v>
      </c>
      <c r="F84" s="73">
        <f>QPtab!F84</f>
        <v>0</v>
      </c>
      <c r="G84" s="73">
        <f>QPtab!G84</f>
        <v>0</v>
      </c>
      <c r="H84" s="73">
        <f>QPtab!H84</f>
        <v>0</v>
      </c>
      <c r="I84" s="73">
        <f>QPtab!I84</f>
        <v>0</v>
      </c>
      <c r="J84" s="73">
        <f>QPtab!J84</f>
        <v>0</v>
      </c>
    </row>
    <row r="85" spans="2:10" x14ac:dyDescent="0.35">
      <c r="C85" s="22">
        <f>QPtab!C85</f>
        <v>0</v>
      </c>
      <c r="D85" s="22">
        <f>QPtab!D85</f>
        <v>0</v>
      </c>
      <c r="E85" s="73">
        <f>QPtab!E85</f>
        <v>0</v>
      </c>
      <c r="F85" s="73">
        <f>QPtab!F85</f>
        <v>0</v>
      </c>
      <c r="G85" s="73">
        <f>QPtab!G85</f>
        <v>0</v>
      </c>
      <c r="H85" s="73">
        <f>QPtab!H85</f>
        <v>0</v>
      </c>
      <c r="I85" s="73">
        <f>QPtab!I85</f>
        <v>0</v>
      </c>
      <c r="J85" s="73">
        <f>QPtab!J85</f>
        <v>0</v>
      </c>
    </row>
    <row r="86" spans="2:10" x14ac:dyDescent="0.35">
      <c r="C86" s="22">
        <f>QPtab!C86</f>
        <v>0</v>
      </c>
      <c r="D86" s="22">
        <f>QPtab!D86</f>
        <v>0</v>
      </c>
      <c r="E86" s="73">
        <f>QPtab!E86</f>
        <v>0</v>
      </c>
      <c r="F86" s="73">
        <f>QPtab!F86</f>
        <v>0</v>
      </c>
      <c r="G86" s="73">
        <f>QPtab!G86</f>
        <v>0</v>
      </c>
      <c r="H86" s="73">
        <f>QPtab!H86</f>
        <v>0</v>
      </c>
      <c r="I86" s="73">
        <f>QPtab!I86</f>
        <v>0</v>
      </c>
      <c r="J86" s="73">
        <f>QPtab!J86</f>
        <v>0</v>
      </c>
    </row>
    <row r="87" spans="2:10" x14ac:dyDescent="0.35">
      <c r="C87" s="22">
        <f>QPtab!C87</f>
        <v>0</v>
      </c>
      <c r="D87" s="22">
        <f>QPtab!D87</f>
        <v>0</v>
      </c>
      <c r="E87" s="73">
        <f>QPtab!E87</f>
        <v>0</v>
      </c>
      <c r="F87" s="73">
        <f>QPtab!F87</f>
        <v>0</v>
      </c>
      <c r="G87" s="73">
        <f>QPtab!G87</f>
        <v>0</v>
      </c>
      <c r="H87" s="73">
        <f>QPtab!H87</f>
        <v>0</v>
      </c>
      <c r="I87" s="73">
        <f>QPtab!I87</f>
        <v>0</v>
      </c>
      <c r="J87" s="73">
        <f>QPtab!J87</f>
        <v>0</v>
      </c>
    </row>
    <row r="88" spans="2:10" x14ac:dyDescent="0.35">
      <c r="C88" s="22">
        <f>QPtab!C88</f>
        <v>0</v>
      </c>
      <c r="D88" s="22">
        <f>QPtab!D88</f>
        <v>0</v>
      </c>
      <c r="E88" s="73">
        <f>QPtab!E88</f>
        <v>0</v>
      </c>
      <c r="F88" s="73">
        <f>QPtab!F88</f>
        <v>0</v>
      </c>
      <c r="G88" s="73">
        <f>QPtab!G88</f>
        <v>0</v>
      </c>
      <c r="H88" s="73">
        <f>QPtab!H88</f>
        <v>0</v>
      </c>
      <c r="I88" s="73">
        <f>QPtab!I88</f>
        <v>0</v>
      </c>
      <c r="J88" s="73">
        <f>QPtab!J88</f>
        <v>0</v>
      </c>
    </row>
    <row r="89" spans="2:10" x14ac:dyDescent="0.35">
      <c r="C89" s="22">
        <f>QPtab!C89</f>
        <v>0</v>
      </c>
      <c r="D89" s="22">
        <f>QPtab!D89</f>
        <v>0</v>
      </c>
      <c r="E89" s="73">
        <f>QPtab!E89</f>
        <v>0</v>
      </c>
      <c r="F89" s="73">
        <f>QPtab!F89</f>
        <v>0</v>
      </c>
      <c r="G89" s="73">
        <f>QPtab!G89</f>
        <v>0</v>
      </c>
      <c r="H89" s="73">
        <f>QPtab!H89</f>
        <v>0</v>
      </c>
      <c r="I89" s="73">
        <f>QPtab!I89</f>
        <v>0</v>
      </c>
      <c r="J89" s="73">
        <f>QPtab!J89</f>
        <v>0</v>
      </c>
    </row>
    <row r="90" spans="2:10" x14ac:dyDescent="0.35">
      <c r="C90" s="22">
        <f>QPtab!C90</f>
        <v>0</v>
      </c>
      <c r="D90" s="22">
        <f>QPtab!D90</f>
        <v>0</v>
      </c>
      <c r="E90" s="73">
        <f>QPtab!E90</f>
        <v>0</v>
      </c>
      <c r="F90" s="73">
        <f>QPtab!F90</f>
        <v>0</v>
      </c>
      <c r="G90" s="73">
        <f>QPtab!G90</f>
        <v>0</v>
      </c>
      <c r="H90" s="73">
        <f>QPtab!H90</f>
        <v>0</v>
      </c>
      <c r="I90" s="73">
        <f>QPtab!I90</f>
        <v>0</v>
      </c>
      <c r="J90" s="73">
        <f>QPtab!J90</f>
        <v>0</v>
      </c>
    </row>
    <row r="91" spans="2:10" x14ac:dyDescent="0.35">
      <c r="B91" s="73" t="s">
        <v>183</v>
      </c>
      <c r="C91" s="22">
        <f>QPtab!C91</f>
        <v>0</v>
      </c>
      <c r="D91" s="22">
        <f>QPtab!D91</f>
        <v>0</v>
      </c>
      <c r="E91" s="73" t="str">
        <f>QPtab!E91</f>
        <v>sim1</v>
      </c>
      <c r="F91" s="73" t="str">
        <f>QPtab!F91</f>
        <v>sim2</v>
      </c>
      <c r="G91" s="73" t="str">
        <f>QPtab!G91</f>
        <v>sim3</v>
      </c>
      <c r="H91" s="73" t="str">
        <f>QPtab!H91</f>
        <v>sim4</v>
      </c>
      <c r="I91" s="73">
        <f>QPtab!I91</f>
        <v>0</v>
      </c>
      <c r="J91" s="73">
        <f>QPtab!J91</f>
        <v>0</v>
      </c>
    </row>
    <row r="92" spans="2:10" x14ac:dyDescent="0.35">
      <c r="C92" s="22" t="str">
        <f>QPtab!C92</f>
        <v>crop</v>
      </c>
      <c r="D92" s="22" t="str">
        <f>QPtab!D92</f>
        <v>Oplocal</v>
      </c>
      <c r="E92" s="73">
        <f>QPtab!E92</f>
        <v>1.0022759494089232E-2</v>
      </c>
      <c r="F92" s="73">
        <f>QPtab!F92</f>
        <v>-3.8040790131658881E-6</v>
      </c>
      <c r="G92" s="73">
        <f>QPtab!G92</f>
        <v>1.0022759494089232E-2</v>
      </c>
      <c r="H92" s="73">
        <f>QPtab!H92</f>
        <v>2.0043548110178024E-2</v>
      </c>
      <c r="I92" s="73">
        <f>QPtab!I92</f>
        <v>0</v>
      </c>
      <c r="J92" s="73">
        <f>QPtab!J92</f>
        <v>0</v>
      </c>
    </row>
    <row r="93" spans="2:10" x14ac:dyDescent="0.35">
      <c r="C93" s="22" t="str">
        <f>QPtab!C93</f>
        <v>crop</v>
      </c>
      <c r="D93" s="22" t="str">
        <f>QPtab!D93</f>
        <v>NOPlocal</v>
      </c>
      <c r="E93" s="73">
        <f>QPtab!E93</f>
        <v>6.5993933261345519E-2</v>
      </c>
      <c r="F93" s="73">
        <f>QPtab!F93</f>
        <v>-2.3311529182799198E-5</v>
      </c>
      <c r="G93" s="73">
        <f>QPtab!G93</f>
        <v>6.5993933261345519E-2</v>
      </c>
      <c r="H93" s="73">
        <f>QPtab!H93</f>
        <v>0.13197637119015904</v>
      </c>
      <c r="I93" s="73">
        <f>QPtab!I93</f>
        <v>0</v>
      </c>
      <c r="J93" s="73">
        <f>QPtab!J93</f>
        <v>0</v>
      </c>
    </row>
    <row r="94" spans="2:10" x14ac:dyDescent="0.35">
      <c r="C94" s="22" t="str">
        <f>QPtab!C94</f>
        <v>crop</v>
      </c>
      <c r="D94" s="22" t="str">
        <f>QPtab!D94</f>
        <v>Mig</v>
      </c>
      <c r="E94" s="73">
        <f>QPtab!E94</f>
        <v>1.2697692547838167E-3</v>
      </c>
      <c r="F94" s="73">
        <f>QPtab!F94</f>
        <v>-5.2633793081533686E-7</v>
      </c>
      <c r="G94" s="73">
        <f>QPtab!G94</f>
        <v>1.2697692547838167E-3</v>
      </c>
      <c r="H94" s="73">
        <f>QPtab!H94</f>
        <v>2.5392792085570711E-3</v>
      </c>
      <c r="I94" s="73">
        <f>QPtab!I94</f>
        <v>0</v>
      </c>
      <c r="J94" s="73">
        <f>QPtab!J94</f>
        <v>0</v>
      </c>
    </row>
    <row r="95" spans="2:10" x14ac:dyDescent="0.35">
      <c r="C95" s="22" t="str">
        <f>QPtab!C95</f>
        <v>meat</v>
      </c>
      <c r="D95" s="22" t="str">
        <f>QPtab!D95</f>
        <v>Oplocal</v>
      </c>
      <c r="E95" s="73">
        <f>QPtab!E95</f>
        <v>4.8273416703921157E-3</v>
      </c>
      <c r="F95" s="73">
        <f>QPtab!F95</f>
        <v>-1.0599059562950557E-6</v>
      </c>
      <c r="G95" s="73">
        <f>QPtab!G95</f>
        <v>4.8273416703921157E-3</v>
      </c>
      <c r="H95" s="73">
        <f>QPtab!H95</f>
        <v>9.6543992209593525E-3</v>
      </c>
      <c r="I95" s="73">
        <f>QPtab!I95</f>
        <v>0</v>
      </c>
      <c r="J95" s="73">
        <f>QPtab!J95</f>
        <v>0</v>
      </c>
    </row>
    <row r="96" spans="2:10" x14ac:dyDescent="0.35">
      <c r="C96" s="22" t="str">
        <f>QPtab!C96</f>
        <v>meat</v>
      </c>
      <c r="D96" s="22" t="str">
        <f>QPtab!D96</f>
        <v>NOPlocal</v>
      </c>
      <c r="E96" s="73">
        <f>QPtab!E96</f>
        <v>2.290171389052954E-2</v>
      </c>
      <c r="F96" s="73">
        <f>QPtab!F96</f>
        <v>-6.8481594026211079E-6</v>
      </c>
      <c r="G96" s="73">
        <f>QPtab!G96</f>
        <v>2.290171389052954E-2</v>
      </c>
      <c r="H96" s="73">
        <f>QPtab!H96</f>
        <v>4.5798534446408794E-2</v>
      </c>
      <c r="I96" s="73">
        <f>QPtab!I96</f>
        <v>0</v>
      </c>
      <c r="J96" s="73">
        <f>QPtab!J96</f>
        <v>0</v>
      </c>
    </row>
    <row r="97" spans="3:10" x14ac:dyDescent="0.35">
      <c r="C97" s="22" t="str">
        <f>QPtab!C97</f>
        <v>meat</v>
      </c>
      <c r="D97" s="22" t="str">
        <f>QPtab!D97</f>
        <v>Mig</v>
      </c>
      <c r="E97" s="73">
        <f>QPtab!E97</f>
        <v>2.648686076338694E-3</v>
      </c>
      <c r="F97" s="73">
        <f>QPtab!F97</f>
        <v>-6.5478383636342519E-7</v>
      </c>
      <c r="G97" s="73">
        <f>QPtab!G97</f>
        <v>2.648686076338694E-3</v>
      </c>
      <c r="H97" s="73">
        <f>QPtab!H97</f>
        <v>5.2970599571877256E-3</v>
      </c>
      <c r="I97" s="73">
        <f>QPtab!I97</f>
        <v>0</v>
      </c>
      <c r="J97" s="73">
        <f>QPtab!J97</f>
        <v>0</v>
      </c>
    </row>
    <row r="98" spans="3:10" x14ac:dyDescent="0.35">
      <c r="C98" s="22" t="str">
        <f>QPtab!C98</f>
        <v>palmoil</v>
      </c>
      <c r="D98" s="22" t="str">
        <f>QPtab!D98</f>
        <v>Oplocal</v>
      </c>
      <c r="E98" s="73">
        <f>QPtab!E98</f>
        <v>0.11278017156040608</v>
      </c>
      <c r="F98" s="73">
        <f>QPtab!F98</f>
        <v>6.1315132494531677E-7</v>
      </c>
      <c r="G98" s="73">
        <f>QPtab!G98</f>
        <v>0.11278017156040608</v>
      </c>
      <c r="H98" s="73">
        <f>QPtab!H98</f>
        <v>0.22556077041646072</v>
      </c>
      <c r="I98" s="73">
        <f>QPtab!I98</f>
        <v>0</v>
      </c>
      <c r="J98" s="73">
        <f>QPtab!J98</f>
        <v>0</v>
      </c>
    </row>
    <row r="99" spans="3:10" x14ac:dyDescent="0.35">
      <c r="C99" s="22" t="str">
        <f>QPtab!C99</f>
        <v>ret</v>
      </c>
      <c r="D99" s="22" t="str">
        <f>QPtab!D99</f>
        <v>Oplocal</v>
      </c>
      <c r="E99" s="73">
        <f>QPtab!E99</f>
        <v>0.30624561306169862</v>
      </c>
      <c r="F99" s="73">
        <f>QPtab!F99</f>
        <v>-4.0154406798881773E-5</v>
      </c>
      <c r="G99" s="73">
        <f>QPtab!G99</f>
        <v>0.30624561306169862</v>
      </c>
      <c r="H99" s="73">
        <f>QPtab!H99</f>
        <v>0.61247336108433292</v>
      </c>
      <c r="I99" s="73">
        <f>QPtab!I99</f>
        <v>0</v>
      </c>
      <c r="J99" s="73">
        <f>QPtab!J99</f>
        <v>0</v>
      </c>
    </row>
    <row r="100" spans="3:10" x14ac:dyDescent="0.35">
      <c r="C100" s="22" t="str">
        <f>QPtab!C100</f>
        <v>ret</v>
      </c>
      <c r="D100" s="22" t="str">
        <f>QPtab!D100</f>
        <v>NOPlocal</v>
      </c>
      <c r="E100" s="73">
        <f>QPtab!E100</f>
        <v>1.3513913686864809</v>
      </c>
      <c r="F100" s="73">
        <f>QPtab!F100</f>
        <v>-1.7232669217099266E-4</v>
      </c>
      <c r="G100" s="73">
        <f>QPtab!G100</f>
        <v>1.3513913686864809</v>
      </c>
      <c r="H100" s="73">
        <f>QPtab!H100</f>
        <v>2.7026841127570318</v>
      </c>
      <c r="I100" s="73">
        <f>QPtab!I100</f>
        <v>0</v>
      </c>
      <c r="J100" s="73">
        <f>QPtab!J100</f>
        <v>0</v>
      </c>
    </row>
    <row r="101" spans="3:10" x14ac:dyDescent="0.35">
      <c r="C101" s="22" t="str">
        <f>QPtab!C101</f>
        <v>ser</v>
      </c>
      <c r="D101" s="22" t="str">
        <f>QPtab!D101</f>
        <v>Oplocal</v>
      </c>
      <c r="E101" s="73">
        <f>QPtab!E101</f>
        <v>0.27137493225969095</v>
      </c>
      <c r="F101" s="73">
        <f>QPtab!F101</f>
        <v>2.225473921994721E-6</v>
      </c>
      <c r="G101" s="73">
        <f>QPtab!G101</f>
        <v>0.27137493225969095</v>
      </c>
      <c r="H101" s="73">
        <f>QPtab!H101</f>
        <v>0.54273784398240177</v>
      </c>
      <c r="I101" s="73">
        <f>QPtab!I101</f>
        <v>0</v>
      </c>
      <c r="J101" s="73">
        <f>QPtab!J101</f>
        <v>0</v>
      </c>
    </row>
    <row r="102" spans="3:10" x14ac:dyDescent="0.35">
      <c r="C102" s="22" t="str">
        <f>QPtab!C102</f>
        <v>ser</v>
      </c>
      <c r="D102" s="22" t="str">
        <f>QPtab!D102</f>
        <v>NOPlocal</v>
      </c>
      <c r="E102" s="73">
        <f>QPtab!E102</f>
        <v>1.1131045234277819</v>
      </c>
      <c r="F102" s="73">
        <f>QPtab!F102</f>
        <v>1.929972330055369E-5</v>
      </c>
      <c r="G102" s="73">
        <f>QPtab!G102</f>
        <v>1.1131045234277819</v>
      </c>
      <c r="H102" s="73">
        <f>QPtab!H102</f>
        <v>2.2261806363094365</v>
      </c>
      <c r="I102" s="73">
        <f>QPtab!I102</f>
        <v>0</v>
      </c>
      <c r="J102" s="73">
        <f>QPtab!J102</f>
        <v>0</v>
      </c>
    </row>
    <row r="103" spans="3:10" x14ac:dyDescent="0.35">
      <c r="C103" s="22">
        <f>QPtab!C103</f>
        <v>0</v>
      </c>
      <c r="D103" s="22">
        <f>QPtab!D103</f>
        <v>0</v>
      </c>
      <c r="E103" s="73">
        <f>QPtab!E103</f>
        <v>0</v>
      </c>
      <c r="F103" s="73">
        <f>QPtab!F103</f>
        <v>0</v>
      </c>
      <c r="G103" s="73">
        <f>QPtab!G103</f>
        <v>0</v>
      </c>
      <c r="H103" s="73">
        <f>QPtab!H103</f>
        <v>0</v>
      </c>
      <c r="I103" s="73">
        <f>QPtab!I103</f>
        <v>0</v>
      </c>
      <c r="J103" s="73">
        <f>QPtab!J103</f>
        <v>0</v>
      </c>
    </row>
    <row r="104" spans="3:10" x14ac:dyDescent="0.35">
      <c r="C104" s="22">
        <f>QPtab!C104</f>
        <v>0</v>
      </c>
      <c r="D104" s="22">
        <f>QPtab!D104</f>
        <v>0</v>
      </c>
      <c r="E104" s="73">
        <f>QPtab!E104</f>
        <v>0</v>
      </c>
      <c r="F104" s="73">
        <f>QPtab!F104</f>
        <v>0</v>
      </c>
      <c r="G104" s="73">
        <f>QPtab!G104</f>
        <v>0</v>
      </c>
      <c r="H104" s="73">
        <f>QPtab!H104</f>
        <v>0</v>
      </c>
      <c r="I104" s="73">
        <f>QPtab!I104</f>
        <v>0</v>
      </c>
      <c r="J104" s="73">
        <f>QPtab!J104</f>
        <v>0</v>
      </c>
    </row>
    <row r="105" spans="3:10" x14ac:dyDescent="0.35">
      <c r="C105" s="22">
        <f>QPtab!C105</f>
        <v>0</v>
      </c>
      <c r="D105" s="22">
        <f>QPtab!D105</f>
        <v>0</v>
      </c>
      <c r="E105" s="73">
        <f>QPtab!E105</f>
        <v>0</v>
      </c>
      <c r="F105" s="73">
        <f>QPtab!F105</f>
        <v>0</v>
      </c>
      <c r="G105" s="73">
        <f>QPtab!G105</f>
        <v>0</v>
      </c>
      <c r="H105" s="73">
        <f>QPtab!H105</f>
        <v>0</v>
      </c>
      <c r="I105" s="73">
        <f>QPtab!I105</f>
        <v>0</v>
      </c>
      <c r="J105" s="73">
        <f>QPtab!J105</f>
        <v>0</v>
      </c>
    </row>
    <row r="106" spans="3:10" x14ac:dyDescent="0.35">
      <c r="C106" s="22">
        <f>QPtab!C106</f>
        <v>0</v>
      </c>
      <c r="D106" s="22">
        <f>QPtab!D106</f>
        <v>0</v>
      </c>
      <c r="E106" s="73">
        <f>QPtab!E106</f>
        <v>0</v>
      </c>
      <c r="F106" s="73">
        <f>QPtab!F106</f>
        <v>0</v>
      </c>
      <c r="G106" s="73">
        <f>QPtab!G106</f>
        <v>0</v>
      </c>
      <c r="H106" s="73">
        <f>QPtab!H106</f>
        <v>0</v>
      </c>
      <c r="I106" s="73">
        <f>QPtab!I106</f>
        <v>0</v>
      </c>
      <c r="J106" s="73">
        <f>QPtab!J106</f>
        <v>0</v>
      </c>
    </row>
    <row r="107" spans="3:10" x14ac:dyDescent="0.35">
      <c r="C107" s="22">
        <f>QPtab!C107</f>
        <v>0</v>
      </c>
      <c r="D107" s="22">
        <f>QPtab!D107</f>
        <v>0</v>
      </c>
      <c r="E107" s="73">
        <f>QPtab!E107</f>
        <v>0</v>
      </c>
      <c r="F107" s="73">
        <f>QPtab!F107</f>
        <v>0</v>
      </c>
      <c r="G107" s="73">
        <f>QPtab!G107</f>
        <v>0</v>
      </c>
      <c r="H107" s="73">
        <f>QPtab!H107</f>
        <v>0</v>
      </c>
      <c r="I107" s="73">
        <f>QPtab!I107</f>
        <v>0</v>
      </c>
      <c r="J107" s="73">
        <f>QPtab!J107</f>
        <v>0</v>
      </c>
    </row>
    <row r="108" spans="3:10" x14ac:dyDescent="0.35">
      <c r="C108" s="22">
        <f>QPtab!C108</f>
        <v>0</v>
      </c>
      <c r="D108" s="22">
        <f>QPtab!D108</f>
        <v>0</v>
      </c>
      <c r="E108" s="73">
        <f>QPtab!E108</f>
        <v>0</v>
      </c>
      <c r="F108" s="73">
        <f>QPtab!F108</f>
        <v>0</v>
      </c>
      <c r="G108" s="73">
        <f>QPtab!G108</f>
        <v>0</v>
      </c>
      <c r="H108" s="73">
        <f>QPtab!H108</f>
        <v>0</v>
      </c>
      <c r="I108" s="73">
        <f>QPtab!I108</f>
        <v>0</v>
      </c>
      <c r="J108" s="73">
        <f>QPtab!J108</f>
        <v>0</v>
      </c>
    </row>
    <row r="109" spans="3:10" x14ac:dyDescent="0.35">
      <c r="C109" s="22">
        <f>QPtab!C109</f>
        <v>0</v>
      </c>
      <c r="D109" s="22">
        <f>QPtab!D109</f>
        <v>0</v>
      </c>
      <c r="E109" s="73">
        <f>QPtab!E109</f>
        <v>0</v>
      </c>
      <c r="F109" s="73">
        <f>QPtab!F109</f>
        <v>0</v>
      </c>
      <c r="G109" s="73">
        <f>QPtab!G109</f>
        <v>0</v>
      </c>
      <c r="H109" s="73">
        <f>QPtab!H109</f>
        <v>0</v>
      </c>
      <c r="I109" s="73">
        <f>QPtab!I109</f>
        <v>0</v>
      </c>
      <c r="J109" s="73">
        <f>QPtab!J109</f>
        <v>0</v>
      </c>
    </row>
    <row r="110" spans="3:10" x14ac:dyDescent="0.35">
      <c r="C110" s="22">
        <f>QPtab!C110</f>
        <v>0</v>
      </c>
      <c r="D110" s="22">
        <f>QPtab!D110</f>
        <v>0</v>
      </c>
      <c r="E110" s="73">
        <f>QPtab!E110</f>
        <v>0</v>
      </c>
      <c r="F110" s="73">
        <f>QPtab!F110</f>
        <v>0</v>
      </c>
      <c r="G110" s="73">
        <f>QPtab!G110</f>
        <v>0</v>
      </c>
      <c r="H110" s="73">
        <f>QPtab!H110</f>
        <v>0</v>
      </c>
      <c r="I110" s="73">
        <f>QPtab!I110</f>
        <v>0</v>
      </c>
      <c r="J110" s="73">
        <f>QPtab!J110</f>
        <v>0</v>
      </c>
    </row>
    <row r="111" spans="3:10" x14ac:dyDescent="0.35">
      <c r="C111" s="22">
        <f>QPtab!C111</f>
        <v>0</v>
      </c>
      <c r="D111" s="22">
        <f>QPtab!D111</f>
        <v>0</v>
      </c>
      <c r="E111" s="73">
        <f>QPtab!E111</f>
        <v>0</v>
      </c>
      <c r="F111" s="73">
        <f>QPtab!F111</f>
        <v>0</v>
      </c>
      <c r="G111" s="73">
        <f>QPtab!G111</f>
        <v>0</v>
      </c>
      <c r="H111" s="73">
        <f>QPtab!H111</f>
        <v>0</v>
      </c>
      <c r="I111" s="73">
        <f>QPtab!I111</f>
        <v>0</v>
      </c>
      <c r="J111" s="73">
        <f>QPtab!J111</f>
        <v>0</v>
      </c>
    </row>
    <row r="112" spans="3:10" x14ac:dyDescent="0.35">
      <c r="C112" s="22">
        <f>QPtab!C112</f>
        <v>0</v>
      </c>
      <c r="D112" s="22">
        <f>QPtab!D112</f>
        <v>0</v>
      </c>
      <c r="E112" s="73">
        <f>QPtab!E112</f>
        <v>0</v>
      </c>
      <c r="F112" s="73">
        <f>QPtab!F112</f>
        <v>0</v>
      </c>
      <c r="G112" s="73">
        <f>QPtab!G112</f>
        <v>0</v>
      </c>
      <c r="H112" s="73">
        <f>QPtab!H112</f>
        <v>0</v>
      </c>
      <c r="I112" s="73">
        <f>QPtab!I112</f>
        <v>0</v>
      </c>
      <c r="J112" s="73">
        <f>QPtab!J112</f>
        <v>0</v>
      </c>
    </row>
    <row r="113" spans="2:10" x14ac:dyDescent="0.35">
      <c r="C113" s="22">
        <f>QPtab!C113</f>
        <v>0</v>
      </c>
      <c r="D113" s="22">
        <f>QPtab!D113</f>
        <v>0</v>
      </c>
      <c r="E113" s="73">
        <f>QPtab!E113</f>
        <v>0</v>
      </c>
      <c r="F113" s="73">
        <f>QPtab!F113</f>
        <v>0</v>
      </c>
      <c r="G113" s="73">
        <f>QPtab!G113</f>
        <v>0</v>
      </c>
      <c r="H113" s="73">
        <f>QPtab!H113</f>
        <v>0</v>
      </c>
      <c r="I113" s="73">
        <f>QPtab!I113</f>
        <v>0</v>
      </c>
      <c r="J113" s="73">
        <f>QPtab!J113</f>
        <v>0</v>
      </c>
    </row>
    <row r="114" spans="2:10" x14ac:dyDescent="0.35">
      <c r="C114" s="22">
        <f>QPtab!C114</f>
        <v>0</v>
      </c>
      <c r="D114" s="22">
        <f>QPtab!D114</f>
        <v>0</v>
      </c>
      <c r="E114" s="73">
        <f>QPtab!E114</f>
        <v>0</v>
      </c>
      <c r="F114" s="73">
        <f>QPtab!F114</f>
        <v>0</v>
      </c>
      <c r="G114" s="73">
        <f>QPtab!G114</f>
        <v>0</v>
      </c>
      <c r="H114" s="73">
        <f>QPtab!H114</f>
        <v>0</v>
      </c>
      <c r="I114" s="73">
        <f>QPtab!I114</f>
        <v>0</v>
      </c>
      <c r="J114" s="73">
        <f>QPtab!J114</f>
        <v>0</v>
      </c>
    </row>
    <row r="115" spans="2:10" x14ac:dyDescent="0.35">
      <c r="B115" s="73">
        <f>QPtab!B115</f>
        <v>0</v>
      </c>
      <c r="C115" s="73">
        <f>QPtab!C115</f>
        <v>0</v>
      </c>
      <c r="D115" s="73">
        <f>QPtab!D115</f>
        <v>0</v>
      </c>
      <c r="E115" s="73">
        <f>QPtab!E115</f>
        <v>0</v>
      </c>
      <c r="F115" s="73">
        <f>QPtab!F115</f>
        <v>0</v>
      </c>
      <c r="G115" s="73">
        <f>QPtab!G115</f>
        <v>0</v>
      </c>
      <c r="H115" s="73">
        <f>QPtab!H115</f>
        <v>0</v>
      </c>
      <c r="I115" s="73">
        <f>QPtab!I115</f>
        <v>0</v>
      </c>
      <c r="J115" s="73">
        <f>QPtab!J115</f>
        <v>0</v>
      </c>
    </row>
    <row r="116" spans="2:10" x14ac:dyDescent="0.35">
      <c r="B116" s="73">
        <f>QPtab!B116</f>
        <v>0</v>
      </c>
      <c r="C116" s="73">
        <f>QPtab!C116</f>
        <v>0</v>
      </c>
      <c r="D116" s="73">
        <f>QPtab!D116</f>
        <v>0</v>
      </c>
      <c r="E116" s="73">
        <f>QPtab!E116</f>
        <v>0</v>
      </c>
      <c r="F116" s="73">
        <f>QPtab!F116</f>
        <v>0</v>
      </c>
      <c r="G116" s="73">
        <f>QPtab!G116</f>
        <v>0</v>
      </c>
      <c r="H116" s="73">
        <f>QPtab!H116</f>
        <v>0</v>
      </c>
      <c r="I116" s="73">
        <f>QPtab!I116</f>
        <v>0</v>
      </c>
      <c r="J116" s="73">
        <f>QPtab!J116</f>
        <v>0</v>
      </c>
    </row>
    <row r="117" spans="2:10" x14ac:dyDescent="0.35">
      <c r="B117" s="73">
        <f>QPtab!B117</f>
        <v>0</v>
      </c>
      <c r="C117" s="73">
        <f>QPtab!C117</f>
        <v>0</v>
      </c>
      <c r="D117" s="73">
        <f>QPtab!D117</f>
        <v>0</v>
      </c>
      <c r="E117" s="73">
        <f>QPtab!E117</f>
        <v>0</v>
      </c>
      <c r="F117" s="73">
        <f>QPtab!F117</f>
        <v>0</v>
      </c>
      <c r="G117" s="73">
        <f>QPtab!G117</f>
        <v>0</v>
      </c>
      <c r="H117" s="73">
        <f>QPtab!H117</f>
        <v>0</v>
      </c>
      <c r="I117" s="73">
        <f>QPtab!I117</f>
        <v>0</v>
      </c>
      <c r="J117" s="73">
        <f>QPtab!J117</f>
        <v>0</v>
      </c>
    </row>
    <row r="118" spans="2:10" x14ac:dyDescent="0.35">
      <c r="B118" s="73">
        <f>QPtab!B118</f>
        <v>0</v>
      </c>
      <c r="C118" s="73">
        <f>QPtab!C118</f>
        <v>0</v>
      </c>
      <c r="D118" s="73">
        <f>QPtab!D118</f>
        <v>0</v>
      </c>
      <c r="E118" s="73">
        <f>QPtab!E118</f>
        <v>0</v>
      </c>
      <c r="F118" s="73">
        <f>QPtab!F118</f>
        <v>0</v>
      </c>
      <c r="G118" s="73">
        <f>QPtab!G118</f>
        <v>0</v>
      </c>
      <c r="H118" s="73">
        <f>QPtab!H118</f>
        <v>0</v>
      </c>
      <c r="I118" s="73">
        <f>QPtab!I118</f>
        <v>0</v>
      </c>
      <c r="J118" s="73">
        <f>QPtab!J118</f>
        <v>0</v>
      </c>
    </row>
    <row r="119" spans="2:10" x14ac:dyDescent="0.35">
      <c r="B119" s="73">
        <f>QPtab!B119</f>
        <v>0</v>
      </c>
      <c r="C119" s="73">
        <f>QPtab!C119</f>
        <v>0</v>
      </c>
      <c r="D119" s="73">
        <f>QPtab!D119</f>
        <v>0</v>
      </c>
      <c r="E119" s="73">
        <f>QPtab!E119</f>
        <v>0</v>
      </c>
      <c r="F119" s="73">
        <f>QPtab!F119</f>
        <v>0</v>
      </c>
      <c r="G119" s="73">
        <f>QPtab!G119</f>
        <v>0</v>
      </c>
      <c r="H119" s="73">
        <f>QPtab!H119</f>
        <v>0</v>
      </c>
      <c r="I119" s="73">
        <f>QPtab!I119</f>
        <v>0</v>
      </c>
      <c r="J119" s="73">
        <f>QPtab!J119</f>
        <v>0</v>
      </c>
    </row>
    <row r="120" spans="2:10" x14ac:dyDescent="0.35">
      <c r="B120" s="73">
        <f>QPtab!B120</f>
        <v>0</v>
      </c>
      <c r="C120" s="73">
        <f>QPtab!C120</f>
        <v>0</v>
      </c>
      <c r="D120" s="73">
        <f>QPtab!D120</f>
        <v>0</v>
      </c>
      <c r="E120" s="73">
        <f>QPtab!E120</f>
        <v>0</v>
      </c>
      <c r="F120" s="73">
        <f>QPtab!F120</f>
        <v>0</v>
      </c>
      <c r="G120" s="73">
        <f>QPtab!G120</f>
        <v>0</v>
      </c>
      <c r="H120" s="73">
        <f>QPtab!H120</f>
        <v>0</v>
      </c>
      <c r="I120" s="73">
        <f>QPtab!I120</f>
        <v>0</v>
      </c>
      <c r="J120" s="73">
        <f>QPtab!J120</f>
        <v>0</v>
      </c>
    </row>
    <row r="121" spans="2:10" x14ac:dyDescent="0.35">
      <c r="B121" s="73" t="str">
        <f>QPtab!B121</f>
        <v>PROFIT</v>
      </c>
      <c r="C121" s="73">
        <f>QPtab!C121</f>
        <v>0</v>
      </c>
      <c r="D121" s="73">
        <f>QPtab!D121</f>
        <v>0</v>
      </c>
      <c r="E121" s="73" t="str">
        <f>QPtab!E121</f>
        <v>sim1</v>
      </c>
      <c r="F121" s="73" t="str">
        <f>QPtab!F121</f>
        <v>sim2</v>
      </c>
      <c r="G121" s="73" t="str">
        <f>QPtab!G121</f>
        <v>sim3</v>
      </c>
      <c r="H121" s="73" t="str">
        <f>QPtab!H121</f>
        <v>sim4</v>
      </c>
      <c r="I121" s="73">
        <f>QPtab!I121</f>
        <v>0</v>
      </c>
      <c r="J121" s="73">
        <f>QPtab!J121</f>
        <v>0</v>
      </c>
    </row>
    <row r="122" spans="2:10" x14ac:dyDescent="0.35">
      <c r="B122" s="73">
        <f>QPtab!B122</f>
        <v>0</v>
      </c>
      <c r="C122" s="73" t="str">
        <f>QPtab!C122</f>
        <v>crop</v>
      </c>
      <c r="D122" s="73" t="str">
        <f>QPtab!D122</f>
        <v>Oplocal</v>
      </c>
      <c r="E122" s="73">
        <f>QPtab!E122</f>
        <v>0.10189266091629179</v>
      </c>
      <c r="F122" s="73">
        <f>QPtab!F122</f>
        <v>-4.2786386860494865E-5</v>
      </c>
      <c r="G122" s="73">
        <f>QPtab!G122</f>
        <v>0.10189266091629179</v>
      </c>
      <c r="H122" s="84">
        <f>QPtab!H122</f>
        <v>0.20376561565457119</v>
      </c>
      <c r="I122" s="73">
        <f>QPtab!I122</f>
        <v>0</v>
      </c>
      <c r="J122" s="73">
        <f>QPtab!J122</f>
        <v>0</v>
      </c>
    </row>
    <row r="123" spans="2:10" x14ac:dyDescent="0.35">
      <c r="B123" s="73">
        <f>QPtab!B123</f>
        <v>0</v>
      </c>
      <c r="C123" s="73" t="str">
        <f>QPtab!C123</f>
        <v>crop</v>
      </c>
      <c r="D123" s="73" t="str">
        <f>QPtab!D123</f>
        <v>NOPlocal</v>
      </c>
      <c r="E123" s="73">
        <f>QPtab!E123</f>
        <v>0.57709582378034119</v>
      </c>
      <c r="F123" s="73">
        <f>QPtab!F123</f>
        <v>-2.4494671147708272E-4</v>
      </c>
      <c r="G123" s="73">
        <f>QPtab!G123</f>
        <v>0.57709582378034119</v>
      </c>
      <c r="H123" s="73">
        <f>QPtab!H123</f>
        <v>1.1540710431887751</v>
      </c>
      <c r="I123" s="84">
        <f>QPtab!I123</f>
        <v>0</v>
      </c>
      <c r="J123" s="73">
        <f>QPtab!J123</f>
        <v>0</v>
      </c>
    </row>
    <row r="124" spans="2:10" x14ac:dyDescent="0.35">
      <c r="B124" s="73">
        <f>QPtab!B124</f>
        <v>0</v>
      </c>
      <c r="C124" s="73" t="str">
        <f>QPtab!C124</f>
        <v>crop</v>
      </c>
      <c r="D124" s="73" t="str">
        <f>QPtab!D124</f>
        <v>Mig</v>
      </c>
      <c r="E124" s="73">
        <f>QPtab!E124</f>
        <v>1.2199475800752101E-2</v>
      </c>
      <c r="F124" s="73">
        <f>QPtab!F124</f>
        <v>-5.0135697826838373E-6</v>
      </c>
      <c r="G124" s="73">
        <f>QPtab!G124</f>
        <v>1.2199475800752101E-2</v>
      </c>
      <c r="H124" s="73">
        <f>QPtab!H124</f>
        <v>2.4396395133966176E-2</v>
      </c>
      <c r="I124" s="73">
        <f>QPtab!I124</f>
        <v>0</v>
      </c>
      <c r="J124" s="73">
        <f>QPtab!J124</f>
        <v>0</v>
      </c>
    </row>
    <row r="125" spans="2:10" x14ac:dyDescent="0.35">
      <c r="B125" s="73">
        <f>QPtab!B125</f>
        <v>0</v>
      </c>
      <c r="C125" s="73" t="str">
        <f>QPtab!C125</f>
        <v>meat</v>
      </c>
      <c r="D125" s="73" t="str">
        <f>QPtab!D125</f>
        <v>Oplocal</v>
      </c>
      <c r="E125" s="73">
        <f>QPtab!E125</f>
        <v>5.6631152993593954E-2</v>
      </c>
      <c r="F125" s="73">
        <f>QPtab!F125</f>
        <v>-1.2817928935956759E-5</v>
      </c>
      <c r="G125" s="84">
        <f>QPtab!G125</f>
        <v>5.6631152993593954E-2</v>
      </c>
      <c r="H125" s="73">
        <f>QPtab!H125</f>
        <v>0.11325649479542997</v>
      </c>
      <c r="I125" s="73">
        <f>QPtab!I125</f>
        <v>0</v>
      </c>
      <c r="J125" s="73">
        <f>QPtab!J125</f>
        <v>0</v>
      </c>
    </row>
    <row r="126" spans="2:10" x14ac:dyDescent="0.35">
      <c r="B126" s="73">
        <f>QPtab!B126</f>
        <v>0</v>
      </c>
      <c r="C126" s="73" t="str">
        <f>QPtab!C126</f>
        <v>meat</v>
      </c>
      <c r="D126" s="73" t="str">
        <f>QPtab!D126</f>
        <v>NOPlocal</v>
      </c>
      <c r="E126" s="73">
        <f>QPtab!E126</f>
        <v>0.20918263426144471</v>
      </c>
      <c r="F126" s="73">
        <f>QPtab!F126</f>
        <v>-5.0945530926004388E-5</v>
      </c>
      <c r="G126" s="73">
        <f>QPtab!G126</f>
        <v>0.20918263426144471</v>
      </c>
      <c r="H126" s="73">
        <f>QPtab!H126</f>
        <v>0.41833540923107648</v>
      </c>
      <c r="I126" s="73">
        <f>QPtab!I126</f>
        <v>0</v>
      </c>
      <c r="J126" s="73">
        <f>QPtab!J126</f>
        <v>0</v>
      </c>
    </row>
    <row r="127" spans="2:10" x14ac:dyDescent="0.35">
      <c r="B127" s="73">
        <f>QPtab!B127</f>
        <v>0</v>
      </c>
      <c r="C127" s="73" t="str">
        <f>QPtab!C127</f>
        <v>meat</v>
      </c>
      <c r="D127" s="73" t="str">
        <f>QPtab!D127</f>
        <v>Mig</v>
      </c>
      <c r="E127" s="84">
        <f>QPtab!E127</f>
        <v>2.4662244260773812E-2</v>
      </c>
      <c r="F127" s="73">
        <f>QPtab!F127</f>
        <v>-5.4775941035503903E-6</v>
      </c>
      <c r="G127" s="73">
        <f>QPtab!G127</f>
        <v>2.4662244260773812E-2</v>
      </c>
      <c r="H127" s="84">
        <f>QPtab!H127</f>
        <v>4.9321175072567384E-2</v>
      </c>
      <c r="I127" s="73">
        <f>QPtab!I127</f>
        <v>0</v>
      </c>
      <c r="J127" s="73">
        <f>QPtab!J127</f>
        <v>0</v>
      </c>
    </row>
    <row r="128" spans="2:10" x14ac:dyDescent="0.35">
      <c r="B128" s="73">
        <f>QPtab!B128</f>
        <v>0</v>
      </c>
      <c r="C128" s="73" t="str">
        <f>QPtab!C128</f>
        <v>fish</v>
      </c>
      <c r="D128" s="73" t="str">
        <f>QPtab!D128</f>
        <v>Oplocal</v>
      </c>
      <c r="E128" s="73">
        <f>QPtab!E128</f>
        <v>0.34021307539825846</v>
      </c>
      <c r="F128" s="84">
        <f>QPtab!F128</f>
        <v>-7.0362382261505857E-5</v>
      </c>
      <c r="G128" s="73">
        <f>QPtab!G128</f>
        <v>0.34021307539825846</v>
      </c>
      <c r="H128" s="73">
        <f>QPtab!H128</f>
        <v>0.68037678701214399</v>
      </c>
      <c r="I128" s="84">
        <f>QPtab!I128</f>
        <v>0</v>
      </c>
      <c r="J128" s="73">
        <f>QPtab!J128</f>
        <v>0</v>
      </c>
    </row>
    <row r="129" spans="2:10" x14ac:dyDescent="0.35">
      <c r="B129" s="73">
        <f>QPtab!B129</f>
        <v>0</v>
      </c>
      <c r="C129" s="73" t="str">
        <f>QPtab!C129</f>
        <v>fish</v>
      </c>
      <c r="D129" s="73" t="str">
        <f>QPtab!D129</f>
        <v>NOPlocal</v>
      </c>
      <c r="E129" s="73">
        <f>QPtab!E129</f>
        <v>2.0874785650164331</v>
      </c>
      <c r="F129" s="73">
        <f>QPtab!F129</f>
        <v>-4.5112077019770038E-4</v>
      </c>
      <c r="G129" s="73">
        <f>QPtab!G129</f>
        <v>2.0874785650164331</v>
      </c>
      <c r="H129" s="73">
        <f>QPtab!H129</f>
        <v>4.1747384253540076</v>
      </c>
      <c r="I129" s="73">
        <f>QPtab!I129</f>
        <v>0</v>
      </c>
      <c r="J129" s="73">
        <f>QPtab!J129</f>
        <v>0</v>
      </c>
    </row>
    <row r="130" spans="2:10" x14ac:dyDescent="0.35">
      <c r="B130" s="73">
        <f>QPtab!B130</f>
        <v>0</v>
      </c>
      <c r="C130" s="73" t="str">
        <f>QPtab!C130</f>
        <v>fish</v>
      </c>
      <c r="D130" s="73" t="str">
        <f>QPtab!D130</f>
        <v>Mig</v>
      </c>
      <c r="E130" s="73">
        <f>QPtab!E130</f>
        <v>0.23560228973986919</v>
      </c>
      <c r="F130" s="73">
        <f>QPtab!F130</f>
        <v>-4.8570871843945831E-5</v>
      </c>
      <c r="G130" s="73">
        <f>QPtab!G130</f>
        <v>0.23560228973986919</v>
      </c>
      <c r="H130" s="73">
        <f>QPtab!H130</f>
        <v>0.47118010151528078</v>
      </c>
      <c r="I130" s="73">
        <f>QPtab!I130</f>
        <v>0</v>
      </c>
      <c r="J130" s="73">
        <f>QPtab!J130</f>
        <v>0</v>
      </c>
    </row>
    <row r="131" spans="2:10" x14ac:dyDescent="0.35">
      <c r="B131" s="73">
        <f>QPtab!B131</f>
        <v>0</v>
      </c>
      <c r="C131" s="73" t="str">
        <f>QPtab!C131</f>
        <v>palmoil</v>
      </c>
      <c r="D131" s="73" t="str">
        <f>QPtab!D131</f>
        <v>Oplocal</v>
      </c>
      <c r="E131" s="73">
        <f>QPtab!E131</f>
        <v>1.6899324271438341</v>
      </c>
      <c r="F131" s="73">
        <f>QPtab!F131</f>
        <v>9.6633735996544026E-6</v>
      </c>
      <c r="G131" s="73">
        <f>QPtab!G131</f>
        <v>1.6899324271438341</v>
      </c>
      <c r="H131" s="73">
        <f>QPtab!H131</f>
        <v>3.3798720931398831</v>
      </c>
      <c r="I131" s="73">
        <f>QPtab!I131</f>
        <v>0</v>
      </c>
      <c r="J131" s="73">
        <f>QPtab!J131</f>
        <v>0</v>
      </c>
    </row>
    <row r="132" spans="2:10" x14ac:dyDescent="0.35">
      <c r="B132" s="73">
        <f>QPtab!B132</f>
        <v>0</v>
      </c>
      <c r="C132" s="73" t="str">
        <f>QPtab!C132</f>
        <v>ret</v>
      </c>
      <c r="D132" s="73" t="str">
        <f>QPtab!D132</f>
        <v>Oplocal</v>
      </c>
      <c r="E132" s="73">
        <f>QPtab!E132</f>
        <v>5.0588458081206641E-2</v>
      </c>
      <c r="F132" s="73">
        <f>QPtab!F132</f>
        <v>-6.2781379958985122E-6</v>
      </c>
      <c r="G132" s="73">
        <f>QPtab!G132</f>
        <v>5.0588458081206641E-2</v>
      </c>
      <c r="H132" s="73">
        <f>QPtab!H132</f>
        <v>0.10117576241860991</v>
      </c>
      <c r="I132" s="73">
        <f>QPtab!I132</f>
        <v>0</v>
      </c>
      <c r="J132" s="73">
        <f>QPtab!J132</f>
        <v>0</v>
      </c>
    </row>
    <row r="133" spans="2:10" x14ac:dyDescent="0.35">
      <c r="B133" s="73">
        <f>QPtab!B133</f>
        <v>0</v>
      </c>
      <c r="C133" s="73" t="str">
        <f>QPtab!C133</f>
        <v>ret</v>
      </c>
      <c r="D133" s="73" t="str">
        <f>QPtab!D133</f>
        <v>NOPlocal</v>
      </c>
      <c r="E133" s="73">
        <f>QPtab!E133</f>
        <v>0.19877042952959362</v>
      </c>
      <c r="F133" s="73">
        <f>QPtab!F133</f>
        <v>-2.5339252632957969E-5</v>
      </c>
      <c r="G133" s="73">
        <f>QPtab!G133</f>
        <v>0.19877042952959362</v>
      </c>
      <c r="H133" s="73">
        <f>QPtab!H133</f>
        <v>0.39753267697034805</v>
      </c>
      <c r="I133" s="73">
        <f>QPtab!I133</f>
        <v>0</v>
      </c>
      <c r="J133" s="73">
        <f>QPtab!J133</f>
        <v>0</v>
      </c>
    </row>
    <row r="134" spans="2:10" x14ac:dyDescent="0.35">
      <c r="B134" s="73">
        <f>QPtab!B134</f>
        <v>0</v>
      </c>
      <c r="C134" s="73" t="str">
        <f>QPtab!C134</f>
        <v>ser</v>
      </c>
      <c r="D134" s="73" t="str">
        <f>QPtab!D134</f>
        <v>Oplocal</v>
      </c>
      <c r="E134" s="73">
        <f>QPtab!E134</f>
        <v>5.0468477424229524E-2</v>
      </c>
      <c r="F134" s="73">
        <f>QPtab!F134</f>
        <v>1.7795082385418937E-6</v>
      </c>
      <c r="G134" s="73">
        <f>QPtab!G134</f>
        <v>5.0468477424229524E-2</v>
      </c>
      <c r="H134" s="73">
        <f>QPtab!H134</f>
        <v>0.1009352208056126</v>
      </c>
      <c r="I134" s="73">
        <f>QPtab!I134</f>
        <v>0</v>
      </c>
      <c r="J134" s="73">
        <f>QPtab!J134</f>
        <v>0</v>
      </c>
    </row>
    <row r="135" spans="2:10" x14ac:dyDescent="0.35">
      <c r="B135" s="73">
        <f>QPtab!B135</f>
        <v>0</v>
      </c>
      <c r="C135" s="73" t="str">
        <f>QPtab!C135</f>
        <v>ser</v>
      </c>
      <c r="D135" s="73" t="str">
        <f>QPtab!D135</f>
        <v>NOPlocal</v>
      </c>
      <c r="E135" s="73">
        <f>QPtab!E135</f>
        <v>0.19405965676130357</v>
      </c>
      <c r="F135" s="73">
        <f>QPtab!F135</f>
        <v>7.9770129973026496E-6</v>
      </c>
      <c r="G135" s="73">
        <f>QPtab!G135</f>
        <v>0.19405965676130357</v>
      </c>
      <c r="H135" s="73">
        <f>QPtab!H135</f>
        <v>0.38811389681987668</v>
      </c>
      <c r="I135" s="73">
        <f>QPtab!I135</f>
        <v>0</v>
      </c>
      <c r="J135" s="73">
        <f>QPtab!J135</f>
        <v>0</v>
      </c>
    </row>
    <row r="136" spans="2:10" x14ac:dyDescent="0.35">
      <c r="B136" s="73">
        <f>QPtab!B136</f>
        <v>0</v>
      </c>
      <c r="C136" s="73">
        <f>QPtab!C136</f>
        <v>0</v>
      </c>
      <c r="D136" s="73">
        <f>QPtab!D136</f>
        <v>0</v>
      </c>
      <c r="E136" s="73">
        <f>QPtab!E136</f>
        <v>0</v>
      </c>
      <c r="F136" s="73">
        <f>QPtab!F136</f>
        <v>0</v>
      </c>
      <c r="G136" s="73">
        <f>QPtab!G136</f>
        <v>0</v>
      </c>
      <c r="H136" s="73">
        <f>QPtab!H136</f>
        <v>0</v>
      </c>
      <c r="I136" s="73">
        <f>QPtab!I136</f>
        <v>0</v>
      </c>
      <c r="J136" s="73">
        <f>QPtab!J136</f>
        <v>0</v>
      </c>
    </row>
    <row r="137" spans="2:10" x14ac:dyDescent="0.35">
      <c r="B137" s="73">
        <f>QPtab!B137</f>
        <v>0</v>
      </c>
      <c r="C137" s="73">
        <f>QPtab!C137</f>
        <v>0</v>
      </c>
      <c r="D137" s="73">
        <f>QPtab!D137</f>
        <v>0</v>
      </c>
      <c r="E137" s="73">
        <f>QPtab!E137</f>
        <v>0</v>
      </c>
      <c r="F137" s="73">
        <f>QPtab!F137</f>
        <v>0</v>
      </c>
      <c r="G137" s="73">
        <f>QPtab!G137</f>
        <v>0</v>
      </c>
      <c r="H137" s="73">
        <f>QPtab!H137</f>
        <v>0</v>
      </c>
      <c r="I137" s="73">
        <f>QPtab!I137</f>
        <v>0</v>
      </c>
      <c r="J137" s="73">
        <f>QPtab!J137</f>
        <v>0</v>
      </c>
    </row>
    <row r="138" spans="2:10" x14ac:dyDescent="0.35">
      <c r="B138" s="73">
        <f>QPtab!B138</f>
        <v>0</v>
      </c>
      <c r="C138" s="73">
        <f>QPtab!C138</f>
        <v>0</v>
      </c>
      <c r="D138" s="73">
        <f>QPtab!D138</f>
        <v>0</v>
      </c>
      <c r="E138" s="73">
        <f>QPtab!E138</f>
        <v>0</v>
      </c>
      <c r="F138" s="73">
        <f>QPtab!F138</f>
        <v>0</v>
      </c>
      <c r="G138" s="73">
        <f>QPtab!G138</f>
        <v>0</v>
      </c>
      <c r="H138" s="73">
        <f>QPtab!H138</f>
        <v>0</v>
      </c>
      <c r="I138" s="73">
        <f>QPtab!I138</f>
        <v>0</v>
      </c>
      <c r="J138" s="73">
        <f>QPtab!J138</f>
        <v>0</v>
      </c>
    </row>
    <row r="139" spans="2:10" x14ac:dyDescent="0.35">
      <c r="B139" s="73">
        <f>QPtab!B139</f>
        <v>0</v>
      </c>
      <c r="C139" s="73">
        <f>QPtab!C139</f>
        <v>0</v>
      </c>
      <c r="D139" s="73">
        <f>QPtab!D139</f>
        <v>0</v>
      </c>
      <c r="E139" s="73">
        <f>QPtab!E139</f>
        <v>0</v>
      </c>
      <c r="F139" s="73">
        <f>QPtab!F139</f>
        <v>0</v>
      </c>
      <c r="G139" s="73">
        <f>QPtab!G139</f>
        <v>0</v>
      </c>
      <c r="H139" s="73">
        <f>QPtab!H139</f>
        <v>0</v>
      </c>
      <c r="I139" s="73">
        <f>QPtab!I139</f>
        <v>0</v>
      </c>
      <c r="J139" s="73">
        <f>QPtab!J139</f>
        <v>0</v>
      </c>
    </row>
    <row r="140" spans="2:10" x14ac:dyDescent="0.35">
      <c r="B140" s="73">
        <f>QPtab!B140</f>
        <v>0</v>
      </c>
      <c r="C140" s="73">
        <f>QPtab!C140</f>
        <v>0</v>
      </c>
      <c r="D140" s="73">
        <f>QPtab!D140</f>
        <v>0</v>
      </c>
      <c r="E140" s="73">
        <f>QPtab!E140</f>
        <v>0</v>
      </c>
      <c r="F140" s="73">
        <f>QPtab!F140</f>
        <v>0</v>
      </c>
      <c r="G140" s="73">
        <f>QPtab!G140</f>
        <v>0</v>
      </c>
      <c r="H140" s="73">
        <f>QPtab!H140</f>
        <v>0</v>
      </c>
      <c r="I140" s="73">
        <f>QPtab!I140</f>
        <v>0</v>
      </c>
      <c r="J140" s="73">
        <f>QPtab!J140</f>
        <v>0</v>
      </c>
    </row>
    <row r="141" spans="2:10" x14ac:dyDescent="0.35">
      <c r="B141" s="73">
        <f>QPtab!B141</f>
        <v>0</v>
      </c>
      <c r="C141" s="73">
        <f>QPtab!C141</f>
        <v>0</v>
      </c>
      <c r="D141" s="73">
        <f>QPtab!D141</f>
        <v>0</v>
      </c>
      <c r="E141" s="73">
        <f>QPtab!E141</f>
        <v>0</v>
      </c>
      <c r="F141" s="73">
        <f>QPtab!F141</f>
        <v>0</v>
      </c>
      <c r="G141" s="73">
        <f>QPtab!G141</f>
        <v>0</v>
      </c>
      <c r="H141" s="73">
        <f>QPtab!H141</f>
        <v>0</v>
      </c>
      <c r="I141" s="73">
        <f>QPtab!I141</f>
        <v>0</v>
      </c>
      <c r="J141" s="73">
        <f>QPtab!J141</f>
        <v>0</v>
      </c>
    </row>
    <row r="142" spans="2:10" x14ac:dyDescent="0.35">
      <c r="B142" s="73">
        <f>QPtab!B142</f>
        <v>0</v>
      </c>
      <c r="C142" s="73">
        <f>QPtab!C142</f>
        <v>0</v>
      </c>
      <c r="D142" s="73">
        <f>QPtab!D142</f>
        <v>0</v>
      </c>
      <c r="E142" s="73">
        <f>QPtab!E142</f>
        <v>0</v>
      </c>
      <c r="F142" s="73">
        <f>QPtab!F142</f>
        <v>0</v>
      </c>
      <c r="G142" s="73">
        <f>QPtab!G142</f>
        <v>0</v>
      </c>
      <c r="H142" s="73">
        <f>QPtab!H142</f>
        <v>0</v>
      </c>
      <c r="I142" s="73">
        <f>QPtab!I142</f>
        <v>0</v>
      </c>
      <c r="J142" s="73">
        <f>QPtab!J142</f>
        <v>0</v>
      </c>
    </row>
    <row r="143" spans="2:10" x14ac:dyDescent="0.35">
      <c r="B143" s="73">
        <f>QPtab!B143</f>
        <v>0</v>
      </c>
      <c r="C143" s="73">
        <f>QPtab!C143</f>
        <v>0</v>
      </c>
      <c r="D143" s="73">
        <f>QPtab!D143</f>
        <v>0</v>
      </c>
      <c r="E143" s="73">
        <f>QPtab!E143</f>
        <v>0</v>
      </c>
      <c r="F143" s="73">
        <f>QPtab!F143</f>
        <v>0</v>
      </c>
      <c r="G143" s="73">
        <f>QPtab!G143</f>
        <v>0</v>
      </c>
      <c r="H143" s="73">
        <f>QPtab!H143</f>
        <v>0</v>
      </c>
      <c r="I143" s="73">
        <f>QPtab!I143</f>
        <v>0</v>
      </c>
      <c r="J143" s="73">
        <f>QPtab!J143</f>
        <v>0</v>
      </c>
    </row>
    <row r="144" spans="2:10" x14ac:dyDescent="0.35">
      <c r="B144" s="73">
        <f>QPtab!B144</f>
        <v>0</v>
      </c>
      <c r="C144" s="73">
        <f>QPtab!C144</f>
        <v>0</v>
      </c>
      <c r="D144" s="73">
        <f>QPtab!D144</f>
        <v>0</v>
      </c>
      <c r="E144" s="73">
        <f>QPtab!E144</f>
        <v>0</v>
      </c>
      <c r="F144" s="73">
        <f>QPtab!F144</f>
        <v>0</v>
      </c>
      <c r="G144" s="73">
        <f>QPtab!G144</f>
        <v>0</v>
      </c>
      <c r="H144" s="73">
        <f>QPtab!H144</f>
        <v>0</v>
      </c>
      <c r="I144" s="73">
        <f>QPtab!I144</f>
        <v>0</v>
      </c>
      <c r="J144" s="73">
        <f>QPtab!J144</f>
        <v>0</v>
      </c>
    </row>
    <row r="145" spans="2:10" x14ac:dyDescent="0.35">
      <c r="B145" s="73">
        <f>QPtab!B145</f>
        <v>0</v>
      </c>
      <c r="C145" s="73">
        <f>QPtab!C145</f>
        <v>0</v>
      </c>
      <c r="D145" s="73">
        <f>QPtab!D145</f>
        <v>0</v>
      </c>
      <c r="E145" s="73">
        <f>QPtab!E145</f>
        <v>0</v>
      </c>
      <c r="F145" s="73">
        <f>QPtab!F145</f>
        <v>0</v>
      </c>
      <c r="G145" s="73">
        <f>QPtab!G145</f>
        <v>0</v>
      </c>
      <c r="H145" s="73">
        <f>QPtab!H145</f>
        <v>0</v>
      </c>
      <c r="I145" s="73">
        <f>QPtab!I145</f>
        <v>0</v>
      </c>
      <c r="J145" s="73">
        <f>QPtab!J145</f>
        <v>0</v>
      </c>
    </row>
    <row r="146" spans="2:10" x14ac:dyDescent="0.35">
      <c r="B146" s="73">
        <f>QPtab!B146</f>
        <v>0</v>
      </c>
      <c r="C146" s="73">
        <f>QPtab!C146</f>
        <v>0</v>
      </c>
      <c r="D146" s="73">
        <f>QPtab!D146</f>
        <v>0</v>
      </c>
      <c r="E146" s="73">
        <f>QPtab!E146</f>
        <v>0</v>
      </c>
      <c r="F146" s="73">
        <f>QPtab!F146</f>
        <v>0</v>
      </c>
      <c r="G146" s="73">
        <f>QPtab!G146</f>
        <v>0</v>
      </c>
      <c r="H146" s="73">
        <f>QPtab!H146</f>
        <v>0</v>
      </c>
      <c r="I146" s="73">
        <f>QPtab!I146</f>
        <v>0</v>
      </c>
      <c r="J146" s="73">
        <f>QPtab!J146</f>
        <v>0</v>
      </c>
    </row>
    <row r="147" spans="2:10" x14ac:dyDescent="0.35">
      <c r="B147" s="73">
        <f>QPtab!B147</f>
        <v>0</v>
      </c>
      <c r="C147" s="73">
        <f>QPtab!C147</f>
        <v>0</v>
      </c>
      <c r="D147" s="73">
        <f>QPtab!D147</f>
        <v>0</v>
      </c>
      <c r="E147" s="73">
        <f>QPtab!E147</f>
        <v>0</v>
      </c>
      <c r="F147" s="73">
        <f>QPtab!F147</f>
        <v>0</v>
      </c>
      <c r="G147" s="73">
        <f>QPtab!G147</f>
        <v>0</v>
      </c>
      <c r="H147" s="73">
        <f>QPtab!H147</f>
        <v>0</v>
      </c>
      <c r="I147" s="73">
        <f>QPtab!I147</f>
        <v>0</v>
      </c>
      <c r="J147" s="73">
        <f>QPtab!J147</f>
        <v>0</v>
      </c>
    </row>
    <row r="148" spans="2:10" x14ac:dyDescent="0.35">
      <c r="B148" s="73">
        <f>QPtab!B148</f>
        <v>0</v>
      </c>
      <c r="C148" s="73">
        <f>QPtab!C148</f>
        <v>0</v>
      </c>
      <c r="D148" s="73">
        <f>QPtab!D148</f>
        <v>0</v>
      </c>
      <c r="E148" s="73">
        <f>QPtab!E148</f>
        <v>0</v>
      </c>
      <c r="F148" s="73">
        <f>QPtab!F148</f>
        <v>0</v>
      </c>
      <c r="G148" s="73">
        <f>QPtab!G148</f>
        <v>0</v>
      </c>
      <c r="H148" s="73">
        <f>QPtab!H148</f>
        <v>0</v>
      </c>
      <c r="I148" s="73">
        <f>QPtab!I148</f>
        <v>0</v>
      </c>
      <c r="J148" s="73">
        <f>QPtab!J148</f>
        <v>0</v>
      </c>
    </row>
    <row r="149" spans="2:10" x14ac:dyDescent="0.35">
      <c r="B149" s="73">
        <f>QPtab!B149</f>
        <v>0</v>
      </c>
      <c r="C149" s="73">
        <f>QPtab!C149</f>
        <v>0</v>
      </c>
      <c r="D149" s="73">
        <f>QPtab!D149</f>
        <v>0</v>
      </c>
      <c r="E149" s="73">
        <f>QPtab!E149</f>
        <v>0</v>
      </c>
      <c r="F149" s="73">
        <f>QPtab!F149</f>
        <v>0</v>
      </c>
      <c r="G149" s="73">
        <f>QPtab!G149</f>
        <v>0</v>
      </c>
      <c r="H149" s="73">
        <f>QPtab!H149</f>
        <v>0</v>
      </c>
      <c r="I149" s="73">
        <f>QPtab!I149</f>
        <v>0</v>
      </c>
      <c r="J149" s="73">
        <f>QPtab!J149</f>
        <v>0</v>
      </c>
    </row>
    <row r="150" spans="2:10" x14ac:dyDescent="0.35">
      <c r="B150" s="73">
        <f>QPtab!B150</f>
        <v>0</v>
      </c>
      <c r="C150" s="73">
        <f>QPtab!C150</f>
        <v>0</v>
      </c>
      <c r="D150" s="73">
        <f>QPtab!D150</f>
        <v>0</v>
      </c>
      <c r="E150" s="73">
        <f>QPtab!E150</f>
        <v>0</v>
      </c>
      <c r="F150" s="73">
        <f>QPtab!F150</f>
        <v>0</v>
      </c>
      <c r="G150" s="73">
        <f>QPtab!G150</f>
        <v>0</v>
      </c>
      <c r="H150" s="73">
        <f>QPtab!H150</f>
        <v>0</v>
      </c>
      <c r="I150" s="73">
        <f>QPtab!I150</f>
        <v>0</v>
      </c>
      <c r="J150" s="73">
        <f>QPtab!J150</f>
        <v>0</v>
      </c>
    </row>
    <row r="151" spans="2:10" x14ac:dyDescent="0.35">
      <c r="B151" s="73">
        <f>QPtab!B151</f>
        <v>0</v>
      </c>
      <c r="C151" s="73">
        <f>QPtab!C151</f>
        <v>0</v>
      </c>
      <c r="D151" s="73">
        <f>QPtab!D151</f>
        <v>0</v>
      </c>
      <c r="E151" s="73" t="str">
        <f>QPtab!E151</f>
        <v>Oplocal</v>
      </c>
      <c r="F151" s="73" t="str">
        <f>QPtab!F151</f>
        <v>NOPlocal</v>
      </c>
      <c r="G151" s="73" t="str">
        <f>QPtab!G151</f>
        <v>Mig</v>
      </c>
      <c r="H151" s="73">
        <f>QPtab!H151</f>
        <v>0</v>
      </c>
      <c r="I151" s="73">
        <f>QPtab!I151</f>
        <v>0</v>
      </c>
      <c r="J151" s="73">
        <f>QPtab!J151</f>
        <v>0</v>
      </c>
    </row>
    <row r="152" spans="2:10" x14ac:dyDescent="0.35">
      <c r="B152" s="73">
        <f>QPtab!B152</f>
        <v>0</v>
      </c>
      <c r="C152" s="73" t="str">
        <f>QPtab!C152</f>
        <v>crop</v>
      </c>
      <c r="D152" s="73" t="str">
        <f>QPtab!D152</f>
        <v>mean</v>
      </c>
      <c r="E152" s="73">
        <f>QPtab!E152</f>
        <v>2.5555402922898131E-2</v>
      </c>
      <c r="F152" s="73">
        <f>QPtab!F152</f>
        <v>0.16827570884842399</v>
      </c>
      <c r="G152" s="73">
        <f>QPtab!G152</f>
        <v>3.0467724464890785E-3</v>
      </c>
      <c r="H152" s="73">
        <f>QPtab!H152</f>
        <v>0</v>
      </c>
      <c r="I152" s="73">
        <f>QPtab!I152</f>
        <v>0</v>
      </c>
      <c r="J152" s="73">
        <f>QPtab!J152</f>
        <v>0</v>
      </c>
    </row>
    <row r="153" spans="2:10" x14ac:dyDescent="0.35">
      <c r="B153" s="73">
        <f>QPtab!B153</f>
        <v>0</v>
      </c>
      <c r="C153" s="73" t="str">
        <f>QPtab!C153</f>
        <v>crop</v>
      </c>
      <c r="D153" s="73" t="str">
        <f>QPtab!D153</f>
        <v>stdev</v>
      </c>
      <c r="E153" s="73">
        <f>QPtab!E153</f>
        <v>7.9897671411613136E-3</v>
      </c>
      <c r="F153" s="73">
        <f>QPtab!F153</f>
        <v>6.7988766177065854E-2</v>
      </c>
      <c r="G153" s="73">
        <f>QPtab!G153</f>
        <v>1.4545217833466656E-3</v>
      </c>
      <c r="H153" s="73">
        <f>QPtab!H153</f>
        <v>0</v>
      </c>
      <c r="I153" s="73">
        <f>QPtab!I153</f>
        <v>0</v>
      </c>
      <c r="J153" s="73">
        <f>QPtab!J153</f>
        <v>0</v>
      </c>
    </row>
    <row r="154" spans="2:10" x14ac:dyDescent="0.35">
      <c r="B154" s="73">
        <f>QPtab!B154</f>
        <v>0</v>
      </c>
      <c r="C154" s="73" t="str">
        <f>QPtab!C154</f>
        <v>meat</v>
      </c>
      <c r="D154" s="73" t="str">
        <f>QPtab!D154</f>
        <v>mean</v>
      </c>
      <c r="E154" s="73">
        <f>QPtab!E154</f>
        <v>3.8657667820106406E-2</v>
      </c>
      <c r="F154" s="73">
        <f>QPtab!F154</f>
        <v>0.14965596348867455</v>
      </c>
      <c r="G154" s="73">
        <f>QPtab!G154</f>
        <v>1.8511391823184651E-2</v>
      </c>
      <c r="H154" s="73">
        <f>QPtab!H154</f>
        <v>0</v>
      </c>
      <c r="I154" s="73">
        <f>QPtab!I154</f>
        <v>0</v>
      </c>
      <c r="J154" s="73">
        <f>QPtab!J154</f>
        <v>0</v>
      </c>
    </row>
    <row r="155" spans="2:10" x14ac:dyDescent="0.35">
      <c r="B155" s="73">
        <f>QPtab!B155</f>
        <v>0</v>
      </c>
      <c r="C155" s="73" t="str">
        <f>QPtab!C155</f>
        <v>meat</v>
      </c>
      <c r="D155" s="73" t="str">
        <f>QPtab!D155</f>
        <v>stdev</v>
      </c>
      <c r="E155" s="73">
        <f>QPtab!E155</f>
        <v>1.6835325564505534E-2</v>
      </c>
      <c r="F155" s="73">
        <f>QPtab!F155</f>
        <v>4.5703823857762817E-2</v>
      </c>
      <c r="G155" s="73">
        <f>QPtab!G155</f>
        <v>7.151136355407298E-3</v>
      </c>
      <c r="H155" s="73">
        <f>QPtab!H155</f>
        <v>0</v>
      </c>
      <c r="I155" s="73">
        <f>QPtab!I155</f>
        <v>0</v>
      </c>
      <c r="J155" s="73">
        <f>QPtab!J155</f>
        <v>0</v>
      </c>
    </row>
    <row r="156" spans="2:10" x14ac:dyDescent="0.35">
      <c r="B156" s="73">
        <f>QPtab!B156</f>
        <v>0</v>
      </c>
      <c r="C156" s="73" t="str">
        <f>QPtab!C156</f>
        <v>fish</v>
      </c>
      <c r="D156" s="73" t="str">
        <f>QPtab!D156</f>
        <v>mean</v>
      </c>
      <c r="E156" s="73">
        <f>QPtab!E156</f>
        <v>0.10534079000188451</v>
      </c>
      <c r="F156" s="73">
        <f>QPtab!F156</f>
        <v>0.59426869123920123</v>
      </c>
      <c r="G156" s="73">
        <f>QPtab!G156</f>
        <v>7.6311178242494032E-2</v>
      </c>
      <c r="H156" s="73">
        <f>QPtab!H156</f>
        <v>0</v>
      </c>
      <c r="I156" s="73">
        <f>QPtab!I156</f>
        <v>0</v>
      </c>
      <c r="J156" s="73">
        <f>QPtab!J156</f>
        <v>0</v>
      </c>
    </row>
    <row r="157" spans="2:10" x14ac:dyDescent="0.35">
      <c r="B157" s="73">
        <f>QPtab!B157</f>
        <v>0</v>
      </c>
      <c r="C157" s="73" t="str">
        <f>QPtab!C157</f>
        <v>fish</v>
      </c>
      <c r="D157" s="73" t="str">
        <f>QPtab!D157</f>
        <v>stdev</v>
      </c>
      <c r="E157" s="73">
        <f>QPtab!E157</f>
        <v>7.0494716259008328E-2</v>
      </c>
      <c r="F157" s="73">
        <f>QPtab!F157</f>
        <v>9.9630610480797147E-2</v>
      </c>
      <c r="G157" s="73">
        <f>QPtab!G157</f>
        <v>3.975000010024677E-2</v>
      </c>
      <c r="H157" s="73">
        <f>QPtab!H157</f>
        <v>0</v>
      </c>
      <c r="I157" s="73">
        <f>QPtab!I157</f>
        <v>0</v>
      </c>
      <c r="J157" s="73">
        <f>QPtab!J157</f>
        <v>0</v>
      </c>
    </row>
    <row r="158" spans="2:10" x14ac:dyDescent="0.35">
      <c r="B158" s="73">
        <f>QPtab!B158</f>
        <v>0</v>
      </c>
      <c r="C158" s="73" t="str">
        <f>QPtab!C158</f>
        <v>palmoil</v>
      </c>
      <c r="D158" s="73" t="str">
        <f>QPtab!D158</f>
        <v>mean</v>
      </c>
      <c r="E158" s="73">
        <f>QPtab!E158</f>
        <v>1.8027125987044366</v>
      </c>
      <c r="F158" s="73">
        <f>QPtab!F158</f>
        <v>0</v>
      </c>
      <c r="G158" s="73">
        <f>QPtab!G158</f>
        <v>0</v>
      </c>
      <c r="H158" s="73">
        <f>QPtab!H158</f>
        <v>0</v>
      </c>
      <c r="I158" s="73">
        <f>QPtab!I158</f>
        <v>0</v>
      </c>
      <c r="J158" s="73">
        <f>QPtab!J158</f>
        <v>0</v>
      </c>
    </row>
    <row r="159" spans="2:10" x14ac:dyDescent="0.35">
      <c r="B159" s="73">
        <f>QPtab!B159</f>
        <v>0</v>
      </c>
      <c r="C159" s="73" t="str">
        <f>QPtab!C159</f>
        <v>palmoil</v>
      </c>
      <c r="D159" s="73" t="str">
        <f>QPtab!D159</f>
        <v>stdev</v>
      </c>
      <c r="E159" s="73">
        <f>QPtab!E159</f>
        <v>0.4177104307981867</v>
      </c>
      <c r="F159" s="73">
        <f>QPtab!F159</f>
        <v>0</v>
      </c>
      <c r="G159" s="73">
        <f>QPtab!G159</f>
        <v>0</v>
      </c>
      <c r="H159" s="73">
        <f>QPtab!H159</f>
        <v>0</v>
      </c>
      <c r="I159" s="73">
        <f>QPtab!I159</f>
        <v>0</v>
      </c>
      <c r="J159" s="73">
        <f>QPtab!J159</f>
        <v>0</v>
      </c>
    </row>
    <row r="160" spans="2:10" x14ac:dyDescent="0.35">
      <c r="B160" s="73">
        <f>QPtab!B160</f>
        <v>0</v>
      </c>
      <c r="C160" s="73" t="str">
        <f>QPtab!C160</f>
        <v>ret</v>
      </c>
      <c r="D160" s="73" t="str">
        <f>QPtab!D160</f>
        <v>mean</v>
      </c>
      <c r="E160" s="73">
        <f>QPtab!E160</f>
        <v>0.31034307936757116</v>
      </c>
      <c r="F160" s="73">
        <f>QPtab!F160</f>
        <v>1.3582816806397617</v>
      </c>
      <c r="G160" s="73">
        <f>QPtab!G160</f>
        <v>0</v>
      </c>
      <c r="H160" s="73">
        <f>QPtab!H160</f>
        <v>0</v>
      </c>
      <c r="I160" s="73">
        <f>QPtab!I160</f>
        <v>0</v>
      </c>
      <c r="J160" s="73">
        <f>QPtab!J160</f>
        <v>0</v>
      </c>
    </row>
    <row r="161" spans="2:10" x14ac:dyDescent="0.35">
      <c r="B161" s="73">
        <f>QPtab!B161</f>
        <v>0</v>
      </c>
      <c r="C161" s="73" t="str">
        <f>QPtab!C161</f>
        <v>ret</v>
      </c>
      <c r="D161" s="73" t="str">
        <f>QPtab!D161</f>
        <v>stdev</v>
      </c>
      <c r="E161" s="73">
        <f>QPtab!E161</f>
        <v>0.12918474295259713</v>
      </c>
      <c r="F161" s="73">
        <f>QPtab!F161</f>
        <v>0.49925006949352907</v>
      </c>
      <c r="G161" s="73">
        <f>QPtab!G161</f>
        <v>0</v>
      </c>
      <c r="H161" s="73">
        <f>QPtab!H161</f>
        <v>0</v>
      </c>
      <c r="I161" s="73">
        <f>QPtab!I161</f>
        <v>0</v>
      </c>
      <c r="J161" s="73">
        <f>QPtab!J161</f>
        <v>0</v>
      </c>
    </row>
    <row r="162" spans="2:10" x14ac:dyDescent="0.35">
      <c r="B162" s="73">
        <f>QPtab!B162</f>
        <v>0</v>
      </c>
      <c r="C162" s="73" t="str">
        <f>QPtab!C162</f>
        <v>ser</v>
      </c>
      <c r="D162" s="73" t="str">
        <f>QPtab!D162</f>
        <v>mean</v>
      </c>
      <c r="E162" s="73">
        <f>QPtab!E162</f>
        <v>0.26898771146864997</v>
      </c>
      <c r="F162" s="73">
        <f>QPtab!F162</f>
        <v>1.1445155754246861</v>
      </c>
      <c r="G162" s="73">
        <f>QPtab!G162</f>
        <v>0</v>
      </c>
      <c r="H162" s="73">
        <f>QPtab!H162</f>
        <v>0</v>
      </c>
      <c r="I162" s="73">
        <f>QPtab!I162</f>
        <v>0</v>
      </c>
      <c r="J162" s="73">
        <f>QPtab!J162</f>
        <v>0</v>
      </c>
    </row>
    <row r="163" spans="2:10" x14ac:dyDescent="0.35">
      <c r="B163" s="73">
        <f>QPtab!B163</f>
        <v>0</v>
      </c>
      <c r="C163" s="73" t="str">
        <f>QPtab!C163</f>
        <v>ser</v>
      </c>
      <c r="D163" s="73" t="str">
        <f>QPtab!D163</f>
        <v>stdev</v>
      </c>
      <c r="E163" s="73">
        <f>QPtab!E163</f>
        <v>0.24282112116617524</v>
      </c>
      <c r="F163" s="73">
        <f>QPtab!F163</f>
        <v>0.3573105479924627</v>
      </c>
      <c r="G163" s="73">
        <f>QPtab!G163</f>
        <v>0</v>
      </c>
      <c r="H163" s="73">
        <f>QPtab!H163</f>
        <v>0</v>
      </c>
      <c r="I163" s="73">
        <f>QPtab!I163</f>
        <v>0</v>
      </c>
      <c r="J163" s="73">
        <f>QPtab!J163</f>
        <v>0</v>
      </c>
    </row>
    <row r="164" spans="2:10" x14ac:dyDescent="0.35">
      <c r="B164" s="73">
        <f>QPtab!B164</f>
        <v>0</v>
      </c>
      <c r="C164" s="73">
        <f>QPtab!C164</f>
        <v>0</v>
      </c>
      <c r="D164" s="73">
        <f>QPtab!D164</f>
        <v>0</v>
      </c>
      <c r="E164" s="73">
        <f>QPtab!E164</f>
        <v>0</v>
      </c>
      <c r="F164" s="73">
        <f>QPtab!F164</f>
        <v>0</v>
      </c>
      <c r="G164" s="73">
        <f>QPtab!G164</f>
        <v>0</v>
      </c>
      <c r="H164" s="73">
        <f>QPtab!H164</f>
        <v>0</v>
      </c>
      <c r="I164" s="73">
        <f>QPtab!I164</f>
        <v>0</v>
      </c>
      <c r="J164" s="73">
        <f>QPtab!J164</f>
        <v>0</v>
      </c>
    </row>
    <row r="165" spans="2:10" x14ac:dyDescent="0.35">
      <c r="B165" s="73">
        <f>QPtab!B165</f>
        <v>0</v>
      </c>
      <c r="C165" s="73">
        <f>QPtab!C165</f>
        <v>0</v>
      </c>
      <c r="D165" s="73">
        <f>QPtab!D165</f>
        <v>0</v>
      </c>
      <c r="E165" s="73">
        <f>QPtab!E165</f>
        <v>0</v>
      </c>
      <c r="F165" s="73">
        <f>QPtab!F165</f>
        <v>0</v>
      </c>
      <c r="G165" s="73">
        <f>QPtab!G165</f>
        <v>0</v>
      </c>
      <c r="H165" s="73">
        <f>QPtab!H165</f>
        <v>0</v>
      </c>
      <c r="I165" s="73">
        <f>QPtab!I165</f>
        <v>0</v>
      </c>
      <c r="J165" s="73">
        <f>QPtab!J165</f>
        <v>0</v>
      </c>
    </row>
    <row r="166" spans="2:10" x14ac:dyDescent="0.35">
      <c r="B166" s="73">
        <f>QPtab!B166</f>
        <v>0</v>
      </c>
      <c r="C166" s="73">
        <f>QPtab!C166</f>
        <v>0</v>
      </c>
      <c r="D166" s="73">
        <f>QPtab!D166</f>
        <v>0</v>
      </c>
      <c r="E166" s="73">
        <f>QPtab!E166</f>
        <v>0</v>
      </c>
      <c r="F166" s="73">
        <f>QPtab!F166</f>
        <v>0</v>
      </c>
      <c r="G166" s="73">
        <f>QPtab!G166</f>
        <v>0</v>
      </c>
      <c r="H166" s="73">
        <f>QPtab!H166</f>
        <v>0</v>
      </c>
      <c r="I166" s="73">
        <f>QPtab!I166</f>
        <v>0</v>
      </c>
      <c r="J166" s="73">
        <f>QPtab!J166</f>
        <v>0</v>
      </c>
    </row>
    <row r="167" spans="2:10" x14ac:dyDescent="0.35">
      <c r="B167" s="73">
        <f>QPtab!B167</f>
        <v>0</v>
      </c>
      <c r="C167" s="73">
        <f>QPtab!C167</f>
        <v>0</v>
      </c>
      <c r="D167" s="73">
        <f>QPtab!D167</f>
        <v>0</v>
      </c>
      <c r="E167" s="73">
        <f>QPtab!E167</f>
        <v>0</v>
      </c>
      <c r="F167" s="73">
        <f>QPtab!F167</f>
        <v>0</v>
      </c>
      <c r="G167" s="73">
        <f>QPtab!G167</f>
        <v>0</v>
      </c>
      <c r="H167" s="73">
        <f>QPtab!H167</f>
        <v>0</v>
      </c>
      <c r="I167" s="73">
        <f>QPtab!I167</f>
        <v>0</v>
      </c>
      <c r="J167" s="73">
        <f>QPtab!J167</f>
        <v>0</v>
      </c>
    </row>
    <row r="168" spans="2:10" x14ac:dyDescent="0.35">
      <c r="B168" s="73">
        <f>QPtab!B168</f>
        <v>0</v>
      </c>
      <c r="C168" s="73">
        <f>QPtab!C168</f>
        <v>0</v>
      </c>
      <c r="D168" s="73">
        <f>QPtab!D168</f>
        <v>0</v>
      </c>
      <c r="E168" s="73">
        <f>QPtab!E168</f>
        <v>0</v>
      </c>
      <c r="F168" s="73">
        <f>QPtab!F168</f>
        <v>0</v>
      </c>
      <c r="G168" s="73">
        <f>QPtab!G168</f>
        <v>0</v>
      </c>
      <c r="H168" s="73">
        <f>QPtab!H168</f>
        <v>0</v>
      </c>
      <c r="I168" s="73">
        <f>QPtab!I168</f>
        <v>0</v>
      </c>
      <c r="J168" s="73">
        <f>QPtab!J168</f>
        <v>0</v>
      </c>
    </row>
    <row r="169" spans="2:10" x14ac:dyDescent="0.35">
      <c r="B169" s="73">
        <f>QPtab!B169</f>
        <v>0</v>
      </c>
      <c r="C169" s="73">
        <f>QPtab!C169</f>
        <v>0</v>
      </c>
      <c r="D169" s="73">
        <f>QPtab!D169</f>
        <v>0</v>
      </c>
      <c r="E169" s="73">
        <f>QPtab!E169</f>
        <v>0</v>
      </c>
      <c r="F169" s="73">
        <f>QPtab!F169</f>
        <v>0</v>
      </c>
      <c r="G169" s="73">
        <f>QPtab!G169</f>
        <v>0</v>
      </c>
      <c r="H169" s="73">
        <f>QPtab!H169</f>
        <v>0</v>
      </c>
      <c r="I169" s="73">
        <f>QPtab!I169</f>
        <v>0</v>
      </c>
      <c r="J169" s="73">
        <f>QPtab!J169</f>
        <v>0</v>
      </c>
    </row>
    <row r="170" spans="2:10" x14ac:dyDescent="0.35">
      <c r="B170" s="73">
        <f>QPtab!B170</f>
        <v>0</v>
      </c>
      <c r="C170" s="73">
        <f>QPtab!C170</f>
        <v>0</v>
      </c>
      <c r="D170" s="73">
        <f>QPtab!D170</f>
        <v>0</v>
      </c>
      <c r="E170" s="73">
        <f>QPtab!E170</f>
        <v>0</v>
      </c>
      <c r="F170" s="73">
        <f>QPtab!F170</f>
        <v>0</v>
      </c>
      <c r="G170" s="73">
        <f>QPtab!G170</f>
        <v>0</v>
      </c>
      <c r="H170" s="73">
        <f>QPtab!H170</f>
        <v>0</v>
      </c>
      <c r="I170" s="73">
        <f>QPtab!I170</f>
        <v>0</v>
      </c>
      <c r="J170" s="73">
        <f>QPtab!J170</f>
        <v>0</v>
      </c>
    </row>
    <row r="171" spans="2:10" x14ac:dyDescent="0.35">
      <c r="B171" s="73">
        <f>QPtab!B171</f>
        <v>0</v>
      </c>
      <c r="C171" s="73">
        <f>QPtab!C171</f>
        <v>0</v>
      </c>
      <c r="D171" s="73">
        <f>QPtab!D171</f>
        <v>0</v>
      </c>
      <c r="E171" s="73">
        <f>QPtab!E171</f>
        <v>0</v>
      </c>
      <c r="F171" s="73">
        <f>QPtab!F171</f>
        <v>0</v>
      </c>
      <c r="G171" s="73">
        <f>QPtab!G171</f>
        <v>0</v>
      </c>
      <c r="H171" s="73">
        <f>QPtab!H171</f>
        <v>0</v>
      </c>
      <c r="I171" s="73">
        <f>QPtab!I171</f>
        <v>0</v>
      </c>
      <c r="J171" s="73">
        <f>QPtab!J171</f>
        <v>0</v>
      </c>
    </row>
    <row r="172" spans="2:10" x14ac:dyDescent="0.35">
      <c r="B172" s="73">
        <f>QPtab!B172</f>
        <v>0</v>
      </c>
      <c r="C172" s="73">
        <f>QPtab!C172</f>
        <v>0</v>
      </c>
      <c r="D172" s="73">
        <f>QPtab!D172</f>
        <v>0</v>
      </c>
      <c r="E172" s="73">
        <f>QPtab!E172</f>
        <v>0</v>
      </c>
      <c r="F172" s="73">
        <f>QPtab!F172</f>
        <v>0</v>
      </c>
      <c r="G172" s="73">
        <f>QPtab!G172</f>
        <v>0</v>
      </c>
      <c r="H172" s="73">
        <f>QPtab!H172</f>
        <v>0</v>
      </c>
      <c r="I172" s="73">
        <f>QPtab!I172</f>
        <v>0</v>
      </c>
      <c r="J172" s="73">
        <f>QPtab!J172</f>
        <v>0</v>
      </c>
    </row>
    <row r="173" spans="2:10" x14ac:dyDescent="0.35">
      <c r="B173" s="73">
        <f>QPtab!B173</f>
        <v>0</v>
      </c>
      <c r="C173" s="73">
        <f>QPtab!C173</f>
        <v>0</v>
      </c>
      <c r="D173" s="73">
        <f>QPtab!D173</f>
        <v>0</v>
      </c>
      <c r="E173" s="73">
        <f>QPtab!E173</f>
        <v>0</v>
      </c>
      <c r="F173" s="73">
        <f>QPtab!F173</f>
        <v>0</v>
      </c>
      <c r="G173" s="73">
        <f>QPtab!G173</f>
        <v>0</v>
      </c>
      <c r="H173" s="73">
        <f>QPtab!H173</f>
        <v>0</v>
      </c>
      <c r="I173" s="73">
        <f>QPtab!I173</f>
        <v>0</v>
      </c>
      <c r="J173" s="73">
        <f>QPtab!J173</f>
        <v>0</v>
      </c>
    </row>
    <row r="174" spans="2:10" x14ac:dyDescent="0.35">
      <c r="B174" s="73">
        <f>QPtab!B174</f>
        <v>0</v>
      </c>
      <c r="C174" s="73">
        <f>QPtab!C174</f>
        <v>0</v>
      </c>
      <c r="D174" s="73">
        <f>QPtab!D174</f>
        <v>0</v>
      </c>
      <c r="E174" s="73">
        <f>QPtab!E174</f>
        <v>0</v>
      </c>
      <c r="F174" s="73">
        <f>QPtab!F174</f>
        <v>0</v>
      </c>
      <c r="G174" s="73">
        <f>QPtab!G174</f>
        <v>0</v>
      </c>
      <c r="H174" s="73">
        <f>QPtab!H174</f>
        <v>0</v>
      </c>
      <c r="I174" s="73">
        <f>QPtab!I174</f>
        <v>0</v>
      </c>
      <c r="J174" s="73">
        <f>QPtab!J174</f>
        <v>0</v>
      </c>
    </row>
    <row r="175" spans="2:10" x14ac:dyDescent="0.35">
      <c r="B175" s="73">
        <f>QPtab!B175</f>
        <v>0</v>
      </c>
      <c r="C175" s="73">
        <f>QPtab!C175</f>
        <v>0</v>
      </c>
      <c r="D175" s="73">
        <f>QPtab!D175</f>
        <v>0</v>
      </c>
      <c r="E175" s="73">
        <f>QPtab!E175</f>
        <v>0</v>
      </c>
      <c r="F175" s="73">
        <f>QPtab!F175</f>
        <v>0</v>
      </c>
      <c r="G175" s="73">
        <f>QPtab!G175</f>
        <v>0</v>
      </c>
      <c r="H175" s="73">
        <f>QPtab!H175</f>
        <v>0</v>
      </c>
      <c r="I175" s="73">
        <f>QPtab!I175</f>
        <v>0</v>
      </c>
      <c r="J175" s="73">
        <f>QPtab!J175</f>
        <v>0</v>
      </c>
    </row>
    <row r="176" spans="2:10" x14ac:dyDescent="0.35">
      <c r="B176" s="73">
        <f>QPtab!B176</f>
        <v>0</v>
      </c>
      <c r="C176" s="73">
        <f>QPtab!C176</f>
        <v>0</v>
      </c>
      <c r="D176" s="73">
        <f>QPtab!D176</f>
        <v>0</v>
      </c>
      <c r="E176" s="73">
        <f>QPtab!E176</f>
        <v>0</v>
      </c>
      <c r="F176" s="73">
        <f>QPtab!F176</f>
        <v>0</v>
      </c>
      <c r="G176" s="73">
        <f>QPtab!G176</f>
        <v>0</v>
      </c>
      <c r="H176" s="73">
        <f>QPtab!H176</f>
        <v>0</v>
      </c>
      <c r="I176" s="73">
        <f>QPtab!I176</f>
        <v>0</v>
      </c>
      <c r="J176" s="73">
        <f>QPtab!J176</f>
        <v>0</v>
      </c>
    </row>
    <row r="177" spans="2:10" x14ac:dyDescent="0.35">
      <c r="B177" s="73">
        <f>QPtab!B177</f>
        <v>0</v>
      </c>
      <c r="C177" s="73">
        <f>QPtab!C177</f>
        <v>0</v>
      </c>
      <c r="D177" s="73">
        <f>QPtab!D177</f>
        <v>0</v>
      </c>
      <c r="E177" s="73">
        <f>QPtab!E177</f>
        <v>0</v>
      </c>
      <c r="F177" s="73">
        <f>QPtab!F177</f>
        <v>0</v>
      </c>
      <c r="G177" s="73">
        <f>QPtab!G177</f>
        <v>0</v>
      </c>
      <c r="H177" s="73">
        <f>QPtab!H177</f>
        <v>0</v>
      </c>
      <c r="I177" s="73">
        <f>QPtab!I177</f>
        <v>0</v>
      </c>
      <c r="J177" s="73">
        <f>QPtab!J177</f>
        <v>0</v>
      </c>
    </row>
    <row r="178" spans="2:10" x14ac:dyDescent="0.35">
      <c r="B178" s="73">
        <f>QPtab!B178</f>
        <v>0</v>
      </c>
      <c r="C178" s="73">
        <f>QPtab!C178</f>
        <v>0</v>
      </c>
      <c r="D178" s="73">
        <f>QPtab!D178</f>
        <v>0</v>
      </c>
      <c r="E178" s="73">
        <f>QPtab!E178</f>
        <v>0</v>
      </c>
      <c r="F178" s="73">
        <f>QPtab!F178</f>
        <v>0</v>
      </c>
      <c r="G178" s="73">
        <f>QPtab!G178</f>
        <v>0</v>
      </c>
      <c r="H178" s="73">
        <f>QPtab!H178</f>
        <v>0</v>
      </c>
      <c r="I178" s="73">
        <f>QPtab!I178</f>
        <v>0</v>
      </c>
      <c r="J178" s="73">
        <f>QPtab!J178</f>
        <v>0</v>
      </c>
    </row>
    <row r="179" spans="2:10" x14ac:dyDescent="0.35">
      <c r="B179" s="73">
        <f>QPtab!B179</f>
        <v>0</v>
      </c>
      <c r="C179" s="73">
        <f>QPtab!C179</f>
        <v>0</v>
      </c>
      <c r="D179" s="73">
        <f>QPtab!D179</f>
        <v>0</v>
      </c>
      <c r="E179" s="73">
        <f>QPtab!E179</f>
        <v>0</v>
      </c>
      <c r="F179" s="73">
        <f>QPtab!F179</f>
        <v>0</v>
      </c>
      <c r="G179" s="73">
        <f>QPtab!G179</f>
        <v>0</v>
      </c>
      <c r="H179" s="73">
        <f>QPtab!H179</f>
        <v>0</v>
      </c>
      <c r="I179" s="73">
        <f>QPtab!I179</f>
        <v>0</v>
      </c>
      <c r="J179" s="73">
        <f>QPtab!J179</f>
        <v>0</v>
      </c>
    </row>
    <row r="180" spans="2:10" x14ac:dyDescent="0.35">
      <c r="B180" s="73">
        <f>QPtab!B180</f>
        <v>0</v>
      </c>
      <c r="C180" s="73">
        <f>QPtab!C180</f>
        <v>0</v>
      </c>
      <c r="D180" s="73">
        <f>QPtab!D180</f>
        <v>0</v>
      </c>
      <c r="E180" s="73">
        <f>QPtab!E180</f>
        <v>0</v>
      </c>
      <c r="F180" s="73">
        <f>QPtab!F180</f>
        <v>0</v>
      </c>
      <c r="G180" s="73">
        <f>QPtab!G180</f>
        <v>0</v>
      </c>
      <c r="H180" s="73">
        <f>QPtab!H180</f>
        <v>0</v>
      </c>
      <c r="I180" s="73">
        <f>QPtab!I180</f>
        <v>0</v>
      </c>
      <c r="J180" s="73">
        <f>QPtab!J180</f>
        <v>0</v>
      </c>
    </row>
    <row r="181" spans="2:10" x14ac:dyDescent="0.35">
      <c r="B181" s="73">
        <f>QPtab!B181</f>
        <v>0</v>
      </c>
      <c r="C181" s="73">
        <f>QPtab!C181</f>
        <v>0</v>
      </c>
      <c r="D181" s="73">
        <f>QPtab!D181</f>
        <v>0</v>
      </c>
      <c r="E181" s="73">
        <f>QPtab!E181</f>
        <v>0</v>
      </c>
      <c r="F181" s="73">
        <f>QPtab!F181</f>
        <v>0</v>
      </c>
      <c r="G181" s="73">
        <f>QPtab!G181</f>
        <v>0</v>
      </c>
      <c r="H181" s="73">
        <f>QPtab!H181</f>
        <v>0</v>
      </c>
      <c r="I181" s="73">
        <f>QPtab!I181</f>
        <v>0</v>
      </c>
      <c r="J181" s="73">
        <f>QPtab!J181</f>
        <v>0</v>
      </c>
    </row>
    <row r="182" spans="2:10" x14ac:dyDescent="0.35">
      <c r="B182" s="73">
        <f>QPtab!B182</f>
        <v>0</v>
      </c>
      <c r="C182" s="73">
        <f>QPtab!C182</f>
        <v>0</v>
      </c>
      <c r="D182" s="73">
        <f>QPtab!D182</f>
        <v>0</v>
      </c>
      <c r="E182" s="73">
        <f>QPtab!E182</f>
        <v>0</v>
      </c>
      <c r="F182" s="73">
        <f>QPtab!F182</f>
        <v>0</v>
      </c>
      <c r="G182" s="73">
        <f>QPtab!G182</f>
        <v>0</v>
      </c>
      <c r="H182" s="73">
        <f>QPtab!H182</f>
        <v>0</v>
      </c>
      <c r="I182" s="73">
        <f>QPtab!I182</f>
        <v>0</v>
      </c>
      <c r="J182" s="73">
        <f>QPtab!J182</f>
        <v>0</v>
      </c>
    </row>
    <row r="183" spans="2:10" x14ac:dyDescent="0.35">
      <c r="B183" s="73">
        <f>QPtab!B183</f>
        <v>0</v>
      </c>
      <c r="C183" s="73">
        <f>QPtab!C183</f>
        <v>0</v>
      </c>
      <c r="D183" s="73">
        <f>QPtab!D183</f>
        <v>0</v>
      </c>
      <c r="E183" s="73">
        <f>QPtab!E183</f>
        <v>0</v>
      </c>
      <c r="F183" s="73">
        <f>QPtab!F183</f>
        <v>0</v>
      </c>
      <c r="G183" s="73">
        <f>QPtab!G183</f>
        <v>0</v>
      </c>
      <c r="H183" s="73">
        <f>QPtab!H183</f>
        <v>0</v>
      </c>
      <c r="I183" s="73">
        <f>QPtab!I183</f>
        <v>0</v>
      </c>
      <c r="J183" s="73">
        <f>QPtab!J183</f>
        <v>0</v>
      </c>
    </row>
    <row r="184" spans="2:10" x14ac:dyDescent="0.35">
      <c r="B184" s="73">
        <f>QPtab!B184</f>
        <v>0</v>
      </c>
      <c r="C184" s="73">
        <f>QPtab!C184</f>
        <v>0</v>
      </c>
      <c r="D184" s="73">
        <f>QPtab!D184</f>
        <v>0</v>
      </c>
      <c r="E184" s="73">
        <f>QPtab!E184</f>
        <v>0</v>
      </c>
      <c r="F184" s="73">
        <f>QPtab!F184</f>
        <v>0</v>
      </c>
      <c r="G184" s="73">
        <f>QPtab!G184</f>
        <v>0</v>
      </c>
      <c r="H184" s="73">
        <f>QPtab!H184</f>
        <v>0</v>
      </c>
      <c r="I184" s="73">
        <f>QPtab!I184</f>
        <v>0</v>
      </c>
      <c r="J184" s="73">
        <f>QPtab!J184</f>
        <v>0</v>
      </c>
    </row>
    <row r="185" spans="2:10" x14ac:dyDescent="0.35">
      <c r="B185" s="73">
        <f>QPtab!B185</f>
        <v>0</v>
      </c>
      <c r="C185" s="73">
        <f>QPtab!C185</f>
        <v>0</v>
      </c>
      <c r="D185" s="73">
        <f>QPtab!D185</f>
        <v>0</v>
      </c>
      <c r="E185" s="73">
        <f>QPtab!E185</f>
        <v>0</v>
      </c>
      <c r="F185" s="73">
        <f>QPtab!F185</f>
        <v>0</v>
      </c>
      <c r="G185" s="73">
        <f>QPtab!G185</f>
        <v>0</v>
      </c>
      <c r="H185" s="73">
        <f>QPtab!H185</f>
        <v>0</v>
      </c>
      <c r="I185" s="73">
        <f>QPtab!I185</f>
        <v>0</v>
      </c>
      <c r="J185" s="73">
        <f>QPtab!J185</f>
        <v>0</v>
      </c>
    </row>
    <row r="186" spans="2:10" x14ac:dyDescent="0.35">
      <c r="B186" s="73">
        <f>QPtab!B186</f>
        <v>0</v>
      </c>
      <c r="C186" s="73">
        <f>QPtab!C186</f>
        <v>0</v>
      </c>
      <c r="D186" s="73">
        <f>QPtab!D186</f>
        <v>0</v>
      </c>
      <c r="E186" s="73">
        <f>QPtab!E186</f>
        <v>0</v>
      </c>
      <c r="F186" s="73">
        <f>QPtab!F186</f>
        <v>0</v>
      </c>
      <c r="G186" s="73">
        <f>QPtab!G186</f>
        <v>0</v>
      </c>
      <c r="H186" s="73">
        <f>QPtab!H186</f>
        <v>0</v>
      </c>
      <c r="I186" s="73">
        <f>QPtab!I186</f>
        <v>0</v>
      </c>
      <c r="J186" s="73">
        <f>QPtab!J186</f>
        <v>0</v>
      </c>
    </row>
    <row r="187" spans="2:10" x14ac:dyDescent="0.35">
      <c r="B187" s="73">
        <f>QPtab!B187</f>
        <v>0</v>
      </c>
      <c r="C187" s="73">
        <f>QPtab!C187</f>
        <v>0</v>
      </c>
      <c r="D187" s="73">
        <f>QPtab!D187</f>
        <v>0</v>
      </c>
      <c r="E187" s="73">
        <f>QPtab!E187</f>
        <v>0</v>
      </c>
      <c r="F187" s="73">
        <f>QPtab!F187</f>
        <v>0</v>
      </c>
      <c r="G187" s="73">
        <f>QPtab!G187</f>
        <v>0</v>
      </c>
      <c r="H187" s="73">
        <f>QPtab!H187</f>
        <v>0</v>
      </c>
      <c r="I187" s="73">
        <f>QPtab!I187</f>
        <v>0</v>
      </c>
      <c r="J187" s="73">
        <f>QPtab!J187</f>
        <v>0</v>
      </c>
    </row>
    <row r="188" spans="2:10" x14ac:dyDescent="0.35">
      <c r="B188" s="73">
        <f>QPtab!B188</f>
        <v>0</v>
      </c>
      <c r="C188" s="73">
        <f>QPtab!C188</f>
        <v>0</v>
      </c>
      <c r="D188" s="73">
        <f>QPtab!D188</f>
        <v>0</v>
      </c>
      <c r="E188" s="73">
        <f>QPtab!E188</f>
        <v>0</v>
      </c>
      <c r="F188" s="73">
        <f>QPtab!F188</f>
        <v>0</v>
      </c>
      <c r="G188" s="73">
        <f>QPtab!G188</f>
        <v>0</v>
      </c>
      <c r="H188" s="73">
        <f>QPtab!H188</f>
        <v>0</v>
      </c>
      <c r="I188" s="73">
        <f>QPtab!I188</f>
        <v>0</v>
      </c>
      <c r="J188" s="73">
        <f>QPtab!J188</f>
        <v>0</v>
      </c>
    </row>
    <row r="189" spans="2:10" x14ac:dyDescent="0.35">
      <c r="B189" s="73">
        <f>QPtab!B189</f>
        <v>0</v>
      </c>
      <c r="C189" s="73">
        <f>QPtab!C189</f>
        <v>0</v>
      </c>
      <c r="D189" s="73">
        <f>QPtab!D189</f>
        <v>0</v>
      </c>
      <c r="E189" s="73">
        <f>QPtab!E189</f>
        <v>0</v>
      </c>
      <c r="F189" s="73">
        <f>QPtab!F189</f>
        <v>0</v>
      </c>
      <c r="G189" s="73">
        <f>QPtab!G189</f>
        <v>0</v>
      </c>
      <c r="H189" s="73">
        <f>QPtab!H189</f>
        <v>0</v>
      </c>
      <c r="I189" s="73">
        <f>QPtab!I189</f>
        <v>0</v>
      </c>
      <c r="J189" s="73">
        <f>QPtab!J189</f>
        <v>0</v>
      </c>
    </row>
    <row r="190" spans="2:10" x14ac:dyDescent="0.35">
      <c r="B190" s="73">
        <f>QPtab!B190</f>
        <v>0</v>
      </c>
      <c r="C190" s="73">
        <f>QPtab!C190</f>
        <v>0</v>
      </c>
      <c r="D190" s="73">
        <f>QPtab!D190</f>
        <v>0</v>
      </c>
      <c r="E190" s="73">
        <f>QPtab!E190</f>
        <v>0</v>
      </c>
      <c r="F190" s="73">
        <f>QPtab!F190</f>
        <v>0</v>
      </c>
      <c r="G190" s="73">
        <f>QPtab!G190</f>
        <v>0</v>
      </c>
      <c r="H190" s="73">
        <f>QPtab!H190</f>
        <v>0</v>
      </c>
      <c r="I190" s="73">
        <f>QPtab!I190</f>
        <v>0</v>
      </c>
      <c r="J190" s="73">
        <f>QPtab!J190</f>
        <v>0</v>
      </c>
    </row>
    <row r="191" spans="2:10" x14ac:dyDescent="0.35">
      <c r="B191" s="73">
        <f>QPtab!B191</f>
        <v>0</v>
      </c>
      <c r="C191" s="73">
        <f>QPtab!C191</f>
        <v>0</v>
      </c>
      <c r="D191" s="73">
        <f>QPtab!D191</f>
        <v>0</v>
      </c>
      <c r="E191" s="73">
        <f>QPtab!E191</f>
        <v>0</v>
      </c>
      <c r="F191" s="73">
        <f>QPtab!F191</f>
        <v>0</v>
      </c>
      <c r="G191" s="73">
        <f>QPtab!G191</f>
        <v>0</v>
      </c>
      <c r="H191" s="73">
        <f>QPtab!H191</f>
        <v>0</v>
      </c>
      <c r="I191" s="73">
        <f>QPtab!I191</f>
        <v>0</v>
      </c>
      <c r="J191" s="73">
        <f>QPtab!J191</f>
        <v>0</v>
      </c>
    </row>
    <row r="192" spans="2:10" x14ac:dyDescent="0.35">
      <c r="B192" s="73">
        <f>QPtab!B192</f>
        <v>0</v>
      </c>
      <c r="C192" s="73">
        <f>QPtab!C192</f>
        <v>0</v>
      </c>
      <c r="D192" s="73">
        <f>QPtab!D192</f>
        <v>0</v>
      </c>
      <c r="E192" s="73">
        <f>QPtab!E192</f>
        <v>0</v>
      </c>
      <c r="F192" s="73">
        <f>QPtab!F192</f>
        <v>0</v>
      </c>
      <c r="G192" s="73">
        <f>QPtab!G192</f>
        <v>0</v>
      </c>
      <c r="H192" s="73">
        <f>QPtab!H192</f>
        <v>0</v>
      </c>
      <c r="I192" s="73">
        <f>QPtab!I192</f>
        <v>0</v>
      </c>
      <c r="J192" s="73">
        <f>QPtab!J192</f>
        <v>0</v>
      </c>
    </row>
    <row r="193" spans="2:10" x14ac:dyDescent="0.35">
      <c r="B193" s="73">
        <f>QPtab!B193</f>
        <v>0</v>
      </c>
      <c r="C193" s="73">
        <f>QPtab!C193</f>
        <v>0</v>
      </c>
      <c r="D193" s="73">
        <f>QPtab!D193</f>
        <v>0</v>
      </c>
      <c r="E193" s="73">
        <f>QPtab!E193</f>
        <v>0</v>
      </c>
      <c r="F193" s="73">
        <f>QPtab!F193</f>
        <v>0</v>
      </c>
      <c r="G193" s="73">
        <f>QPtab!G193</f>
        <v>0</v>
      </c>
      <c r="H193" s="73">
        <f>QPtab!H193</f>
        <v>0</v>
      </c>
      <c r="I193" s="73">
        <f>QPtab!I193</f>
        <v>0</v>
      </c>
      <c r="J193" s="73">
        <f>QPtab!J193</f>
        <v>0</v>
      </c>
    </row>
    <row r="194" spans="2:10" x14ac:dyDescent="0.35">
      <c r="B194" s="73">
        <f>QPtab!B194</f>
        <v>0</v>
      </c>
      <c r="C194" s="73">
        <f>QPtab!C194</f>
        <v>0</v>
      </c>
      <c r="D194" s="73">
        <f>QPtab!D194</f>
        <v>0</v>
      </c>
      <c r="E194" s="73">
        <f>QPtab!E194</f>
        <v>0</v>
      </c>
      <c r="F194" s="73">
        <f>QPtab!F194</f>
        <v>0</v>
      </c>
      <c r="G194" s="73">
        <f>QPtab!G194</f>
        <v>0</v>
      </c>
      <c r="H194" s="73">
        <f>QPtab!H194</f>
        <v>0</v>
      </c>
      <c r="I194" s="73">
        <f>QPtab!I194</f>
        <v>0</v>
      </c>
      <c r="J194" s="73">
        <f>QPtab!J194</f>
        <v>0</v>
      </c>
    </row>
    <row r="195" spans="2:10" x14ac:dyDescent="0.35">
      <c r="B195" s="73">
        <f>QPtab!B195</f>
        <v>0</v>
      </c>
      <c r="C195" s="73">
        <f>QPtab!C195</f>
        <v>0</v>
      </c>
      <c r="D195" s="73">
        <f>QPtab!D195</f>
        <v>0</v>
      </c>
      <c r="E195" s="73">
        <f>QPtab!E195</f>
        <v>0</v>
      </c>
      <c r="F195" s="73">
        <f>QPtab!F195</f>
        <v>0</v>
      </c>
      <c r="G195" s="73">
        <f>QPtab!G195</f>
        <v>0</v>
      </c>
      <c r="H195" s="73">
        <f>QPtab!H195</f>
        <v>0</v>
      </c>
      <c r="I195" s="73">
        <f>QPtab!I195</f>
        <v>0</v>
      </c>
      <c r="J195" s="73">
        <f>QPtab!J195</f>
        <v>0</v>
      </c>
    </row>
    <row r="196" spans="2:10" x14ac:dyDescent="0.35">
      <c r="B196" s="73">
        <f>QPtab!B196</f>
        <v>0</v>
      </c>
      <c r="C196" s="73">
        <f>QPtab!C196</f>
        <v>0</v>
      </c>
      <c r="D196" s="73">
        <f>QPtab!D196</f>
        <v>0</v>
      </c>
      <c r="E196" s="73">
        <f>QPtab!E196</f>
        <v>0</v>
      </c>
      <c r="F196" s="73">
        <f>QPtab!F196</f>
        <v>0</v>
      </c>
      <c r="G196" s="73">
        <f>QPtab!G196</f>
        <v>0</v>
      </c>
      <c r="H196" s="73">
        <f>QPtab!H196</f>
        <v>0</v>
      </c>
      <c r="I196" s="73">
        <f>QPtab!I196</f>
        <v>0</v>
      </c>
      <c r="J196" s="73">
        <f>QPtab!J196</f>
        <v>0</v>
      </c>
    </row>
    <row r="197" spans="2:10" x14ac:dyDescent="0.35">
      <c r="B197" s="73">
        <f>QPtab!B197</f>
        <v>0</v>
      </c>
      <c r="C197" s="73">
        <f>QPtab!C197</f>
        <v>0</v>
      </c>
      <c r="D197" s="73">
        <f>QPtab!D197</f>
        <v>0</v>
      </c>
      <c r="E197" s="73">
        <f>QPtab!E197</f>
        <v>0</v>
      </c>
      <c r="F197" s="73">
        <f>QPtab!F197</f>
        <v>0</v>
      </c>
      <c r="G197" s="73">
        <f>QPtab!G197</f>
        <v>0</v>
      </c>
      <c r="H197" s="73">
        <f>QPtab!H197</f>
        <v>0</v>
      </c>
      <c r="I197" s="73">
        <f>QPtab!I197</f>
        <v>0</v>
      </c>
      <c r="J197" s="73">
        <f>QPtab!J197</f>
        <v>0</v>
      </c>
    </row>
    <row r="198" spans="2:10" x14ac:dyDescent="0.35">
      <c r="B198" s="73">
        <f>QPtab!B198</f>
        <v>0</v>
      </c>
      <c r="C198" s="73">
        <f>QPtab!C198</f>
        <v>0</v>
      </c>
      <c r="D198" s="73">
        <f>QPtab!D198</f>
        <v>0</v>
      </c>
      <c r="E198" s="73">
        <f>QPtab!E198</f>
        <v>0</v>
      </c>
      <c r="F198" s="73">
        <f>QPtab!F198</f>
        <v>0</v>
      </c>
      <c r="G198" s="73">
        <f>QPtab!G198</f>
        <v>0</v>
      </c>
      <c r="H198" s="73">
        <f>QPtab!H198</f>
        <v>0</v>
      </c>
      <c r="I198" s="73">
        <f>QPtab!I198</f>
        <v>0</v>
      </c>
      <c r="J198" s="73">
        <f>QPtab!J198</f>
        <v>0</v>
      </c>
    </row>
    <row r="199" spans="2:10" x14ac:dyDescent="0.35">
      <c r="B199" s="73">
        <f>QPtab!B199</f>
        <v>0</v>
      </c>
      <c r="C199" s="73">
        <f>QPtab!C199</f>
        <v>0</v>
      </c>
      <c r="D199" s="73">
        <f>QPtab!D199</f>
        <v>0</v>
      </c>
      <c r="E199" s="73">
        <f>QPtab!E199</f>
        <v>0</v>
      </c>
      <c r="F199" s="73">
        <f>QPtab!F199</f>
        <v>0</v>
      </c>
      <c r="G199" s="73">
        <f>QPtab!G199</f>
        <v>0</v>
      </c>
      <c r="H199" s="73">
        <f>QPtab!H199</f>
        <v>0</v>
      </c>
      <c r="I199" s="73">
        <f>QPtab!I199</f>
        <v>0</v>
      </c>
      <c r="J199" s="73">
        <f>QPtab!J199</f>
        <v>0</v>
      </c>
    </row>
    <row r="200" spans="2:10" x14ac:dyDescent="0.35">
      <c r="B200" s="73">
        <f>QPtab!B200</f>
        <v>0</v>
      </c>
      <c r="C200" s="73">
        <f>QPtab!C200</f>
        <v>0</v>
      </c>
      <c r="D200" s="73">
        <f>QPtab!D200</f>
        <v>0</v>
      </c>
      <c r="E200" s="73">
        <f>QPtab!E200</f>
        <v>0</v>
      </c>
      <c r="F200" s="73">
        <f>QPtab!F200</f>
        <v>0</v>
      </c>
      <c r="G200" s="73">
        <f>QPtab!G200</f>
        <v>0</v>
      </c>
      <c r="H200" s="73">
        <f>QPtab!H200</f>
        <v>0</v>
      </c>
      <c r="I200" s="73">
        <f>QPtab!I200</f>
        <v>0</v>
      </c>
      <c r="J200" s="73">
        <f>QPtab!J200</f>
        <v>0</v>
      </c>
    </row>
    <row r="201" spans="2:10" x14ac:dyDescent="0.35">
      <c r="B201" s="73">
        <f>QPtab!B201</f>
        <v>0</v>
      </c>
      <c r="C201" s="73">
        <f>QPtab!C201</f>
        <v>0</v>
      </c>
      <c r="D201" s="73">
        <f>QPtab!D201</f>
        <v>0</v>
      </c>
      <c r="E201" s="73">
        <f>QPtab!E201</f>
        <v>0</v>
      </c>
      <c r="F201" s="73">
        <f>QPtab!F201</f>
        <v>0</v>
      </c>
      <c r="G201" s="73">
        <f>QPtab!G201</f>
        <v>0</v>
      </c>
      <c r="H201" s="73">
        <f>QPtab!H201</f>
        <v>0</v>
      </c>
      <c r="I201" s="73">
        <f>QPtab!I201</f>
        <v>0</v>
      </c>
      <c r="J201" s="73">
        <f>QPtab!J201</f>
        <v>0</v>
      </c>
    </row>
    <row r="202" spans="2:10" x14ac:dyDescent="0.35">
      <c r="B202" s="73">
        <f>QPtab!B202</f>
        <v>0</v>
      </c>
      <c r="C202" s="73">
        <f>QPtab!C202</f>
        <v>0</v>
      </c>
      <c r="D202" s="73">
        <f>QPtab!D202</f>
        <v>0</v>
      </c>
      <c r="E202" s="73">
        <f>QPtab!E202</f>
        <v>0</v>
      </c>
      <c r="F202" s="73">
        <f>QPtab!F202</f>
        <v>0</v>
      </c>
      <c r="G202" s="73">
        <f>QPtab!G202</f>
        <v>0</v>
      </c>
      <c r="H202" s="73">
        <f>QPtab!H202</f>
        <v>0</v>
      </c>
      <c r="I202" s="73">
        <f>QPtab!I202</f>
        <v>0</v>
      </c>
      <c r="J202" s="73">
        <f>QPtab!J202</f>
        <v>0</v>
      </c>
    </row>
    <row r="203" spans="2:10" x14ac:dyDescent="0.35">
      <c r="B203" s="73">
        <f>QPtab!B203</f>
        <v>0</v>
      </c>
      <c r="C203" s="73">
        <f>QPtab!C203</f>
        <v>0</v>
      </c>
      <c r="D203" s="73">
        <f>QPtab!D203</f>
        <v>0</v>
      </c>
      <c r="E203" s="73">
        <f>QPtab!E203</f>
        <v>0</v>
      </c>
      <c r="F203" s="73">
        <f>QPtab!F203</f>
        <v>0</v>
      </c>
      <c r="G203" s="73">
        <f>QPtab!G203</f>
        <v>0</v>
      </c>
      <c r="H203" s="73">
        <f>QPtab!H203</f>
        <v>0</v>
      </c>
      <c r="I203" s="73">
        <f>QPtab!I203</f>
        <v>0</v>
      </c>
      <c r="J203" s="73">
        <f>QPtab!J203</f>
        <v>0</v>
      </c>
    </row>
    <row r="204" spans="2:10" x14ac:dyDescent="0.35">
      <c r="B204" s="73">
        <f>QPtab!B204</f>
        <v>0</v>
      </c>
      <c r="C204" s="73">
        <f>QPtab!C204</f>
        <v>0</v>
      </c>
      <c r="D204" s="73">
        <f>QPtab!D204</f>
        <v>0</v>
      </c>
      <c r="E204" s="73">
        <f>QPtab!E204</f>
        <v>0</v>
      </c>
      <c r="F204" s="73">
        <f>QPtab!F204</f>
        <v>0</v>
      </c>
      <c r="G204" s="73">
        <f>QPtab!G204</f>
        <v>0</v>
      </c>
      <c r="H204" s="73">
        <f>QPtab!H204</f>
        <v>0</v>
      </c>
      <c r="I204" s="73">
        <f>QPtab!I204</f>
        <v>0</v>
      </c>
      <c r="J204" s="73">
        <f>QPtab!J204</f>
        <v>0</v>
      </c>
    </row>
    <row r="205" spans="2:10" x14ac:dyDescent="0.35">
      <c r="B205" s="73">
        <f>QPtab!B205</f>
        <v>0</v>
      </c>
      <c r="C205" s="73">
        <f>QPtab!C205</f>
        <v>0</v>
      </c>
      <c r="D205" s="73">
        <f>QPtab!D205</f>
        <v>0</v>
      </c>
      <c r="E205" s="73">
        <f>QPtab!E205</f>
        <v>0</v>
      </c>
      <c r="F205" s="73">
        <f>QPtab!F205</f>
        <v>0</v>
      </c>
      <c r="G205" s="73">
        <f>QPtab!G205</f>
        <v>0</v>
      </c>
      <c r="H205" s="73">
        <f>QPtab!H205</f>
        <v>0</v>
      </c>
      <c r="I205" s="73">
        <f>QPtab!I205</f>
        <v>0</v>
      </c>
      <c r="J205" s="73">
        <f>QPtab!J205</f>
        <v>0</v>
      </c>
    </row>
    <row r="206" spans="2:10" x14ac:dyDescent="0.35">
      <c r="B206" s="73">
        <f>QPtab!B206</f>
        <v>0</v>
      </c>
      <c r="C206" s="73">
        <f>QPtab!C206</f>
        <v>0</v>
      </c>
      <c r="D206" s="73">
        <f>QPtab!D206</f>
        <v>0</v>
      </c>
      <c r="E206" s="73">
        <f>QPtab!E206</f>
        <v>0</v>
      </c>
      <c r="F206" s="73">
        <f>QPtab!F206</f>
        <v>0</v>
      </c>
      <c r="G206" s="73">
        <f>QPtab!G206</f>
        <v>0</v>
      </c>
      <c r="H206" s="73">
        <f>QPtab!H206</f>
        <v>0</v>
      </c>
      <c r="I206" s="73">
        <f>QPtab!I206</f>
        <v>0</v>
      </c>
      <c r="J206" s="73">
        <f>QPtab!J206</f>
        <v>0</v>
      </c>
    </row>
    <row r="207" spans="2:10" x14ac:dyDescent="0.35">
      <c r="B207" s="73">
        <f>QPtab!B207</f>
        <v>0</v>
      </c>
      <c r="C207" s="73">
        <f>QPtab!C207</f>
        <v>0</v>
      </c>
      <c r="D207" s="73">
        <f>QPtab!D207</f>
        <v>0</v>
      </c>
      <c r="E207" s="73">
        <f>QPtab!E207</f>
        <v>0</v>
      </c>
      <c r="F207" s="73">
        <f>QPtab!F207</f>
        <v>0</v>
      </c>
      <c r="G207" s="73">
        <f>QPtab!G207</f>
        <v>0</v>
      </c>
      <c r="H207" s="73">
        <f>QPtab!H207</f>
        <v>0</v>
      </c>
      <c r="I207" s="73">
        <f>QPtab!I207</f>
        <v>0</v>
      </c>
      <c r="J207" s="73">
        <f>QPtab!J207</f>
        <v>0</v>
      </c>
    </row>
    <row r="208" spans="2:10" x14ac:dyDescent="0.35">
      <c r="B208" s="73">
        <f>QPtab!B208</f>
        <v>0</v>
      </c>
      <c r="C208" s="73">
        <f>QPtab!C208</f>
        <v>0</v>
      </c>
      <c r="D208" s="73">
        <f>QPtab!D208</f>
        <v>0</v>
      </c>
      <c r="E208" s="73">
        <f>QPtab!E208</f>
        <v>0</v>
      </c>
      <c r="F208" s="73">
        <f>QPtab!F208</f>
        <v>0</v>
      </c>
      <c r="G208" s="73">
        <f>QPtab!G208</f>
        <v>0</v>
      </c>
      <c r="H208" s="73">
        <f>QPtab!H208</f>
        <v>0</v>
      </c>
      <c r="I208" s="73">
        <f>QPtab!I208</f>
        <v>0</v>
      </c>
      <c r="J208" s="73">
        <f>QPtab!J208</f>
        <v>0</v>
      </c>
    </row>
    <row r="209" spans="2:10" x14ac:dyDescent="0.35">
      <c r="B209" s="73">
        <f>QPtab!B209</f>
        <v>0</v>
      </c>
      <c r="C209" s="73">
        <f>QPtab!C209</f>
        <v>0</v>
      </c>
      <c r="D209" s="73">
        <f>QPtab!D209</f>
        <v>0</v>
      </c>
      <c r="E209" s="73">
        <f>QPtab!E209</f>
        <v>0</v>
      </c>
      <c r="F209" s="73">
        <f>QPtab!F209</f>
        <v>0</v>
      </c>
      <c r="G209" s="73">
        <f>QPtab!G209</f>
        <v>0</v>
      </c>
      <c r="H209" s="73">
        <f>QPtab!H209</f>
        <v>0</v>
      </c>
      <c r="I209" s="73">
        <f>QPtab!I209</f>
        <v>0</v>
      </c>
      <c r="J209" s="73">
        <f>QPtab!J209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47"/>
  <sheetViews>
    <sheetView workbookViewId="0">
      <selection activeCell="C150" sqref="C150"/>
    </sheetView>
  </sheetViews>
  <sheetFormatPr defaultRowHeight="14.5" x14ac:dyDescent="0.35"/>
  <sheetData>
    <row r="3" spans="3:12" x14ac:dyDescent="0.35">
      <c r="G3" s="22" t="s">
        <v>29</v>
      </c>
      <c r="H3" s="22" t="s">
        <v>30</v>
      </c>
      <c r="I3" s="22" t="s">
        <v>31</v>
      </c>
      <c r="J3" s="22" t="s">
        <v>37</v>
      </c>
      <c r="K3" s="22"/>
      <c r="L3" s="22"/>
    </row>
    <row r="4" spans="3:12" x14ac:dyDescent="0.35">
      <c r="C4" s="22" t="s">
        <v>261</v>
      </c>
      <c r="D4" s="22" t="s">
        <v>32</v>
      </c>
      <c r="E4" s="22" t="s">
        <v>82</v>
      </c>
      <c r="F4" s="22" t="s">
        <v>128</v>
      </c>
      <c r="G4">
        <v>2.2737367544323206E-13</v>
      </c>
      <c r="H4">
        <v>-7.8547269698571076E-13</v>
      </c>
      <c r="I4">
        <v>2.2737367544323206E-13</v>
      </c>
      <c r="J4">
        <v>1.2402200478721748E-13</v>
      </c>
    </row>
    <row r="5" spans="3:12" x14ac:dyDescent="0.35">
      <c r="C5" s="22" t="s">
        <v>261</v>
      </c>
      <c r="D5" s="22" t="s">
        <v>32</v>
      </c>
      <c r="E5" s="22" t="s">
        <v>82</v>
      </c>
      <c r="F5" s="22" t="s">
        <v>130</v>
      </c>
      <c r="G5">
        <v>1.0219175716994974E-12</v>
      </c>
      <c r="H5">
        <v>9.2841790019312264E-13</v>
      </c>
      <c r="I5">
        <v>1.0219175716994974E-12</v>
      </c>
      <c r="J5">
        <v>5.0191044583784999E-13</v>
      </c>
    </row>
    <row r="6" spans="3:12" x14ac:dyDescent="0.35">
      <c r="C6" s="22" t="s">
        <v>261</v>
      </c>
      <c r="D6" s="22" t="s">
        <v>32</v>
      </c>
      <c r="E6" s="22" t="s">
        <v>83</v>
      </c>
      <c r="F6" s="22" t="s">
        <v>128</v>
      </c>
      <c r="G6">
        <v>1.5533060045524653E-2</v>
      </c>
      <c r="H6">
        <v>-6.7095930867046922E-6</v>
      </c>
      <c r="I6">
        <v>1.5533060045524653E-2</v>
      </c>
      <c r="J6">
        <v>3.1062732151781347E-2</v>
      </c>
    </row>
    <row r="7" spans="3:12" x14ac:dyDescent="0.35">
      <c r="C7" s="22" t="s">
        <v>261</v>
      </c>
      <c r="D7" s="22" t="s">
        <v>32</v>
      </c>
      <c r="E7" s="22" t="s">
        <v>83</v>
      </c>
      <c r="F7" s="22" t="s">
        <v>130</v>
      </c>
      <c r="G7">
        <v>6.0314686982117999E-3</v>
      </c>
      <c r="H7">
        <v>7.4878676390247486E-6</v>
      </c>
      <c r="I7">
        <v>6.0314686982117999E-3</v>
      </c>
      <c r="J7">
        <v>1.2057273494627685E-2</v>
      </c>
    </row>
    <row r="8" spans="3:12" x14ac:dyDescent="0.35">
      <c r="C8" s="22" t="s">
        <v>261</v>
      </c>
      <c r="D8" s="22" t="s">
        <v>32</v>
      </c>
      <c r="E8" s="22" t="s">
        <v>85</v>
      </c>
      <c r="F8" s="22" t="s">
        <v>128</v>
      </c>
      <c r="G8">
        <v>1.0022759494089232E-2</v>
      </c>
      <c r="H8">
        <v>-3.8040790131658881E-6</v>
      </c>
      <c r="I8">
        <v>1.0022759494089232E-2</v>
      </c>
      <c r="J8">
        <v>2.0043548110178024E-2</v>
      </c>
    </row>
    <row r="9" spans="3:12" x14ac:dyDescent="0.35">
      <c r="C9" s="22" t="s">
        <v>261</v>
      </c>
      <c r="D9" s="22" t="s">
        <v>32</v>
      </c>
      <c r="E9" s="22" t="s">
        <v>85</v>
      </c>
      <c r="F9" s="22" t="s">
        <v>130</v>
      </c>
      <c r="G9">
        <v>3.8832751851556142E-3</v>
      </c>
      <c r="H9">
        <v>3.5132319951719708E-6</v>
      </c>
      <c r="I9">
        <v>3.8832751851556142E-3</v>
      </c>
      <c r="J9">
        <v>7.7636931133997101E-3</v>
      </c>
    </row>
    <row r="10" spans="3:12" x14ac:dyDescent="0.35">
      <c r="C10" s="22" t="s">
        <v>261</v>
      </c>
      <c r="D10" s="22" t="s">
        <v>56</v>
      </c>
      <c r="E10" s="22" t="s">
        <v>82</v>
      </c>
      <c r="F10" s="22" t="s">
        <v>128</v>
      </c>
      <c r="G10">
        <v>6.2011002393608739E-14</v>
      </c>
      <c r="H10">
        <v>-1.1368683772161603E-13</v>
      </c>
      <c r="I10">
        <v>6.2011002393608739E-14</v>
      </c>
      <c r="J10">
        <v>4.650825179520656E-14</v>
      </c>
    </row>
    <row r="11" spans="3:12" x14ac:dyDescent="0.35">
      <c r="C11" s="22" t="s">
        <v>261</v>
      </c>
      <c r="D11" s="22" t="s">
        <v>56</v>
      </c>
      <c r="E11" s="22" t="s">
        <v>82</v>
      </c>
      <c r="F11" s="22" t="s">
        <v>130</v>
      </c>
      <c r="G11">
        <v>1.6563697342275192E-13</v>
      </c>
      <c r="H11">
        <v>1.3209216875364122E-13</v>
      </c>
      <c r="I11">
        <v>1.6563697342275192E-13</v>
      </c>
      <c r="J11">
        <v>1.0730671049811223E-13</v>
      </c>
    </row>
    <row r="12" spans="3:12" x14ac:dyDescent="0.35">
      <c r="C12" s="22" t="s">
        <v>261</v>
      </c>
      <c r="D12" s="22" t="s">
        <v>56</v>
      </c>
      <c r="E12" s="22" t="s">
        <v>83</v>
      </c>
      <c r="F12" s="22" t="s">
        <v>128</v>
      </c>
      <c r="G12">
        <v>3.3830412947943179E-2</v>
      </c>
      <c r="H12">
        <v>-5.2587775743714618E-6</v>
      </c>
      <c r="I12">
        <v>3.3830412947943179E-2</v>
      </c>
      <c r="J12">
        <v>6.7658546826723148E-2</v>
      </c>
    </row>
    <row r="13" spans="3:12" x14ac:dyDescent="0.35">
      <c r="C13" s="22" t="s">
        <v>261</v>
      </c>
      <c r="D13" s="22" t="s">
        <v>56</v>
      </c>
      <c r="E13" s="22" t="s">
        <v>83</v>
      </c>
      <c r="F13" s="22" t="s">
        <v>130</v>
      </c>
      <c r="G13">
        <v>1.501879945054683E-2</v>
      </c>
      <c r="H13">
        <v>5.8961650030777023E-6</v>
      </c>
      <c r="I13">
        <v>1.501879945054683E-2</v>
      </c>
      <c r="J13">
        <v>3.0037184705502467E-2</v>
      </c>
    </row>
    <row r="14" spans="3:12" x14ac:dyDescent="0.35">
      <c r="C14" s="22" t="s">
        <v>261</v>
      </c>
      <c r="D14" s="22" t="s">
        <v>56</v>
      </c>
      <c r="E14" s="22" t="s">
        <v>84</v>
      </c>
      <c r="F14" s="22" t="s">
        <v>128</v>
      </c>
      <c r="G14">
        <v>2.0670334131202915E-14</v>
      </c>
      <c r="H14">
        <v>-1.446923389184204E-13</v>
      </c>
      <c r="I14">
        <v>2.0670334131202915E-14</v>
      </c>
      <c r="J14">
        <v>4.134066826240583E-14</v>
      </c>
    </row>
    <row r="15" spans="3:12" x14ac:dyDescent="0.35">
      <c r="C15" s="22" t="s">
        <v>261</v>
      </c>
      <c r="D15" s="22" t="s">
        <v>56</v>
      </c>
      <c r="E15" s="22" t="s">
        <v>84</v>
      </c>
      <c r="F15" s="22" t="s">
        <v>130</v>
      </c>
      <c r="G15">
        <v>2.3748405868313671E-13</v>
      </c>
      <c r="H15">
        <v>1.5329530071158889E-13</v>
      </c>
      <c r="I15">
        <v>2.3748405868313671E-13</v>
      </c>
      <c r="J15">
        <v>9.1977180426953338E-14</v>
      </c>
    </row>
    <row r="16" spans="3:12" x14ac:dyDescent="0.35">
      <c r="C16" s="22" t="s">
        <v>261</v>
      </c>
      <c r="D16" s="22" t="s">
        <v>56</v>
      </c>
      <c r="E16" s="22" t="s">
        <v>85</v>
      </c>
      <c r="F16" s="22" t="s">
        <v>128</v>
      </c>
      <c r="G16">
        <v>4.8273416703921157E-3</v>
      </c>
      <c r="H16">
        <v>-1.0599059562950557E-6</v>
      </c>
      <c r="I16">
        <v>4.8273416703921157E-3</v>
      </c>
      <c r="J16">
        <v>9.6543992209593525E-3</v>
      </c>
    </row>
    <row r="17" spans="3:10" x14ac:dyDescent="0.35">
      <c r="C17" s="22" t="s">
        <v>261</v>
      </c>
      <c r="D17" s="22" t="s">
        <v>56</v>
      </c>
      <c r="E17" s="22" t="s">
        <v>85</v>
      </c>
      <c r="F17" s="22" t="s">
        <v>130</v>
      </c>
      <c r="G17">
        <v>2.7127670528185334E-3</v>
      </c>
      <c r="H17">
        <v>9.9653643317390712E-7</v>
      </c>
      <c r="I17">
        <v>2.7127670528185334E-3</v>
      </c>
      <c r="J17">
        <v>5.4249557322150364E-3</v>
      </c>
    </row>
    <row r="18" spans="3:10" x14ac:dyDescent="0.35">
      <c r="C18" s="22" t="s">
        <v>261</v>
      </c>
      <c r="D18" s="22" t="s">
        <v>33</v>
      </c>
      <c r="E18" s="22" t="s">
        <v>83</v>
      </c>
      <c r="F18" s="22" t="s">
        <v>128</v>
      </c>
      <c r="G18">
        <v>0.10534170280032579</v>
      </c>
      <c r="H18">
        <v>-1.731415564294862E-5</v>
      </c>
      <c r="I18">
        <v>0.10534170280032579</v>
      </c>
      <c r="J18">
        <v>0.21066406712638622</v>
      </c>
    </row>
    <row r="19" spans="3:10" x14ac:dyDescent="0.35">
      <c r="C19" s="22" t="s">
        <v>261</v>
      </c>
      <c r="D19" s="22" t="s">
        <v>33</v>
      </c>
      <c r="E19" s="22" t="s">
        <v>83</v>
      </c>
      <c r="F19" s="22" t="s">
        <v>130</v>
      </c>
      <c r="G19">
        <v>7.0495773147585067E-2</v>
      </c>
      <c r="H19">
        <v>1.7283355334596396E-5</v>
      </c>
      <c r="I19">
        <v>7.0495773147585067E-2</v>
      </c>
      <c r="J19">
        <v>0.1409521439857242</v>
      </c>
    </row>
    <row r="20" spans="3:10" x14ac:dyDescent="0.35">
      <c r="C20" s="22" t="s">
        <v>261</v>
      </c>
      <c r="D20" s="22" t="s">
        <v>33</v>
      </c>
      <c r="E20" s="22" t="s">
        <v>84</v>
      </c>
      <c r="F20" s="22" t="s">
        <v>128</v>
      </c>
      <c r="H20">
        <v>-4.9608801914886991E-13</v>
      </c>
    </row>
    <row r="21" spans="3:10" x14ac:dyDescent="0.35">
      <c r="C21" s="22" t="s">
        <v>261</v>
      </c>
      <c r="D21" s="22" t="s">
        <v>33</v>
      </c>
      <c r="E21" s="22" t="s">
        <v>84</v>
      </c>
      <c r="F21" s="22" t="s">
        <v>130</v>
      </c>
      <c r="G21">
        <v>8.1347679133606639E-13</v>
      </c>
      <c r="H21">
        <v>8.4964879806086855E-13</v>
      </c>
      <c r="I21">
        <v>8.1347679133606639E-13</v>
      </c>
    </row>
    <row r="22" spans="3:10" x14ac:dyDescent="0.35">
      <c r="C22" s="22" t="s">
        <v>261</v>
      </c>
      <c r="D22" s="22" t="s">
        <v>264</v>
      </c>
      <c r="E22" s="22" t="s">
        <v>82</v>
      </c>
      <c r="F22" s="22" t="s">
        <v>128</v>
      </c>
      <c r="G22">
        <v>1</v>
      </c>
      <c r="I22">
        <v>1</v>
      </c>
      <c r="J22">
        <v>2</v>
      </c>
    </row>
    <row r="23" spans="3:10" x14ac:dyDescent="0.35">
      <c r="C23" s="22" t="s">
        <v>261</v>
      </c>
      <c r="D23" s="22" t="s">
        <v>264</v>
      </c>
      <c r="E23" s="22" t="s">
        <v>83</v>
      </c>
      <c r="F23" s="22" t="s">
        <v>128</v>
      </c>
      <c r="G23">
        <v>0.68993242852568737</v>
      </c>
      <c r="H23">
        <v>9.6622299720779256E-6</v>
      </c>
      <c r="I23">
        <v>0.68993242852568737</v>
      </c>
      <c r="J23">
        <v>1.3798720964966213</v>
      </c>
    </row>
    <row r="24" spans="3:10" x14ac:dyDescent="0.35">
      <c r="C24" s="22" t="s">
        <v>261</v>
      </c>
      <c r="D24" s="22" t="s">
        <v>264</v>
      </c>
      <c r="E24" s="22" t="s">
        <v>83</v>
      </c>
      <c r="F24" s="22" t="s">
        <v>130</v>
      </c>
      <c r="G24">
        <v>0.38811841360152938</v>
      </c>
      <c r="H24">
        <v>1.2307603095934003E-5</v>
      </c>
      <c r="I24">
        <v>0.38811841360152938</v>
      </c>
      <c r="J24">
        <v>0.77624590228675638</v>
      </c>
    </row>
    <row r="25" spans="3:10" x14ac:dyDescent="0.35">
      <c r="C25" s="22" t="s">
        <v>261</v>
      </c>
      <c r="D25" s="22" t="s">
        <v>264</v>
      </c>
      <c r="E25" s="22" t="s">
        <v>85</v>
      </c>
      <c r="F25" s="22" t="s">
        <v>128</v>
      </c>
      <c r="G25">
        <v>0.11278017156040608</v>
      </c>
      <c r="H25">
        <v>6.1315132494531677E-7</v>
      </c>
      <c r="I25">
        <v>0.11278017156040608</v>
      </c>
      <c r="J25">
        <v>0.22556077041646072</v>
      </c>
    </row>
    <row r="26" spans="3:10" x14ac:dyDescent="0.35">
      <c r="C26" s="22" t="s">
        <v>261</v>
      </c>
      <c r="D26" s="22" t="s">
        <v>264</v>
      </c>
      <c r="E26" s="22" t="s">
        <v>85</v>
      </c>
      <c r="F26" s="22" t="s">
        <v>130</v>
      </c>
      <c r="G26">
        <v>6.1520706950992265E-2</v>
      </c>
      <c r="H26">
        <v>8.992034044675775E-7</v>
      </c>
      <c r="I26">
        <v>6.1520706950992265E-2</v>
      </c>
      <c r="J26">
        <v>0.12304152984724394</v>
      </c>
    </row>
    <row r="27" spans="3:10" x14ac:dyDescent="0.35">
      <c r="C27" s="22" t="s">
        <v>261</v>
      </c>
      <c r="D27" s="22" t="s">
        <v>34</v>
      </c>
      <c r="E27" s="22" t="s">
        <v>83</v>
      </c>
      <c r="F27" s="22" t="s">
        <v>128</v>
      </c>
      <c r="G27">
        <v>2.1265111659308836E-2</v>
      </c>
      <c r="H27">
        <v>-2.4573795824070741E-6</v>
      </c>
      <c r="I27">
        <v>2.1265111659308836E-2</v>
      </c>
      <c r="J27">
        <v>4.2530345477694388E-2</v>
      </c>
    </row>
    <row r="28" spans="3:10" x14ac:dyDescent="0.35">
      <c r="C28" s="22" t="s">
        <v>261</v>
      </c>
      <c r="D28" s="22" t="s">
        <v>34</v>
      </c>
      <c r="E28" s="22" t="s">
        <v>83</v>
      </c>
      <c r="F28" s="22" t="s">
        <v>130</v>
      </c>
      <c r="G28">
        <v>1.1815085421050461E-2</v>
      </c>
      <c r="H28">
        <v>3.5873350193967193E-6</v>
      </c>
      <c r="I28">
        <v>1.1815085421050461E-2</v>
      </c>
      <c r="J28">
        <v>2.3632547190938286E-2</v>
      </c>
    </row>
    <row r="29" spans="3:10" x14ac:dyDescent="0.35">
      <c r="C29" s="22" t="s">
        <v>261</v>
      </c>
      <c r="D29" s="22" t="s">
        <v>34</v>
      </c>
      <c r="E29" s="22" t="s">
        <v>84</v>
      </c>
      <c r="F29" s="22" t="s">
        <v>128</v>
      </c>
      <c r="G29">
        <v>1.1885442125441675E-13</v>
      </c>
      <c r="H29">
        <v>-5.3226110387847503E-13</v>
      </c>
      <c r="I29">
        <v>1.1885442125441675E-13</v>
      </c>
      <c r="J29">
        <v>8.268133652481166E-14</v>
      </c>
    </row>
    <row r="30" spans="3:10" x14ac:dyDescent="0.35">
      <c r="C30" s="22" t="s">
        <v>261</v>
      </c>
      <c r="D30" s="22" t="s">
        <v>34</v>
      </c>
      <c r="E30" s="22" t="s">
        <v>84</v>
      </c>
      <c r="F30" s="22" t="s">
        <v>130</v>
      </c>
      <c r="G30">
        <v>7.4395616655827955E-13</v>
      </c>
      <c r="H30">
        <v>7.0918753650676856E-13</v>
      </c>
      <c r="I30">
        <v>7.4395616655827955E-13</v>
      </c>
      <c r="J30">
        <v>2.9467009496867453E-13</v>
      </c>
    </row>
    <row r="31" spans="3:10" x14ac:dyDescent="0.35">
      <c r="C31" s="22" t="s">
        <v>261</v>
      </c>
      <c r="D31" s="22" t="s">
        <v>34</v>
      </c>
      <c r="E31" s="22" t="s">
        <v>85</v>
      </c>
      <c r="F31" s="22" t="s">
        <v>128</v>
      </c>
      <c r="G31">
        <v>0.10382709803951168</v>
      </c>
      <c r="H31">
        <v>-1.3259969384969075E-5</v>
      </c>
      <c r="I31">
        <v>0.10382709803951168</v>
      </c>
      <c r="J31">
        <v>0.20764812582309455</v>
      </c>
    </row>
    <row r="32" spans="3:10" x14ac:dyDescent="0.35">
      <c r="C32" s="22" t="s">
        <v>261</v>
      </c>
      <c r="D32" s="22" t="s">
        <v>34</v>
      </c>
      <c r="E32" s="22" t="s">
        <v>85</v>
      </c>
      <c r="F32" s="22" t="s">
        <v>130</v>
      </c>
      <c r="G32">
        <v>4.3574653964629798E-2</v>
      </c>
      <c r="H32">
        <v>1.6159586156131471E-5</v>
      </c>
      <c r="I32">
        <v>4.3574653964629798E-2</v>
      </c>
      <c r="J32">
        <v>8.7140833602873946E-2</v>
      </c>
    </row>
    <row r="33" spans="3:10" x14ac:dyDescent="0.35">
      <c r="C33" s="22" t="s">
        <v>261</v>
      </c>
      <c r="D33" s="22" t="s">
        <v>35</v>
      </c>
      <c r="E33" s="22" t="s">
        <v>83</v>
      </c>
      <c r="F33" s="22" t="s">
        <v>128</v>
      </c>
      <c r="G33">
        <v>2.2577385006053937E-2</v>
      </c>
      <c r="H33">
        <v>1.2349370954532126E-6</v>
      </c>
      <c r="I33">
        <v>2.2577385006053937E-2</v>
      </c>
      <c r="J33">
        <v>4.5154214757282964E-2</v>
      </c>
    </row>
    <row r="34" spans="3:10" x14ac:dyDescent="0.35">
      <c r="C34" s="22" t="s">
        <v>261</v>
      </c>
      <c r="D34" s="22" t="s">
        <v>35</v>
      </c>
      <c r="E34" s="22" t="s">
        <v>83</v>
      </c>
      <c r="F34" s="22" t="s">
        <v>130</v>
      </c>
      <c r="G34">
        <v>2.1302919945184382E-2</v>
      </c>
      <c r="H34">
        <v>3.3738887246664978E-6</v>
      </c>
      <c r="I34">
        <v>2.1302919945184382E-2</v>
      </c>
      <c r="J34">
        <v>4.2604151847431104E-2</v>
      </c>
    </row>
    <row r="35" spans="3:10" x14ac:dyDescent="0.35">
      <c r="C35" s="22" t="s">
        <v>261</v>
      </c>
      <c r="D35" s="22" t="s">
        <v>35</v>
      </c>
      <c r="E35" s="22" t="s">
        <v>84</v>
      </c>
      <c r="F35" s="22" t="s">
        <v>128</v>
      </c>
      <c r="G35">
        <v>4.134066826240583E-14</v>
      </c>
      <c r="H35">
        <v>5.6843418860808015E-14</v>
      </c>
      <c r="I35">
        <v>4.134066826240583E-14</v>
      </c>
      <c r="J35">
        <v>-1.0335167065601458E-14</v>
      </c>
    </row>
    <row r="36" spans="3:10" x14ac:dyDescent="0.35">
      <c r="C36" s="22" t="s">
        <v>261</v>
      </c>
      <c r="D36" s="22" t="s">
        <v>35</v>
      </c>
      <c r="E36" s="22" t="s">
        <v>84</v>
      </c>
      <c r="F36" s="22" t="s">
        <v>130</v>
      </c>
      <c r="G36">
        <v>1.4623439674178365E-13</v>
      </c>
      <c r="H36">
        <v>2.8648180815148753E-13</v>
      </c>
      <c r="I36">
        <v>1.4623439674178365E-13</v>
      </c>
      <c r="J36">
        <v>3.4277871302238461E-14</v>
      </c>
    </row>
    <row r="37" spans="3:10" x14ac:dyDescent="0.35">
      <c r="C37" s="22" t="s">
        <v>261</v>
      </c>
      <c r="D37" s="22" t="s">
        <v>35</v>
      </c>
      <c r="E37" s="22" t="s">
        <v>85</v>
      </c>
      <c r="F37" s="22" t="s">
        <v>128</v>
      </c>
      <c r="G37">
        <v>0.1215216988958177</v>
      </c>
      <c r="H37">
        <v>2.9654029689977919E-6</v>
      </c>
      <c r="I37">
        <v>0.1215216988958177</v>
      </c>
      <c r="J37">
        <v>0.24303843479872905</v>
      </c>
    </row>
    <row r="38" spans="3:10" x14ac:dyDescent="0.35">
      <c r="C38" s="22" t="s">
        <v>261</v>
      </c>
      <c r="D38" s="22" t="s">
        <v>35</v>
      </c>
      <c r="E38" s="22" t="s">
        <v>85</v>
      </c>
      <c r="F38" s="22" t="s">
        <v>130</v>
      </c>
      <c r="G38">
        <v>0.10954391066869111</v>
      </c>
      <c r="H38">
        <v>1.4041472946895155E-5</v>
      </c>
      <c r="I38">
        <v>0.10954391066869111</v>
      </c>
      <c r="J38">
        <v>0.21907742726261259</v>
      </c>
    </row>
    <row r="39" spans="3:10" x14ac:dyDescent="0.35">
      <c r="C39" s="22" t="s">
        <v>262</v>
      </c>
      <c r="D39" s="22" t="s">
        <v>32</v>
      </c>
      <c r="E39" s="22" t="s">
        <v>82</v>
      </c>
      <c r="F39" s="22" t="s">
        <v>128</v>
      </c>
      <c r="G39">
        <v>3.3072534609924664E-13</v>
      </c>
      <c r="H39">
        <v>-9.9217603829773982E-13</v>
      </c>
      <c r="I39">
        <v>3.3072534609924664E-13</v>
      </c>
      <c r="J39">
        <v>1.6536267304962332E-13</v>
      </c>
    </row>
    <row r="40" spans="3:10" x14ac:dyDescent="0.35">
      <c r="C40" s="22" t="s">
        <v>262</v>
      </c>
      <c r="D40" s="22" t="s">
        <v>32</v>
      </c>
      <c r="E40" s="22" t="s">
        <v>82</v>
      </c>
      <c r="F40" s="22" t="s">
        <v>130</v>
      </c>
      <c r="G40">
        <v>1.3656193796660744E-12</v>
      </c>
      <c r="H40">
        <v>1.2506491674727451E-12</v>
      </c>
      <c r="I40">
        <v>1.3656193796660744E-12</v>
      </c>
      <c r="J40">
        <v>5.4844594083581547E-13</v>
      </c>
    </row>
    <row r="41" spans="3:10" x14ac:dyDescent="0.35">
      <c r="C41" s="22" t="s">
        <v>262</v>
      </c>
      <c r="D41" s="22" t="s">
        <v>32</v>
      </c>
      <c r="E41" s="22" t="s">
        <v>83</v>
      </c>
      <c r="F41" s="22" t="s">
        <v>128</v>
      </c>
      <c r="G41">
        <v>0.10228462117412494</v>
      </c>
      <c r="H41">
        <v>-4.6593232892436475E-5</v>
      </c>
      <c r="I41">
        <v>0.10228462117412494</v>
      </c>
      <c r="J41">
        <v>0.20453723185338193</v>
      </c>
    </row>
    <row r="42" spans="3:10" x14ac:dyDescent="0.35">
      <c r="C42" s="22" t="s">
        <v>262</v>
      </c>
      <c r="D42" s="22" t="s">
        <v>32</v>
      </c>
      <c r="E42" s="22" t="s">
        <v>83</v>
      </c>
      <c r="F42" s="22" t="s">
        <v>130</v>
      </c>
      <c r="G42">
        <v>4.7218512867867324E-2</v>
      </c>
      <c r="H42">
        <v>5.2019726174210422E-5</v>
      </c>
      <c r="I42">
        <v>4.7218512867867324E-2</v>
      </c>
      <c r="J42">
        <v>9.4391232860350158E-2</v>
      </c>
    </row>
    <row r="43" spans="3:10" x14ac:dyDescent="0.35">
      <c r="C43" s="22" t="s">
        <v>262</v>
      </c>
      <c r="D43" s="22" t="s">
        <v>32</v>
      </c>
      <c r="E43" s="22" t="s">
        <v>85</v>
      </c>
      <c r="F43" s="22" t="s">
        <v>128</v>
      </c>
      <c r="G43">
        <v>6.5993933261345519E-2</v>
      </c>
      <c r="H43">
        <v>-2.3311529182799198E-5</v>
      </c>
      <c r="I43">
        <v>6.5993933261345519E-2</v>
      </c>
      <c r="J43">
        <v>0.13197637119015904</v>
      </c>
    </row>
    <row r="44" spans="3:10" x14ac:dyDescent="0.35">
      <c r="C44" s="22" t="s">
        <v>262</v>
      </c>
      <c r="D44" s="22" t="s">
        <v>32</v>
      </c>
      <c r="E44" s="22" t="s">
        <v>85</v>
      </c>
      <c r="F44" s="22" t="s">
        <v>130</v>
      </c>
      <c r="G44">
        <v>3.0188174466316321E-2</v>
      </c>
      <c r="H44">
        <v>1.8887564068920174E-5</v>
      </c>
      <c r="I44">
        <v>3.0188174466316321E-2</v>
      </c>
      <c r="J44">
        <v>6.036064272857402E-2</v>
      </c>
    </row>
    <row r="45" spans="3:10" x14ac:dyDescent="0.35">
      <c r="C45" s="22" t="s">
        <v>262</v>
      </c>
      <c r="D45" s="22" t="s">
        <v>56</v>
      </c>
      <c r="E45" s="22" t="s">
        <v>82</v>
      </c>
      <c r="F45" s="22" t="s">
        <v>128</v>
      </c>
      <c r="G45">
        <v>6.2011002393608739E-14</v>
      </c>
      <c r="H45">
        <v>-1.6536267304962332E-13</v>
      </c>
      <c r="I45">
        <v>6.2011002393608739E-14</v>
      </c>
      <c r="J45">
        <v>6.2011002393608739E-14</v>
      </c>
    </row>
    <row r="46" spans="3:10" x14ac:dyDescent="0.35">
      <c r="C46" s="22" t="s">
        <v>262</v>
      </c>
      <c r="D46" s="22" t="s">
        <v>56</v>
      </c>
      <c r="E46" s="22" t="s">
        <v>82</v>
      </c>
      <c r="F46" s="22" t="s">
        <v>130</v>
      </c>
      <c r="G46">
        <v>2.056672278134308E-13</v>
      </c>
      <c r="H46">
        <v>2.0566722781343078E-13</v>
      </c>
      <c r="I46">
        <v>2.056672278134308E-13</v>
      </c>
      <c r="J46">
        <v>1.4703568710566818E-13</v>
      </c>
    </row>
    <row r="47" spans="3:10" x14ac:dyDescent="0.35">
      <c r="C47" s="22" t="s">
        <v>262</v>
      </c>
      <c r="D47" s="22" t="s">
        <v>56</v>
      </c>
      <c r="E47" s="22" t="s">
        <v>83</v>
      </c>
      <c r="F47" s="22" t="s">
        <v>128</v>
      </c>
      <c r="G47">
        <v>0.12675456813750233</v>
      </c>
      <c r="H47">
        <v>-2.3617512852069922E-5</v>
      </c>
      <c r="I47">
        <v>0.12675456813750233</v>
      </c>
      <c r="J47">
        <v>0.25349203521430108</v>
      </c>
    </row>
    <row r="48" spans="3:10" x14ac:dyDescent="0.35">
      <c r="C48" s="22" t="s">
        <v>262</v>
      </c>
      <c r="D48" s="22" t="s">
        <v>56</v>
      </c>
      <c r="E48" s="22" t="s">
        <v>83</v>
      </c>
      <c r="F48" s="22" t="s">
        <v>130</v>
      </c>
      <c r="G48">
        <v>3.9736972465029149E-2</v>
      </c>
      <c r="H48">
        <v>2.6927985121691173E-5</v>
      </c>
      <c r="I48">
        <v>3.9736972465029149E-2</v>
      </c>
      <c r="J48">
        <v>7.9429038216154907E-2</v>
      </c>
    </row>
    <row r="49" spans="3:10" x14ac:dyDescent="0.35">
      <c r="C49" s="22" t="s">
        <v>262</v>
      </c>
      <c r="D49" s="22" t="s">
        <v>56</v>
      </c>
      <c r="E49" s="22" t="s">
        <v>84</v>
      </c>
      <c r="F49" s="22" t="s">
        <v>128</v>
      </c>
      <c r="G49">
        <v>8.268133652481166E-14</v>
      </c>
      <c r="H49">
        <v>1.6536267304962332E-13</v>
      </c>
      <c r="I49">
        <v>8.268133652481166E-14</v>
      </c>
      <c r="J49">
        <v>-2.0670334131202914E-13</v>
      </c>
    </row>
    <row r="50" spans="3:10" x14ac:dyDescent="0.35">
      <c r="C50" s="22" t="s">
        <v>262</v>
      </c>
      <c r="D50" s="22" t="s">
        <v>56</v>
      </c>
      <c r="E50" s="22" t="s">
        <v>84</v>
      </c>
      <c r="F50" s="22" t="s">
        <v>130</v>
      </c>
      <c r="G50">
        <v>6.0391344735680481E-13</v>
      </c>
      <c r="H50">
        <v>4.2037585341730631E-13</v>
      </c>
      <c r="I50">
        <v>6.0391344735680481E-13</v>
      </c>
      <c r="J50">
        <v>5.5186308256172003E-13</v>
      </c>
    </row>
    <row r="51" spans="3:10" x14ac:dyDescent="0.35">
      <c r="C51" s="22" t="s">
        <v>262</v>
      </c>
      <c r="D51" s="22" t="s">
        <v>56</v>
      </c>
      <c r="E51" s="22" t="s">
        <v>85</v>
      </c>
      <c r="F51" s="22" t="s">
        <v>128</v>
      </c>
      <c r="G51">
        <v>2.290171389052954E-2</v>
      </c>
      <c r="H51">
        <v>-6.8481594026211079E-6</v>
      </c>
      <c r="I51">
        <v>2.290171389052954E-2</v>
      </c>
      <c r="J51">
        <v>4.5798534446408794E-2</v>
      </c>
    </row>
    <row r="52" spans="3:10" x14ac:dyDescent="0.35">
      <c r="C52" s="22" t="s">
        <v>262</v>
      </c>
      <c r="D52" s="22" t="s">
        <v>56</v>
      </c>
      <c r="E52" s="22" t="s">
        <v>85</v>
      </c>
      <c r="F52" s="22" t="s">
        <v>130</v>
      </c>
      <c r="G52">
        <v>1.1639737345325821E-2</v>
      </c>
      <c r="H52">
        <v>9.1625162013516438E-6</v>
      </c>
      <c r="I52">
        <v>1.1639737345325821E-2</v>
      </c>
      <c r="J52">
        <v>2.3266396525651576E-2</v>
      </c>
    </row>
    <row r="53" spans="3:10" x14ac:dyDescent="0.35">
      <c r="C53" s="22" t="s">
        <v>262</v>
      </c>
      <c r="D53" s="22" t="s">
        <v>33</v>
      </c>
      <c r="E53" s="22" t="s">
        <v>83</v>
      </c>
      <c r="F53" s="22" t="s">
        <v>128</v>
      </c>
      <c r="G53">
        <v>0.59427292481566174</v>
      </c>
      <c r="H53">
        <v>-1.1386404730728827E-4</v>
      </c>
      <c r="I53">
        <v>0.59427292481566174</v>
      </c>
      <c r="J53">
        <v>1.1885212782508461</v>
      </c>
    </row>
    <row r="54" spans="3:10" x14ac:dyDescent="0.35">
      <c r="C54" s="22" t="s">
        <v>262</v>
      </c>
      <c r="D54" s="22" t="s">
        <v>33</v>
      </c>
      <c r="E54" s="22" t="s">
        <v>83</v>
      </c>
      <c r="F54" s="22" t="s">
        <v>130</v>
      </c>
      <c r="G54">
        <v>9.963262990287923E-2</v>
      </c>
      <c r="H54">
        <v>1.1539416561243796E-4</v>
      </c>
      <c r="I54">
        <v>9.963262990287923E-2</v>
      </c>
      <c r="J54">
        <v>0.19918065047288006</v>
      </c>
    </row>
    <row r="55" spans="3:10" x14ac:dyDescent="0.35">
      <c r="C55" s="22" t="s">
        <v>262</v>
      </c>
      <c r="D55" s="22" t="s">
        <v>34</v>
      </c>
      <c r="E55" s="22" t="s">
        <v>83</v>
      </c>
      <c r="F55" s="22" t="s">
        <v>128</v>
      </c>
      <c r="G55">
        <v>7.7745893228139226E-2</v>
      </c>
      <c r="H55">
        <v>-9.5699458520150742E-6</v>
      </c>
      <c r="I55">
        <v>7.7745893228139226E-2</v>
      </c>
      <c r="J55">
        <v>0.15548821491809017</v>
      </c>
    </row>
    <row r="56" spans="3:10" x14ac:dyDescent="0.35">
      <c r="C56" s="22" t="s">
        <v>262</v>
      </c>
      <c r="D56" s="22" t="s">
        <v>34</v>
      </c>
      <c r="E56" s="22" t="s">
        <v>83</v>
      </c>
      <c r="F56" s="22" t="s">
        <v>130</v>
      </c>
      <c r="G56">
        <v>4.2828802143701231E-2</v>
      </c>
      <c r="H56">
        <v>9.9436944059680936E-6</v>
      </c>
      <c r="I56">
        <v>4.2828802143701231E-2</v>
      </c>
      <c r="J56">
        <v>8.5658638760269468E-2</v>
      </c>
    </row>
    <row r="57" spans="3:10" x14ac:dyDescent="0.35">
      <c r="C57" s="22" t="s">
        <v>262</v>
      </c>
      <c r="D57" s="22" t="s">
        <v>34</v>
      </c>
      <c r="E57" s="22" t="s">
        <v>84</v>
      </c>
      <c r="F57" s="22" t="s">
        <v>128</v>
      </c>
      <c r="G57">
        <v>1.446923389184204E-13</v>
      </c>
      <c r="H57">
        <v>-5.580990215424787E-13</v>
      </c>
      <c r="I57">
        <v>1.446923389184204E-13</v>
      </c>
      <c r="J57">
        <v>1.0335167065601457E-13</v>
      </c>
    </row>
    <row r="58" spans="3:10" x14ac:dyDescent="0.35">
      <c r="C58" s="22" t="s">
        <v>262</v>
      </c>
      <c r="D58" s="22" t="s">
        <v>34</v>
      </c>
      <c r="E58" s="22" t="s">
        <v>84</v>
      </c>
      <c r="F58" s="22" t="s">
        <v>130</v>
      </c>
      <c r="G58">
        <v>7.4911070435532052E-13</v>
      </c>
      <c r="H58">
        <v>7.0715506037011258E-13</v>
      </c>
      <c r="I58">
        <v>7.4911070435532052E-13</v>
      </c>
      <c r="J58">
        <v>2.5651210072181407E-13</v>
      </c>
    </row>
    <row r="59" spans="3:10" x14ac:dyDescent="0.35">
      <c r="C59" s="22" t="s">
        <v>262</v>
      </c>
      <c r="D59" s="22" t="s">
        <v>34</v>
      </c>
      <c r="E59" s="22" t="s">
        <v>85</v>
      </c>
      <c r="F59" s="22" t="s">
        <v>128</v>
      </c>
      <c r="G59">
        <v>0.4697465411501815</v>
      </c>
      <c r="H59">
        <v>-5.7728698018102229E-5</v>
      </c>
      <c r="I59">
        <v>0.4697465411501815</v>
      </c>
      <c r="J59">
        <v>0.93946048408485117</v>
      </c>
    </row>
    <row r="60" spans="3:10" x14ac:dyDescent="0.35">
      <c r="C60" s="22" t="s">
        <v>262</v>
      </c>
      <c r="D60" s="22" t="s">
        <v>34</v>
      </c>
      <c r="E60" s="22" t="s">
        <v>85</v>
      </c>
      <c r="F60" s="22" t="s">
        <v>130</v>
      </c>
      <c r="G60">
        <v>0.18919703611606811</v>
      </c>
      <c r="H60">
        <v>6.5851957811937961E-5</v>
      </c>
      <c r="I60">
        <v>0.18919703611606811</v>
      </c>
      <c r="J60">
        <v>0.37832026139640773</v>
      </c>
    </row>
    <row r="61" spans="3:10" x14ac:dyDescent="0.35">
      <c r="C61" s="22" t="s">
        <v>262</v>
      </c>
      <c r="D61" s="22" t="s">
        <v>35</v>
      </c>
      <c r="E61" s="22" t="s">
        <v>83</v>
      </c>
      <c r="F61" s="22" t="s">
        <v>128</v>
      </c>
      <c r="G61">
        <v>0.1082329671511595</v>
      </c>
      <c r="H61">
        <v>6.3007600746542183E-6</v>
      </c>
      <c r="I61">
        <v>0.1082329671511595</v>
      </c>
      <c r="J61">
        <v>0.21646404851787793</v>
      </c>
    </row>
    <row r="62" spans="3:10" x14ac:dyDescent="0.35">
      <c r="C62" s="22" t="s">
        <v>262</v>
      </c>
      <c r="D62" s="22" t="s">
        <v>35</v>
      </c>
      <c r="E62" s="22" t="s">
        <v>83</v>
      </c>
      <c r="F62" s="22" t="s">
        <v>130</v>
      </c>
      <c r="G62">
        <v>4.5143315749015769E-2</v>
      </c>
      <c r="H62">
        <v>1.673585457095684E-5</v>
      </c>
      <c r="I62">
        <v>4.5143315749015769E-2</v>
      </c>
      <c r="J62">
        <v>9.0286508827064585E-2</v>
      </c>
    </row>
    <row r="63" spans="3:10" x14ac:dyDescent="0.35">
      <c r="C63" s="22" t="s">
        <v>262</v>
      </c>
      <c r="D63" s="22" t="s">
        <v>35</v>
      </c>
      <c r="E63" s="22" t="s">
        <v>84</v>
      </c>
      <c r="F63" s="22" t="s">
        <v>128</v>
      </c>
      <c r="G63">
        <v>3.1005501196804369E-14</v>
      </c>
      <c r="H63">
        <v>8.268133652481166E-14</v>
      </c>
      <c r="I63">
        <v>3.1005501196804369E-14</v>
      </c>
      <c r="J63">
        <v>-2.0670334131202915E-14</v>
      </c>
    </row>
    <row r="64" spans="3:10" x14ac:dyDescent="0.35">
      <c r="C64" s="22" t="s">
        <v>262</v>
      </c>
      <c r="D64" s="22" t="s">
        <v>35</v>
      </c>
      <c r="E64" s="22" t="s">
        <v>84</v>
      </c>
      <c r="F64" s="22" t="s">
        <v>130</v>
      </c>
      <c r="G64">
        <v>1.6150662102367406E-13</v>
      </c>
      <c r="H64">
        <v>4.4349790300918752E-13</v>
      </c>
      <c r="I64">
        <v>1.6150662102367406E-13</v>
      </c>
      <c r="J64">
        <v>4.5988590213476669E-14</v>
      </c>
    </row>
    <row r="65" spans="3:10" x14ac:dyDescent="0.35">
      <c r="C65" s="22" t="s">
        <v>262</v>
      </c>
      <c r="D65" s="22" t="s">
        <v>35</v>
      </c>
      <c r="E65" s="22" t="s">
        <v>85</v>
      </c>
      <c r="F65" s="22" t="s">
        <v>128</v>
      </c>
      <c r="G65">
        <v>0.50489334445426881</v>
      </c>
      <c r="H65">
        <v>1.4634003326302098E-5</v>
      </c>
      <c r="I65">
        <v>0.50489334445426881</v>
      </c>
      <c r="J65">
        <v>1.0097754472649698</v>
      </c>
    </row>
    <row r="66" spans="3:10" x14ac:dyDescent="0.35">
      <c r="C66" s="22" t="s">
        <v>262</v>
      </c>
      <c r="D66" s="22" t="s">
        <v>35</v>
      </c>
      <c r="E66" s="22" t="s">
        <v>85</v>
      </c>
      <c r="F66" s="22" t="s">
        <v>130</v>
      </c>
      <c r="G66">
        <v>0.15862705227862442</v>
      </c>
      <c r="H66">
        <v>6.0058247761116311E-5</v>
      </c>
      <c r="I66">
        <v>0.15862705227862442</v>
      </c>
      <c r="J66">
        <v>0.31724204167650055</v>
      </c>
    </row>
    <row r="67" spans="3:10" x14ac:dyDescent="0.35">
      <c r="C67" s="22" t="s">
        <v>263</v>
      </c>
      <c r="D67" s="22" t="s">
        <v>32</v>
      </c>
      <c r="E67" s="22" t="s">
        <v>82</v>
      </c>
      <c r="F67" s="22" t="s">
        <v>128</v>
      </c>
      <c r="G67">
        <v>2.9196846960324119E-13</v>
      </c>
      <c r="H67">
        <v>-8.2939715701451699E-13</v>
      </c>
      <c r="I67">
        <v>2.9196846960324119E-13</v>
      </c>
      <c r="J67">
        <v>1.1885442125441675E-13</v>
      </c>
    </row>
    <row r="68" spans="3:10" x14ac:dyDescent="0.35">
      <c r="C68" s="22" t="s">
        <v>263</v>
      </c>
      <c r="D68" s="22" t="s">
        <v>32</v>
      </c>
      <c r="E68" s="22" t="s">
        <v>82</v>
      </c>
      <c r="F68" s="22" t="s">
        <v>130</v>
      </c>
      <c r="G68">
        <v>1.0417315225102117E-12</v>
      </c>
      <c r="H68">
        <v>8.5999210204775806E-13</v>
      </c>
      <c r="I68">
        <v>1.0417315225102117E-12</v>
      </c>
      <c r="J68">
        <v>3.8254780095975874E-13</v>
      </c>
    </row>
    <row r="69" spans="3:10" x14ac:dyDescent="0.35">
      <c r="C69" s="22" t="s">
        <v>263</v>
      </c>
      <c r="D69" s="22" t="s">
        <v>32</v>
      </c>
      <c r="E69" s="22" t="s">
        <v>83</v>
      </c>
      <c r="F69" s="22" t="s">
        <v>128</v>
      </c>
      <c r="G69">
        <v>1.7770542967580577E-3</v>
      </c>
      <c r="H69">
        <v>-6.5960432461441665E-7</v>
      </c>
      <c r="I69">
        <v>1.7770542967580577E-3</v>
      </c>
      <c r="J69">
        <v>3.5535198691960738E-3</v>
      </c>
    </row>
    <row r="70" spans="3:10" x14ac:dyDescent="0.35">
      <c r="C70" s="22" t="s">
        <v>263</v>
      </c>
      <c r="D70" s="22" t="s">
        <v>32</v>
      </c>
      <c r="E70" s="22" t="s">
        <v>83</v>
      </c>
      <c r="F70" s="22" t="s">
        <v>130</v>
      </c>
      <c r="G70">
        <v>1.0964147204728942E-3</v>
      </c>
      <c r="H70">
        <v>5.5646977375856653E-7</v>
      </c>
      <c r="I70">
        <v>1.0964147204728942E-3</v>
      </c>
      <c r="J70">
        <v>2.1917294019741665E-3</v>
      </c>
    </row>
    <row r="71" spans="3:10" x14ac:dyDescent="0.35">
      <c r="C71" s="22" t="s">
        <v>263</v>
      </c>
      <c r="D71" s="22" t="s">
        <v>32</v>
      </c>
      <c r="E71" s="22" t="s">
        <v>85</v>
      </c>
      <c r="F71" s="22" t="s">
        <v>128</v>
      </c>
      <c r="G71">
        <v>1.2697692547838167E-3</v>
      </c>
      <c r="H71">
        <v>-5.2633793081533686E-7</v>
      </c>
      <c r="I71">
        <v>1.2697692547838167E-3</v>
      </c>
      <c r="J71">
        <v>2.5392792085570711E-3</v>
      </c>
    </row>
    <row r="72" spans="3:10" x14ac:dyDescent="0.35">
      <c r="C72" s="22" t="s">
        <v>263</v>
      </c>
      <c r="D72" s="22" t="s">
        <v>32</v>
      </c>
      <c r="E72" s="22" t="s">
        <v>85</v>
      </c>
      <c r="F72" s="22" t="s">
        <v>130</v>
      </c>
      <c r="G72">
        <v>4.2701454780846648E-4</v>
      </c>
      <c r="H72">
        <v>4.9899607803104246E-7</v>
      </c>
      <c r="I72">
        <v>4.2701454780846648E-4</v>
      </c>
      <c r="J72">
        <v>8.5366330736229279E-4</v>
      </c>
    </row>
    <row r="73" spans="3:10" x14ac:dyDescent="0.35">
      <c r="C73" s="22" t="s">
        <v>263</v>
      </c>
      <c r="D73" s="22" t="s">
        <v>56</v>
      </c>
      <c r="E73" s="22" t="s">
        <v>82</v>
      </c>
      <c r="F73" s="22" t="s">
        <v>128</v>
      </c>
      <c r="G73">
        <v>7.3638065342410381E-14</v>
      </c>
      <c r="H73">
        <v>-1.2143821302081712E-13</v>
      </c>
      <c r="I73">
        <v>7.3638065342410381E-14</v>
      </c>
      <c r="J73">
        <v>4.0048772379205649E-14</v>
      </c>
    </row>
    <row r="74" spans="3:10" x14ac:dyDescent="0.35">
      <c r="C74" s="22" t="s">
        <v>263</v>
      </c>
      <c r="D74" s="22" t="s">
        <v>56</v>
      </c>
      <c r="E74" s="22" t="s">
        <v>82</v>
      </c>
      <c r="F74" s="22" t="s">
        <v>130</v>
      </c>
      <c r="G74">
        <v>2.0424297822665999E-13</v>
      </c>
      <c r="H74">
        <v>1.59815405613058E-13</v>
      </c>
      <c r="I74">
        <v>2.0424297822665999E-13</v>
      </c>
      <c r="J74">
        <v>1.0687813337820343E-13</v>
      </c>
    </row>
    <row r="75" spans="3:10" x14ac:dyDescent="0.35">
      <c r="C75" s="22" t="s">
        <v>263</v>
      </c>
      <c r="D75" s="22" t="s">
        <v>56</v>
      </c>
      <c r="E75" s="22" t="s">
        <v>83</v>
      </c>
      <c r="F75" s="22" t="s">
        <v>128</v>
      </c>
      <c r="G75">
        <v>1.586274679452386E-2</v>
      </c>
      <c r="H75">
        <v>-2.5602486692316067E-6</v>
      </c>
      <c r="I75">
        <v>1.586274679452386E-2</v>
      </c>
      <c r="J75">
        <v>3.1723526317240285E-2</v>
      </c>
    </row>
    <row r="76" spans="3:10" x14ac:dyDescent="0.35">
      <c r="C76" s="22" t="s">
        <v>263</v>
      </c>
      <c r="D76" s="22" t="s">
        <v>56</v>
      </c>
      <c r="E76" s="22" t="s">
        <v>83</v>
      </c>
      <c r="F76" s="22" t="s">
        <v>130</v>
      </c>
      <c r="G76">
        <v>6.1139924111994108E-3</v>
      </c>
      <c r="H76">
        <v>2.6909633923217577E-6</v>
      </c>
      <c r="I76">
        <v>6.1139924111994108E-3</v>
      </c>
      <c r="J76">
        <v>1.2224326874436529E-2</v>
      </c>
    </row>
    <row r="77" spans="3:10" x14ac:dyDescent="0.35">
      <c r="C77" s="22" t="s">
        <v>263</v>
      </c>
      <c r="D77" s="22" t="s">
        <v>56</v>
      </c>
      <c r="E77" s="22" t="s">
        <v>84</v>
      </c>
      <c r="F77" s="22" t="s">
        <v>128</v>
      </c>
      <c r="G77">
        <v>5.6843418860808015E-14</v>
      </c>
      <c r="H77">
        <v>-1.1368683772161603E-13</v>
      </c>
      <c r="I77">
        <v>5.6843418860808015E-14</v>
      </c>
      <c r="J77">
        <v>4.650825179520656E-14</v>
      </c>
    </row>
    <row r="78" spans="3:10" x14ac:dyDescent="0.35">
      <c r="C78" s="22" t="s">
        <v>263</v>
      </c>
      <c r="D78" s="22" t="s">
        <v>56</v>
      </c>
      <c r="E78" s="22" t="s">
        <v>84</v>
      </c>
      <c r="F78" s="22" t="s">
        <v>130</v>
      </c>
      <c r="G78">
        <v>2.065223966904449E-13</v>
      </c>
      <c r="H78">
        <v>1.8154332136272514E-13</v>
      </c>
      <c r="I78">
        <v>2.065223966904449E-13</v>
      </c>
      <c r="J78">
        <v>1.2143271546708877E-13</v>
      </c>
    </row>
    <row r="79" spans="3:10" x14ac:dyDescent="0.35">
      <c r="C79" s="22" t="s">
        <v>263</v>
      </c>
      <c r="D79" s="22" t="s">
        <v>56</v>
      </c>
      <c r="E79" s="22" t="s">
        <v>85</v>
      </c>
      <c r="F79" s="22" t="s">
        <v>128</v>
      </c>
      <c r="G79">
        <v>2.648686076338694E-3</v>
      </c>
      <c r="H79">
        <v>-6.5478383636342519E-7</v>
      </c>
      <c r="I79">
        <v>2.648686076338694E-3</v>
      </c>
      <c r="J79">
        <v>5.2970599571877256E-3</v>
      </c>
    </row>
    <row r="80" spans="3:10" x14ac:dyDescent="0.35">
      <c r="C80" s="22" t="s">
        <v>263</v>
      </c>
      <c r="D80" s="22" t="s">
        <v>56</v>
      </c>
      <c r="E80" s="22" t="s">
        <v>85</v>
      </c>
      <c r="F80" s="22" t="s">
        <v>130</v>
      </c>
      <c r="G80">
        <v>1.7468756624043117E-3</v>
      </c>
      <c r="H80">
        <v>8.1254792904271668E-7</v>
      </c>
      <c r="I80">
        <v>1.7468756624043117E-3</v>
      </c>
      <c r="J80">
        <v>3.4936341274515326E-3</v>
      </c>
    </row>
    <row r="81" spans="3:10" x14ac:dyDescent="0.35">
      <c r="C81" s="22" t="s">
        <v>263</v>
      </c>
      <c r="D81" s="22" t="s">
        <v>33</v>
      </c>
      <c r="E81" s="22" t="s">
        <v>83</v>
      </c>
      <c r="F81" s="22" t="s">
        <v>128</v>
      </c>
      <c r="G81">
        <v>7.6311798408947987E-2</v>
      </c>
      <c r="H81">
        <v>-1.2593365351097997E-5</v>
      </c>
      <c r="I81">
        <v>7.6311798408947987E-2</v>
      </c>
      <c r="J81">
        <v>0.15261948029063371</v>
      </c>
    </row>
    <row r="82" spans="3:10" x14ac:dyDescent="0.35">
      <c r="C82" s="22" t="s">
        <v>263</v>
      </c>
      <c r="D82" s="22" t="s">
        <v>33</v>
      </c>
      <c r="E82" s="22" t="s">
        <v>83</v>
      </c>
      <c r="F82" s="22" t="s">
        <v>130</v>
      </c>
      <c r="G82">
        <v>3.9750622803527279E-2</v>
      </c>
      <c r="H82">
        <v>1.4157551809753217E-5</v>
      </c>
      <c r="I82">
        <v>3.9750622803527279E-2</v>
      </c>
      <c r="J82">
        <v>7.9499361589339401E-2</v>
      </c>
    </row>
    <row r="83" spans="3:10" x14ac:dyDescent="0.35">
      <c r="C83" s="22" t="s">
        <v>263</v>
      </c>
      <c r="D83" s="22" t="s">
        <v>33</v>
      </c>
      <c r="E83" s="22" t="s">
        <v>84</v>
      </c>
      <c r="F83" s="22" t="s">
        <v>128</v>
      </c>
      <c r="G83">
        <v>3.3072534609924664E-13</v>
      </c>
      <c r="H83">
        <v>-2.4804400957443496E-13</v>
      </c>
      <c r="I83">
        <v>3.3072534609924664E-13</v>
      </c>
    </row>
    <row r="84" spans="3:10" x14ac:dyDescent="0.35">
      <c r="C84" s="22" t="s">
        <v>263</v>
      </c>
      <c r="D84" s="22" t="s">
        <v>33</v>
      </c>
      <c r="E84" s="22" t="s">
        <v>84</v>
      </c>
      <c r="F84" s="22" t="s">
        <v>130</v>
      </c>
      <c r="G84">
        <v>8.4075170683461263E-13</v>
      </c>
      <c r="H84">
        <v>5.8814274842267272E-13</v>
      </c>
      <c r="I84">
        <v>8.4075170683461263E-13</v>
      </c>
    </row>
    <row r="85" spans="3:10" x14ac:dyDescent="0.35">
      <c r="C85" s="22"/>
      <c r="D85" s="22"/>
      <c r="E85" s="22"/>
      <c r="F85" s="22"/>
    </row>
    <row r="86" spans="3:10" x14ac:dyDescent="0.35">
      <c r="C86" s="22"/>
      <c r="D86" s="22"/>
      <c r="E86" s="22"/>
      <c r="F86" s="22"/>
    </row>
    <row r="87" spans="3:10" x14ac:dyDescent="0.35">
      <c r="C87" s="22"/>
      <c r="D87" s="22"/>
      <c r="E87" s="22"/>
      <c r="F87" s="22"/>
    </row>
    <row r="88" spans="3:10" x14ac:dyDescent="0.35">
      <c r="C88" s="22"/>
      <c r="D88" s="22"/>
      <c r="E88" s="22"/>
      <c r="F88" s="22"/>
    </row>
    <row r="89" spans="3:10" x14ac:dyDescent="0.35">
      <c r="C89" s="22"/>
      <c r="D89" s="22"/>
      <c r="E89" s="22"/>
      <c r="F89" s="22"/>
    </row>
    <row r="90" spans="3:10" x14ac:dyDescent="0.35">
      <c r="C90" s="22"/>
      <c r="D90" s="22"/>
      <c r="E90" s="22"/>
      <c r="F90" s="22"/>
    </row>
    <row r="91" spans="3:10" x14ac:dyDescent="0.35">
      <c r="C91" s="22"/>
      <c r="D91" s="22"/>
      <c r="E91" s="22"/>
      <c r="F91" s="22"/>
    </row>
    <row r="92" spans="3:10" x14ac:dyDescent="0.35">
      <c r="C92" s="22"/>
      <c r="D92" s="22"/>
      <c r="E92" s="22"/>
      <c r="F92" s="22"/>
    </row>
    <row r="93" spans="3:10" x14ac:dyDescent="0.35">
      <c r="C93" s="22"/>
      <c r="D93" s="22"/>
      <c r="E93" s="22"/>
      <c r="F93" s="22"/>
    </row>
    <row r="94" spans="3:10" x14ac:dyDescent="0.35">
      <c r="C94" s="22"/>
      <c r="D94" s="22"/>
      <c r="E94" s="22"/>
      <c r="F94" s="22"/>
    </row>
    <row r="95" spans="3:10" x14ac:dyDescent="0.35">
      <c r="C95" s="22"/>
      <c r="D95" s="22"/>
      <c r="E95" s="22"/>
      <c r="F95" s="22"/>
    </row>
    <row r="96" spans="3:10" x14ac:dyDescent="0.35">
      <c r="C96" s="22"/>
      <c r="D96" s="22"/>
      <c r="E96" s="22"/>
      <c r="F96" s="22"/>
    </row>
    <row r="97" spans="3:6" x14ac:dyDescent="0.35">
      <c r="C97" s="22"/>
      <c r="D97" s="22"/>
      <c r="E97" s="22"/>
      <c r="F97" s="22"/>
    </row>
    <row r="98" spans="3:6" x14ac:dyDescent="0.35">
      <c r="C98" s="22"/>
      <c r="D98" s="22"/>
      <c r="E98" s="22"/>
      <c r="F98" s="22"/>
    </row>
    <row r="99" spans="3:6" x14ac:dyDescent="0.35">
      <c r="C99" s="22"/>
      <c r="D99" s="22"/>
      <c r="E99" s="22"/>
      <c r="F99" s="22"/>
    </row>
    <row r="100" spans="3:6" x14ac:dyDescent="0.35">
      <c r="C100" s="22"/>
      <c r="D100" s="22"/>
      <c r="E100" s="22"/>
      <c r="F100" s="22"/>
    </row>
    <row r="101" spans="3:6" x14ac:dyDescent="0.35">
      <c r="C101" s="22"/>
      <c r="D101" s="22"/>
      <c r="E101" s="22"/>
      <c r="F101" s="22"/>
    </row>
    <row r="102" spans="3:6" x14ac:dyDescent="0.35">
      <c r="C102" s="22"/>
      <c r="D102" s="22"/>
      <c r="E102" s="22"/>
      <c r="F102" s="22"/>
    </row>
    <row r="103" spans="3:6" x14ac:dyDescent="0.35">
      <c r="C103" s="22"/>
      <c r="D103" s="22"/>
      <c r="E103" s="22"/>
      <c r="F103" s="22"/>
    </row>
    <row r="104" spans="3:6" x14ac:dyDescent="0.35">
      <c r="C104" s="22"/>
      <c r="D104" s="22"/>
      <c r="E104" s="22"/>
      <c r="F104" s="22"/>
    </row>
    <row r="105" spans="3:6" x14ac:dyDescent="0.35">
      <c r="C105" s="22"/>
      <c r="D105" s="22"/>
      <c r="E105" s="22"/>
      <c r="F105" s="22"/>
    </row>
    <row r="106" spans="3:6" x14ac:dyDescent="0.35">
      <c r="C106" s="22"/>
      <c r="D106" s="22"/>
      <c r="E106" s="22"/>
      <c r="F106" s="22"/>
    </row>
    <row r="107" spans="3:6" x14ac:dyDescent="0.35">
      <c r="C107" s="22"/>
      <c r="D107" s="22"/>
      <c r="E107" s="22"/>
      <c r="F107" s="22"/>
    </row>
    <row r="108" spans="3:6" x14ac:dyDescent="0.35">
      <c r="C108" s="22"/>
      <c r="D108" s="22"/>
      <c r="E108" s="22"/>
      <c r="F108" s="22"/>
    </row>
    <row r="109" spans="3:6" x14ac:dyDescent="0.35">
      <c r="C109" s="22"/>
      <c r="D109" s="22"/>
      <c r="E109" s="22"/>
      <c r="F109" s="22"/>
    </row>
    <row r="110" spans="3:6" x14ac:dyDescent="0.35">
      <c r="C110" s="22"/>
      <c r="D110" s="22"/>
      <c r="E110" s="22"/>
      <c r="F110" s="22"/>
    </row>
    <row r="111" spans="3:6" x14ac:dyDescent="0.35">
      <c r="C111" s="22"/>
      <c r="D111" s="22"/>
      <c r="E111" s="22"/>
      <c r="F111" s="22"/>
    </row>
    <row r="112" spans="3:6" x14ac:dyDescent="0.35">
      <c r="C112" s="22"/>
      <c r="D112" s="22"/>
      <c r="E112" s="22"/>
      <c r="F112" s="22"/>
    </row>
    <row r="113" spans="3:6" x14ac:dyDescent="0.35">
      <c r="C113" s="22"/>
      <c r="D113" s="22"/>
      <c r="E113" s="22"/>
      <c r="F113" s="22"/>
    </row>
    <row r="114" spans="3:6" x14ac:dyDescent="0.35">
      <c r="C114" s="22"/>
      <c r="D114" s="22"/>
      <c r="E114" s="22"/>
      <c r="F114" s="22"/>
    </row>
    <row r="115" spans="3:6" x14ac:dyDescent="0.35">
      <c r="C115" s="22"/>
      <c r="D115" s="22"/>
      <c r="E115" s="22"/>
      <c r="F115" s="22"/>
    </row>
    <row r="116" spans="3:6" x14ac:dyDescent="0.35">
      <c r="C116" s="22"/>
      <c r="D116" s="22"/>
      <c r="E116" s="22"/>
      <c r="F116" s="22"/>
    </row>
    <row r="117" spans="3:6" x14ac:dyDescent="0.35">
      <c r="C117" s="22"/>
      <c r="D117" s="22"/>
      <c r="E117" s="22"/>
      <c r="F117" s="22"/>
    </row>
    <row r="118" spans="3:6" x14ac:dyDescent="0.35">
      <c r="C118" s="22"/>
      <c r="D118" s="22"/>
      <c r="E118" s="22"/>
      <c r="F118" s="22"/>
    </row>
    <row r="119" spans="3:6" x14ac:dyDescent="0.35">
      <c r="C119" s="22"/>
      <c r="D119" s="22"/>
      <c r="E119" s="22"/>
      <c r="F119" s="22"/>
    </row>
    <row r="120" spans="3:6" x14ac:dyDescent="0.35">
      <c r="C120" s="22"/>
      <c r="D120" s="22"/>
      <c r="E120" s="22"/>
      <c r="F120" s="22"/>
    </row>
    <row r="121" spans="3:6" x14ac:dyDescent="0.35">
      <c r="C121" s="22"/>
      <c r="D121" s="22"/>
      <c r="E121" s="22"/>
      <c r="F121" s="22"/>
    </row>
    <row r="122" spans="3:6" x14ac:dyDescent="0.35">
      <c r="C122" s="22"/>
      <c r="D122" s="22"/>
      <c r="E122" s="22"/>
      <c r="F122" s="22"/>
    </row>
    <row r="123" spans="3:6" x14ac:dyDescent="0.35">
      <c r="C123" s="22"/>
      <c r="D123" s="22"/>
      <c r="E123" s="22"/>
      <c r="F123" s="22"/>
    </row>
    <row r="124" spans="3:6" x14ac:dyDescent="0.35">
      <c r="C124" s="22"/>
      <c r="D124" s="22"/>
      <c r="E124" s="22"/>
      <c r="F124" s="22"/>
    </row>
    <row r="125" spans="3:6" x14ac:dyDescent="0.35">
      <c r="C125" s="22"/>
      <c r="D125" s="22"/>
      <c r="E125" s="22"/>
      <c r="F125" s="22"/>
    </row>
    <row r="126" spans="3:6" x14ac:dyDescent="0.35">
      <c r="C126" s="22"/>
      <c r="D126" s="22"/>
      <c r="E126" s="22"/>
      <c r="F126" s="22"/>
    </row>
    <row r="127" spans="3:6" x14ac:dyDescent="0.35">
      <c r="C127" s="22"/>
      <c r="D127" s="22"/>
      <c r="E127" s="22"/>
      <c r="F127" s="22"/>
    </row>
    <row r="128" spans="3:6" x14ac:dyDescent="0.35">
      <c r="C128" s="22"/>
      <c r="D128" s="22"/>
      <c r="E128" s="22"/>
      <c r="F128" s="22"/>
    </row>
    <row r="129" spans="3:6" x14ac:dyDescent="0.35">
      <c r="C129" s="22"/>
      <c r="D129" s="22"/>
      <c r="E129" s="22"/>
      <c r="F129" s="22"/>
    </row>
    <row r="130" spans="3:6" x14ac:dyDescent="0.35">
      <c r="C130" s="22"/>
      <c r="D130" s="22"/>
      <c r="E130" s="22"/>
      <c r="F130" s="22"/>
    </row>
    <row r="131" spans="3:6" x14ac:dyDescent="0.35">
      <c r="C131" s="22"/>
      <c r="D131" s="22"/>
      <c r="E131" s="22"/>
      <c r="F131" s="22"/>
    </row>
    <row r="132" spans="3:6" x14ac:dyDescent="0.35">
      <c r="C132" s="22"/>
      <c r="D132" s="22"/>
      <c r="E132" s="22"/>
      <c r="F132" s="22"/>
    </row>
    <row r="133" spans="3:6" x14ac:dyDescent="0.35">
      <c r="C133" s="22"/>
      <c r="D133" s="22"/>
      <c r="E133" s="22"/>
      <c r="F133" s="22"/>
    </row>
    <row r="134" spans="3:6" x14ac:dyDescent="0.35">
      <c r="C134" s="22"/>
      <c r="D134" s="22"/>
      <c r="E134" s="22"/>
      <c r="F134" s="22"/>
    </row>
    <row r="135" spans="3:6" x14ac:dyDescent="0.35">
      <c r="C135" s="22"/>
      <c r="D135" s="22"/>
      <c r="E135" s="22"/>
      <c r="F135" s="22"/>
    </row>
    <row r="136" spans="3:6" x14ac:dyDescent="0.35">
      <c r="C136" s="22"/>
      <c r="D136" s="22"/>
      <c r="E136" s="22"/>
      <c r="F136" s="22"/>
    </row>
    <row r="137" spans="3:6" x14ac:dyDescent="0.35">
      <c r="C137" s="22"/>
      <c r="D137" s="22"/>
      <c r="E137" s="22"/>
      <c r="F137" s="22"/>
    </row>
    <row r="138" spans="3:6" x14ac:dyDescent="0.35">
      <c r="C138" s="22"/>
      <c r="D138" s="22"/>
      <c r="E138" s="22"/>
      <c r="F138" s="22"/>
    </row>
    <row r="139" spans="3:6" x14ac:dyDescent="0.35">
      <c r="C139" s="22"/>
      <c r="D139" s="22"/>
      <c r="E139" s="22"/>
      <c r="F139" s="22"/>
    </row>
    <row r="151" spans="3:12" x14ac:dyDescent="0.35">
      <c r="G151" s="22" t="s">
        <v>29</v>
      </c>
      <c r="H151" s="22" t="s">
        <v>30</v>
      </c>
      <c r="I151" s="22" t="s">
        <v>31</v>
      </c>
      <c r="J151" s="22" t="s">
        <v>37</v>
      </c>
      <c r="K151" s="22"/>
      <c r="L151" s="22"/>
    </row>
    <row r="152" spans="3:12" x14ac:dyDescent="0.35">
      <c r="C152" s="22" t="s">
        <v>261</v>
      </c>
      <c r="D152" s="22" t="s">
        <v>34</v>
      </c>
      <c r="E152" s="22" t="s">
        <v>32</v>
      </c>
      <c r="F152" s="22" t="s">
        <v>128</v>
      </c>
      <c r="G152">
        <v>9.6459284377720615E-3</v>
      </c>
      <c r="H152">
        <v>-1.21219253204882E-6</v>
      </c>
      <c r="I152">
        <v>9.6459284377720615E-3</v>
      </c>
      <c r="J152">
        <v>1.9291256024731949E-2</v>
      </c>
    </row>
    <row r="153" spans="3:12" x14ac:dyDescent="0.35">
      <c r="C153" s="22" t="s">
        <v>261</v>
      </c>
      <c r="D153" s="22" t="s">
        <v>34</v>
      </c>
      <c r="E153" s="22" t="s">
        <v>32</v>
      </c>
      <c r="F153" s="22" t="s">
        <v>130</v>
      </c>
      <c r="G153">
        <v>4.0152556210095993E-3</v>
      </c>
      <c r="H153">
        <v>1.5056141405521159E-6</v>
      </c>
      <c r="I153">
        <v>4.0152556210095993E-3</v>
      </c>
      <c r="J153">
        <v>8.0298934910132333E-3</v>
      </c>
    </row>
    <row r="154" spans="3:12" x14ac:dyDescent="0.35">
      <c r="C154" s="22" t="s">
        <v>261</v>
      </c>
      <c r="D154" s="22" t="s">
        <v>34</v>
      </c>
      <c r="E154" s="22" t="s">
        <v>56</v>
      </c>
      <c r="F154" s="22" t="s">
        <v>128</v>
      </c>
      <c r="G154">
        <v>1.1913450151006734E-3</v>
      </c>
      <c r="H154">
        <v>-1.4971493556004134E-7</v>
      </c>
      <c r="I154">
        <v>1.1913450151006734E-3</v>
      </c>
      <c r="J154">
        <v>2.3826158205909305E-3</v>
      </c>
    </row>
    <row r="155" spans="3:12" x14ac:dyDescent="0.35">
      <c r="C155" s="22" t="s">
        <v>261</v>
      </c>
      <c r="D155" s="22" t="s">
        <v>34</v>
      </c>
      <c r="E155" s="22" t="s">
        <v>56</v>
      </c>
      <c r="F155" s="22" t="s">
        <v>130</v>
      </c>
      <c r="G155">
        <v>4.9591439531541123E-4</v>
      </c>
      <c r="H155">
        <v>1.8595471839984024E-7</v>
      </c>
      <c r="I155">
        <v>4.9591439531541123E-4</v>
      </c>
      <c r="J155">
        <v>9.9175249371289873E-4</v>
      </c>
    </row>
    <row r="156" spans="3:12" x14ac:dyDescent="0.35">
      <c r="C156" s="22" t="s">
        <v>261</v>
      </c>
      <c r="D156" s="22" t="s">
        <v>34</v>
      </c>
      <c r="E156" s="22" t="s">
        <v>33</v>
      </c>
      <c r="F156" s="22" t="s">
        <v>128</v>
      </c>
      <c r="G156">
        <v>8.0350926815710784E-4</v>
      </c>
      <c r="H156">
        <v>-1.0097606839565287E-7</v>
      </c>
      <c r="I156">
        <v>8.0350926815710784E-4</v>
      </c>
      <c r="J156">
        <v>1.6069684852294845E-3</v>
      </c>
    </row>
    <row r="157" spans="3:12" x14ac:dyDescent="0.35">
      <c r="C157" s="22" t="s">
        <v>261</v>
      </c>
      <c r="D157" s="22" t="s">
        <v>34</v>
      </c>
      <c r="E157" s="22" t="s">
        <v>33</v>
      </c>
      <c r="F157" s="22" t="s">
        <v>130</v>
      </c>
      <c r="G157">
        <v>3.3447222072232707E-4</v>
      </c>
      <c r="H157">
        <v>1.2541819347503697E-7</v>
      </c>
      <c r="I157">
        <v>3.3447222072232707E-4</v>
      </c>
      <c r="J157">
        <v>6.6889298256496844E-4</v>
      </c>
    </row>
    <row r="158" spans="3:12" x14ac:dyDescent="0.35">
      <c r="C158" s="22" t="s">
        <v>261</v>
      </c>
      <c r="D158" s="22" t="s">
        <v>34</v>
      </c>
      <c r="E158" s="22" t="s">
        <v>34</v>
      </c>
      <c r="F158" s="22" t="s">
        <v>128</v>
      </c>
      <c r="G158">
        <v>4.1536317813128415E-2</v>
      </c>
      <c r="H158">
        <v>-5.2198204540135604E-6</v>
      </c>
      <c r="I158">
        <v>4.1536317813128415E-2</v>
      </c>
      <c r="J158">
        <v>8.3070048303656302E-2</v>
      </c>
    </row>
    <row r="159" spans="3:12" x14ac:dyDescent="0.35">
      <c r="C159" s="22" t="s">
        <v>261</v>
      </c>
      <c r="D159" s="22" t="s">
        <v>34</v>
      </c>
      <c r="E159" s="22" t="s">
        <v>34</v>
      </c>
      <c r="F159" s="22" t="s">
        <v>130</v>
      </c>
      <c r="G159">
        <v>1.7290086138599784E-2</v>
      </c>
      <c r="H159">
        <v>6.4833228136915083E-6</v>
      </c>
      <c r="I159">
        <v>1.7290086138599784E-2</v>
      </c>
      <c r="J159">
        <v>3.4577512180493597E-2</v>
      </c>
    </row>
    <row r="160" spans="3:12" x14ac:dyDescent="0.35">
      <c r="C160" s="22" t="s">
        <v>261</v>
      </c>
      <c r="D160" s="22" t="s">
        <v>34</v>
      </c>
      <c r="E160" s="22" t="s">
        <v>35</v>
      </c>
      <c r="F160" s="22" t="s">
        <v>128</v>
      </c>
      <c r="G160">
        <v>4.7817568647329528E-2</v>
      </c>
      <c r="H160">
        <v>-6.0091779129255549E-6</v>
      </c>
      <c r="I160">
        <v>4.7817568647329528E-2</v>
      </c>
      <c r="J160">
        <v>9.563215870897776E-2</v>
      </c>
    </row>
    <row r="161" spans="3:10" x14ac:dyDescent="0.35">
      <c r="C161" s="22" t="s">
        <v>261</v>
      </c>
      <c r="D161" s="22" t="s">
        <v>34</v>
      </c>
      <c r="E161" s="22" t="s">
        <v>35</v>
      </c>
      <c r="F161" s="22" t="s">
        <v>130</v>
      </c>
      <c r="G161">
        <v>1.9904746601973215E-2</v>
      </c>
      <c r="H161">
        <v>7.4637509633808901E-6</v>
      </c>
      <c r="I161">
        <v>1.9904746601973215E-2</v>
      </c>
      <c r="J161">
        <v>3.9806430839164852E-2</v>
      </c>
    </row>
    <row r="162" spans="3:10" x14ac:dyDescent="0.35">
      <c r="C162" s="22" t="s">
        <v>261</v>
      </c>
      <c r="D162" s="22" t="s">
        <v>34</v>
      </c>
      <c r="E162" s="22" t="s">
        <v>57</v>
      </c>
      <c r="F162" s="22" t="s">
        <v>128</v>
      </c>
      <c r="G162">
        <v>8.4257121916028729E-2</v>
      </c>
      <c r="H162">
        <v>-1.0587875832160618E-5</v>
      </c>
      <c r="I162">
        <v>8.4257121916028729E-2</v>
      </c>
      <c r="J162">
        <v>0.16850899558626639</v>
      </c>
    </row>
    <row r="163" spans="3:10" x14ac:dyDescent="0.35">
      <c r="C163" s="22" t="s">
        <v>261</v>
      </c>
      <c r="D163" s="22" t="s">
        <v>34</v>
      </c>
      <c r="E163" s="22" t="s">
        <v>57</v>
      </c>
      <c r="F163" s="22" t="s">
        <v>130</v>
      </c>
      <c r="G163">
        <v>3.5073231401943267E-2</v>
      </c>
      <c r="H163">
        <v>1.3150700730187809E-5</v>
      </c>
      <c r="I163">
        <v>3.5073231401943267E-2</v>
      </c>
      <c r="J163">
        <v>7.0141067119228698E-2</v>
      </c>
    </row>
    <row r="164" spans="3:10" x14ac:dyDescent="0.35">
      <c r="C164" s="22" t="s">
        <v>261</v>
      </c>
      <c r="D164" s="22" t="s">
        <v>35</v>
      </c>
      <c r="E164" s="22" t="s">
        <v>32</v>
      </c>
      <c r="F164" s="22" t="s">
        <v>128</v>
      </c>
      <c r="G164">
        <v>4.4893511105551006E-3</v>
      </c>
      <c r="H164">
        <v>1.308841061390095E-7</v>
      </c>
      <c r="I164">
        <v>4.4893511105551006E-3</v>
      </c>
      <c r="J164">
        <v>8.9784883842815525E-3</v>
      </c>
    </row>
    <row r="165" spans="3:10" x14ac:dyDescent="0.35">
      <c r="C165" s="22" t="s">
        <v>261</v>
      </c>
      <c r="D165" s="22" t="s">
        <v>35</v>
      </c>
      <c r="E165" s="22" t="s">
        <v>32</v>
      </c>
      <c r="F165" s="22" t="s">
        <v>130</v>
      </c>
      <c r="G165">
        <v>4.0526359602027851E-3</v>
      </c>
      <c r="H165">
        <v>5.4175702064099683E-7</v>
      </c>
      <c r="I165">
        <v>4.0526359602027851E-3</v>
      </c>
      <c r="J165">
        <v>8.1048338064186442E-3</v>
      </c>
    </row>
    <row r="166" spans="3:10" x14ac:dyDescent="0.35">
      <c r="C166" s="22" t="s">
        <v>261</v>
      </c>
      <c r="D166" s="22" t="s">
        <v>35</v>
      </c>
      <c r="E166" s="22" t="s">
        <v>56</v>
      </c>
      <c r="F166" s="22" t="s">
        <v>128</v>
      </c>
      <c r="G166">
        <v>1.2716932045506724E-3</v>
      </c>
      <c r="H166">
        <v>3.7075383571308601E-8</v>
      </c>
      <c r="I166">
        <v>1.2716932045506724E-3</v>
      </c>
      <c r="J166">
        <v>2.5433258357994955E-3</v>
      </c>
    </row>
    <row r="167" spans="3:10" x14ac:dyDescent="0.35">
      <c r="C167" s="22" t="s">
        <v>261</v>
      </c>
      <c r="D167" s="22" t="s">
        <v>35</v>
      </c>
      <c r="E167" s="22" t="s">
        <v>56</v>
      </c>
      <c r="F167" s="22" t="s">
        <v>130</v>
      </c>
      <c r="G167">
        <v>1.1479854179869808E-3</v>
      </c>
      <c r="H167">
        <v>1.5346287420619955E-7</v>
      </c>
      <c r="I167">
        <v>1.1479854179869808E-3</v>
      </c>
      <c r="J167">
        <v>2.2958467319340817E-3</v>
      </c>
    </row>
    <row r="168" spans="3:10" x14ac:dyDescent="0.35">
      <c r="C168" s="22" t="s">
        <v>261</v>
      </c>
      <c r="D168" s="22" t="s">
        <v>35</v>
      </c>
      <c r="E168" s="22" t="s">
        <v>33</v>
      </c>
      <c r="F168" s="22" t="s">
        <v>128</v>
      </c>
      <c r="G168">
        <v>1.5544530870793044E-3</v>
      </c>
      <c r="H168">
        <v>4.5319063572564614E-8</v>
      </c>
      <c r="I168">
        <v>1.5544530870793044E-3</v>
      </c>
      <c r="J168">
        <v>3.1088321324294166E-3</v>
      </c>
    </row>
    <row r="169" spans="3:10" x14ac:dyDescent="0.35">
      <c r="C169" s="22" t="s">
        <v>261</v>
      </c>
      <c r="D169" s="22" t="s">
        <v>35</v>
      </c>
      <c r="E169" s="22" t="s">
        <v>33</v>
      </c>
      <c r="F169" s="22" t="s">
        <v>130</v>
      </c>
      <c r="G169">
        <v>1.40323898132363E-3</v>
      </c>
      <c r="H169">
        <v>1.875852111048663E-7</v>
      </c>
      <c r="I169">
        <v>1.40323898132363E-3</v>
      </c>
      <c r="J169">
        <v>2.8063262641804172E-3</v>
      </c>
    </row>
    <row r="170" spans="3:10" x14ac:dyDescent="0.35">
      <c r="C170" s="22" t="s">
        <v>261</v>
      </c>
      <c r="D170" s="22" t="s">
        <v>35</v>
      </c>
      <c r="E170" s="22" t="s">
        <v>34</v>
      </c>
      <c r="F170" s="22" t="s">
        <v>128</v>
      </c>
      <c r="G170">
        <v>4.6329206117930385E-2</v>
      </c>
      <c r="H170">
        <v>1.3506977128682509E-6</v>
      </c>
      <c r="I170">
        <v>4.6329206117930385E-2</v>
      </c>
      <c r="J170">
        <v>9.265620548241961E-2</v>
      </c>
    </row>
    <row r="171" spans="3:10" x14ac:dyDescent="0.35">
      <c r="C171" s="22" t="s">
        <v>261</v>
      </c>
      <c r="D171" s="22" t="s">
        <v>35</v>
      </c>
      <c r="E171" s="22" t="s">
        <v>34</v>
      </c>
      <c r="F171" s="22" t="s">
        <v>130</v>
      </c>
      <c r="G171">
        <v>4.1822393058115116E-2</v>
      </c>
      <c r="H171">
        <v>5.5908241777799893E-6</v>
      </c>
      <c r="I171">
        <v>4.1822393058115116E-2</v>
      </c>
      <c r="J171">
        <v>8.3640264867332115E-2</v>
      </c>
    </row>
    <row r="172" spans="3:10" x14ac:dyDescent="0.35">
      <c r="C172" s="22" t="s">
        <v>261</v>
      </c>
      <c r="D172" s="22" t="s">
        <v>35</v>
      </c>
      <c r="E172" s="22" t="s">
        <v>35</v>
      </c>
      <c r="F172" s="22" t="s">
        <v>128</v>
      </c>
      <c r="G172">
        <v>4.2366721238357226E-2</v>
      </c>
      <c r="H172">
        <v>1.2351741712667386E-6</v>
      </c>
      <c r="I172">
        <v>4.2366721238357226E-2</v>
      </c>
      <c r="J172">
        <v>8.4731424464383628E-2</v>
      </c>
    </row>
    <row r="173" spans="3:10" x14ac:dyDescent="0.35">
      <c r="C173" s="22" t="s">
        <v>261</v>
      </c>
      <c r="D173" s="22" t="s">
        <v>35</v>
      </c>
      <c r="E173" s="22" t="s">
        <v>35</v>
      </c>
      <c r="F173" s="22" t="s">
        <v>130</v>
      </c>
      <c r="G173">
        <v>3.8245370829367041E-2</v>
      </c>
      <c r="H173">
        <v>5.1126472933190183E-6</v>
      </c>
      <c r="I173">
        <v>3.8245370829367041E-2</v>
      </c>
      <c r="J173">
        <v>7.6486607107214943E-2</v>
      </c>
    </row>
    <row r="174" spans="3:10" x14ac:dyDescent="0.35">
      <c r="C174" s="22" t="s">
        <v>261</v>
      </c>
      <c r="D174" s="22" t="s">
        <v>35</v>
      </c>
      <c r="E174" s="22" t="s">
        <v>57</v>
      </c>
      <c r="F174" s="22" t="s">
        <v>128</v>
      </c>
      <c r="G174">
        <v>2.8877875132758909E-2</v>
      </c>
      <c r="H174">
        <v>8.4186547155695735E-7</v>
      </c>
      <c r="I174">
        <v>2.8877875132758909E-2</v>
      </c>
      <c r="J174">
        <v>5.7754374801375394E-2</v>
      </c>
    </row>
    <row r="175" spans="3:10" x14ac:dyDescent="0.35">
      <c r="C175" s="22" t="s">
        <v>261</v>
      </c>
      <c r="D175" s="22" t="s">
        <v>35</v>
      </c>
      <c r="E175" s="22" t="s">
        <v>57</v>
      </c>
      <c r="F175" s="22" t="s">
        <v>130</v>
      </c>
      <c r="G175">
        <v>2.6068692797697003E-2</v>
      </c>
      <c r="H175">
        <v>3.4846813218522411E-6</v>
      </c>
      <c r="I175">
        <v>2.6068692797697003E-2</v>
      </c>
      <c r="J175">
        <v>5.2134567564763902E-2</v>
      </c>
    </row>
    <row r="176" spans="3:10" x14ac:dyDescent="0.35">
      <c r="C176" s="22" t="s">
        <v>262</v>
      </c>
      <c r="D176" s="22" t="s">
        <v>34</v>
      </c>
      <c r="E176" s="22" t="s">
        <v>32</v>
      </c>
      <c r="F176" s="22" t="s">
        <v>128</v>
      </c>
      <c r="G176">
        <v>4.2217432143181875E-2</v>
      </c>
      <c r="H176">
        <v>-5.1903716666856781E-6</v>
      </c>
      <c r="I176">
        <v>4.2217432143181875E-2</v>
      </c>
      <c r="J176">
        <v>8.4431437237950296E-2</v>
      </c>
    </row>
    <row r="177" spans="3:10" x14ac:dyDescent="0.35">
      <c r="C177" s="22" t="s">
        <v>262</v>
      </c>
      <c r="D177" s="22" t="s">
        <v>34</v>
      </c>
      <c r="E177" s="22" t="s">
        <v>32</v>
      </c>
      <c r="F177" s="22" t="s">
        <v>130</v>
      </c>
      <c r="G177">
        <v>1.5517441236326054E-2</v>
      </c>
      <c r="H177">
        <v>5.7782665349292546E-6</v>
      </c>
      <c r="I177">
        <v>1.5517441236326054E-2</v>
      </c>
      <c r="J177">
        <v>3.1028550302630204E-2</v>
      </c>
    </row>
    <row r="178" spans="3:10" x14ac:dyDescent="0.35">
      <c r="C178" s="22" t="s">
        <v>262</v>
      </c>
      <c r="D178" s="22" t="s">
        <v>34</v>
      </c>
      <c r="E178" s="22" t="s">
        <v>56</v>
      </c>
      <c r="F178" s="22" t="s">
        <v>128</v>
      </c>
      <c r="G178">
        <v>5.2141717263122118E-3</v>
      </c>
      <c r="H178">
        <v>-6.4105009688443137E-7</v>
      </c>
      <c r="I178">
        <v>5.2141717263122118E-3</v>
      </c>
      <c r="J178">
        <v>1.0427920186257015E-2</v>
      </c>
    </row>
    <row r="179" spans="3:10" x14ac:dyDescent="0.35">
      <c r="C179" s="22" t="s">
        <v>262</v>
      </c>
      <c r="D179" s="22" t="s">
        <v>34</v>
      </c>
      <c r="E179" s="22" t="s">
        <v>56</v>
      </c>
      <c r="F179" s="22" t="s">
        <v>130</v>
      </c>
      <c r="G179">
        <v>1.9165211916455803E-3</v>
      </c>
      <c r="H179">
        <v>7.1365955895912048E-7</v>
      </c>
      <c r="I179">
        <v>1.9165211916455803E-3</v>
      </c>
      <c r="J179">
        <v>3.8322603124564805E-3</v>
      </c>
    </row>
    <row r="180" spans="3:10" x14ac:dyDescent="0.35">
      <c r="C180" s="22" t="s">
        <v>262</v>
      </c>
      <c r="D180" s="22" t="s">
        <v>34</v>
      </c>
      <c r="E180" s="22" t="s">
        <v>33</v>
      </c>
      <c r="F180" s="22" t="s">
        <v>128</v>
      </c>
      <c r="G180">
        <v>3.5167271065445634E-3</v>
      </c>
      <c r="H180">
        <v>-4.3235980032560212E-7</v>
      </c>
      <c r="I180">
        <v>3.5167271065445634E-3</v>
      </c>
      <c r="J180">
        <v>7.0331687387353145E-3</v>
      </c>
    </row>
    <row r="181" spans="3:10" x14ac:dyDescent="0.35">
      <c r="C181" s="22" t="s">
        <v>262</v>
      </c>
      <c r="D181" s="22" t="s">
        <v>34</v>
      </c>
      <c r="E181" s="22" t="s">
        <v>33</v>
      </c>
      <c r="F181" s="22" t="s">
        <v>130</v>
      </c>
      <c r="G181">
        <v>1.2926083717027224E-3</v>
      </c>
      <c r="H181">
        <v>4.8133165731100139E-7</v>
      </c>
      <c r="I181">
        <v>1.2926083717027224E-3</v>
      </c>
      <c r="J181">
        <v>2.5846892713830586E-3</v>
      </c>
    </row>
    <row r="182" spans="3:10" x14ac:dyDescent="0.35">
      <c r="C182" s="22" t="s">
        <v>262</v>
      </c>
      <c r="D182" s="22" t="s">
        <v>34</v>
      </c>
      <c r="E182" s="22" t="s">
        <v>34</v>
      </c>
      <c r="F182" s="22" t="s">
        <v>128</v>
      </c>
      <c r="G182">
        <v>0.18179242050899286</v>
      </c>
      <c r="H182">
        <v>-2.2350251128955279E-5</v>
      </c>
      <c r="I182">
        <v>0.18179242050899286</v>
      </c>
      <c r="J182">
        <v>0.36357008381000094</v>
      </c>
    </row>
    <row r="183" spans="3:10" x14ac:dyDescent="0.35">
      <c r="C183" s="22" t="s">
        <v>262</v>
      </c>
      <c r="D183" s="22" t="s">
        <v>34</v>
      </c>
      <c r="E183" s="22" t="s">
        <v>34</v>
      </c>
      <c r="F183" s="22" t="s">
        <v>130</v>
      </c>
      <c r="G183">
        <v>6.681963016821503E-2</v>
      </c>
      <c r="H183">
        <v>2.4881784897152465E-5</v>
      </c>
      <c r="I183">
        <v>6.681963016821503E-2</v>
      </c>
      <c r="J183">
        <v>0.13361199338846791</v>
      </c>
    </row>
    <row r="184" spans="3:10" x14ac:dyDescent="0.35">
      <c r="C184" s="22" t="s">
        <v>262</v>
      </c>
      <c r="D184" s="22" t="s">
        <v>34</v>
      </c>
      <c r="E184" s="22" t="s">
        <v>35</v>
      </c>
      <c r="F184" s="22" t="s">
        <v>128</v>
      </c>
      <c r="G184">
        <v>0.20928363429687702</v>
      </c>
      <c r="H184">
        <v>-2.5730125509488229E-5</v>
      </c>
      <c r="I184">
        <v>0.20928363429687702</v>
      </c>
      <c r="J184">
        <v>0.41855027975489895</v>
      </c>
    </row>
    <row r="185" spans="3:10" x14ac:dyDescent="0.35">
      <c r="C185" s="22" t="s">
        <v>262</v>
      </c>
      <c r="D185" s="22" t="s">
        <v>34</v>
      </c>
      <c r="E185" s="22" t="s">
        <v>35</v>
      </c>
      <c r="F185" s="22" t="s">
        <v>130</v>
      </c>
      <c r="G185">
        <v>7.6924301930797925E-2</v>
      </c>
      <c r="H185">
        <v>2.8644485536763023E-5</v>
      </c>
      <c r="I185">
        <v>7.6924301930797925E-2</v>
      </c>
      <c r="J185">
        <v>0.15381721352126282</v>
      </c>
    </row>
    <row r="186" spans="3:10" x14ac:dyDescent="0.35">
      <c r="C186" s="22" t="s">
        <v>262</v>
      </c>
      <c r="D186" s="22" t="s">
        <v>34</v>
      </c>
      <c r="E186" s="22" t="s">
        <v>57</v>
      </c>
      <c r="F186" s="22" t="s">
        <v>128</v>
      </c>
      <c r="G186">
        <v>0.36876899396429508</v>
      </c>
      <c r="H186">
        <v>-4.5335220751109197E-5</v>
      </c>
      <c r="I186">
        <v>0.36876899396429508</v>
      </c>
      <c r="J186">
        <v>0.73750805379685602</v>
      </c>
    </row>
    <row r="187" spans="3:10" x14ac:dyDescent="0.35">
      <c r="C187" s="22" t="s">
        <v>262</v>
      </c>
      <c r="D187" s="22" t="s">
        <v>34</v>
      </c>
      <c r="E187" s="22" t="s">
        <v>57</v>
      </c>
      <c r="F187" s="22" t="s">
        <v>130</v>
      </c>
      <c r="G187">
        <v>0.13554474634220068</v>
      </c>
      <c r="H187">
        <v>5.0469885794209731E-5</v>
      </c>
      <c r="I187">
        <v>0.13554474634220068</v>
      </c>
      <c r="J187">
        <v>0.2710341839729149</v>
      </c>
    </row>
    <row r="188" spans="3:10" x14ac:dyDescent="0.35">
      <c r="C188" s="22" t="s">
        <v>262</v>
      </c>
      <c r="D188" s="22" t="s">
        <v>35</v>
      </c>
      <c r="E188" s="22" t="s">
        <v>32</v>
      </c>
      <c r="F188" s="22" t="s">
        <v>128</v>
      </c>
      <c r="G188">
        <v>1.9101736055538575E-2</v>
      </c>
      <c r="H188">
        <v>6.5232437794871989E-7</v>
      </c>
      <c r="I188">
        <v>1.9101736055538575E-2</v>
      </c>
      <c r="J188">
        <v>3.820293177649732E-2</v>
      </c>
    </row>
    <row r="189" spans="3:10" x14ac:dyDescent="0.35">
      <c r="C189" s="22" t="s">
        <v>262</v>
      </c>
      <c r="D189" s="22" t="s">
        <v>35</v>
      </c>
      <c r="E189" s="22" t="s">
        <v>32</v>
      </c>
      <c r="F189" s="22" t="s">
        <v>130</v>
      </c>
      <c r="G189">
        <v>5.9634415846610313E-3</v>
      </c>
      <c r="H189">
        <v>2.3880214303326051E-6</v>
      </c>
      <c r="I189">
        <v>5.9634415846610313E-3</v>
      </c>
      <c r="J189">
        <v>1.1926450107514679E-2</v>
      </c>
    </row>
    <row r="190" spans="3:10" x14ac:dyDescent="0.35">
      <c r="C190" s="22" t="s">
        <v>262</v>
      </c>
      <c r="D190" s="22" t="s">
        <v>35</v>
      </c>
      <c r="E190" s="22" t="s">
        <v>56</v>
      </c>
      <c r="F190" s="22" t="s">
        <v>128</v>
      </c>
      <c r="G190">
        <v>5.4109262872944182E-3</v>
      </c>
      <c r="H190">
        <v>1.8478314571397772E-7</v>
      </c>
      <c r="I190">
        <v>5.4109262872944182E-3</v>
      </c>
      <c r="J190">
        <v>1.0821699514649325E-2</v>
      </c>
    </row>
    <row r="191" spans="3:10" x14ac:dyDescent="0.35">
      <c r="C191" s="22" t="s">
        <v>262</v>
      </c>
      <c r="D191" s="22" t="s">
        <v>35</v>
      </c>
      <c r="E191" s="22" t="s">
        <v>56</v>
      </c>
      <c r="F191" s="22" t="s">
        <v>130</v>
      </c>
      <c r="G191">
        <v>1.6892570779604586E-3</v>
      </c>
      <c r="H191">
        <v>6.7645202388008812E-7</v>
      </c>
      <c r="I191">
        <v>1.6892570779604586E-3</v>
      </c>
      <c r="J191">
        <v>3.3783914830258829E-3</v>
      </c>
    </row>
    <row r="192" spans="3:10" x14ac:dyDescent="0.35">
      <c r="C192" s="22" t="s">
        <v>262</v>
      </c>
      <c r="D192" s="22" t="s">
        <v>35</v>
      </c>
      <c r="E192" s="22" t="s">
        <v>33</v>
      </c>
      <c r="F192" s="22" t="s">
        <v>128</v>
      </c>
      <c r="G192">
        <v>6.6140410604873523E-3</v>
      </c>
      <c r="H192">
        <v>2.2586951848263032E-7</v>
      </c>
      <c r="I192">
        <v>6.6140410604873523E-3</v>
      </c>
      <c r="J192">
        <v>1.3227895028282173E-2</v>
      </c>
    </row>
    <row r="193" spans="3:10" x14ac:dyDescent="0.35">
      <c r="C193" s="22" t="s">
        <v>262</v>
      </c>
      <c r="D193" s="22" t="s">
        <v>35</v>
      </c>
      <c r="E193" s="22" t="s">
        <v>33</v>
      </c>
      <c r="F193" s="22" t="s">
        <v>130</v>
      </c>
      <c r="G193">
        <v>2.0648619260537045E-3</v>
      </c>
      <c r="H193">
        <v>8.2686053519572927E-7</v>
      </c>
      <c r="I193">
        <v>2.0648619260537045E-3</v>
      </c>
      <c r="J193">
        <v>4.1295739030055264E-3</v>
      </c>
    </row>
    <row r="194" spans="3:10" x14ac:dyDescent="0.35">
      <c r="C194" s="22" t="s">
        <v>262</v>
      </c>
      <c r="D194" s="22" t="s">
        <v>35</v>
      </c>
      <c r="E194" s="22" t="s">
        <v>34</v>
      </c>
      <c r="F194" s="22" t="s">
        <v>128</v>
      </c>
      <c r="G194">
        <v>0.19712609798931557</v>
      </c>
      <c r="H194">
        <v>6.7318572870466262E-6</v>
      </c>
      <c r="I194">
        <v>0.19712609798931557</v>
      </c>
      <c r="J194">
        <v>0.39424661983379006</v>
      </c>
    </row>
    <row r="195" spans="3:10" x14ac:dyDescent="0.35">
      <c r="C195" s="22" t="s">
        <v>262</v>
      </c>
      <c r="D195" s="22" t="s">
        <v>35</v>
      </c>
      <c r="E195" s="22" t="s">
        <v>34</v>
      </c>
      <c r="F195" s="22" t="s">
        <v>130</v>
      </c>
      <c r="G195">
        <v>6.1541525165436289E-2</v>
      </c>
      <c r="H195">
        <v>2.4643903943433013E-5</v>
      </c>
      <c r="I195">
        <v>6.1541525165436289E-2</v>
      </c>
      <c r="J195">
        <v>0.12307858122023455</v>
      </c>
    </row>
    <row r="196" spans="3:10" x14ac:dyDescent="0.35">
      <c r="C196" s="22" t="s">
        <v>262</v>
      </c>
      <c r="D196" s="22" t="s">
        <v>35</v>
      </c>
      <c r="E196" s="22" t="s">
        <v>35</v>
      </c>
      <c r="F196" s="22" t="s">
        <v>128</v>
      </c>
      <c r="G196">
        <v>0.18026612459144334</v>
      </c>
      <c r="H196">
        <v>6.1560884370754305E-6</v>
      </c>
      <c r="I196">
        <v>0.18026612459144334</v>
      </c>
      <c r="J196">
        <v>0.36052714995962148</v>
      </c>
    </row>
    <row r="197" spans="3:10" x14ac:dyDescent="0.35">
      <c r="C197" s="22" t="s">
        <v>262</v>
      </c>
      <c r="D197" s="22" t="s">
        <v>35</v>
      </c>
      <c r="E197" s="22" t="s">
        <v>35</v>
      </c>
      <c r="F197" s="22" t="s">
        <v>130</v>
      </c>
      <c r="G197">
        <v>5.6277947751597376E-2</v>
      </c>
      <c r="H197">
        <v>2.2536138424327596E-5</v>
      </c>
      <c r="I197">
        <v>5.6277947751597376E-2</v>
      </c>
      <c r="J197">
        <v>0.11255180862980239</v>
      </c>
    </row>
    <row r="198" spans="3:10" x14ac:dyDescent="0.35">
      <c r="C198" s="22" t="s">
        <v>262</v>
      </c>
      <c r="D198" s="22" t="s">
        <v>35</v>
      </c>
      <c r="E198" s="22" t="s">
        <v>57</v>
      </c>
      <c r="F198" s="22" t="s">
        <v>128</v>
      </c>
      <c r="G198">
        <v>0.12287244534023888</v>
      </c>
      <c r="H198">
        <v>4.1958669498853851E-6</v>
      </c>
      <c r="I198">
        <v>0.12287244534023888</v>
      </c>
      <c r="J198">
        <v>0.24574141504444924</v>
      </c>
    </row>
    <row r="199" spans="3:10" x14ac:dyDescent="0.35">
      <c r="C199" s="22" t="s">
        <v>262</v>
      </c>
      <c r="D199" s="22" t="s">
        <v>35</v>
      </c>
      <c r="E199" s="22" t="s">
        <v>57</v>
      </c>
      <c r="F199" s="22" t="s">
        <v>130</v>
      </c>
      <c r="G199">
        <v>3.836000288720328E-2</v>
      </c>
      <c r="H199">
        <v>1.5360176978676114E-5</v>
      </c>
      <c r="I199">
        <v>3.836000288720328E-2</v>
      </c>
      <c r="J199">
        <v>7.6717220129881747E-2</v>
      </c>
    </row>
    <row r="200" spans="3:10" x14ac:dyDescent="0.35">
      <c r="C200" s="22"/>
      <c r="D200" s="22"/>
      <c r="E200" s="22"/>
      <c r="F200" s="22"/>
    </row>
    <row r="201" spans="3:10" x14ac:dyDescent="0.35">
      <c r="C201" s="22"/>
      <c r="D201" s="22"/>
      <c r="E201" s="22"/>
      <c r="F201" s="22"/>
    </row>
    <row r="202" spans="3:10" x14ac:dyDescent="0.35">
      <c r="C202" s="22"/>
      <c r="D202" s="22"/>
      <c r="E202" s="22"/>
      <c r="F202" s="22"/>
    </row>
    <row r="203" spans="3:10" x14ac:dyDescent="0.35">
      <c r="C203" s="22"/>
      <c r="D203" s="22"/>
      <c r="E203" s="22"/>
      <c r="F203" s="22"/>
    </row>
    <row r="204" spans="3:10" x14ac:dyDescent="0.35">
      <c r="C204" s="22"/>
      <c r="D204" s="22"/>
      <c r="E204" s="22"/>
      <c r="F204" s="22"/>
    </row>
    <row r="205" spans="3:10" x14ac:dyDescent="0.35">
      <c r="C205" s="22"/>
      <c r="D205" s="22"/>
      <c r="E205" s="22"/>
      <c r="F205" s="22"/>
    </row>
    <row r="206" spans="3:10" x14ac:dyDescent="0.35">
      <c r="C206" s="22"/>
      <c r="D206" s="22"/>
      <c r="E206" s="22"/>
      <c r="F206" s="22"/>
    </row>
    <row r="207" spans="3:10" x14ac:dyDescent="0.35">
      <c r="C207" s="22"/>
      <c r="D207" s="22"/>
      <c r="E207" s="22"/>
      <c r="F207" s="22"/>
    </row>
    <row r="208" spans="3:10" x14ac:dyDescent="0.35">
      <c r="C208" s="22"/>
      <c r="D208" s="22"/>
      <c r="E208" s="22"/>
      <c r="F208" s="22"/>
    </row>
    <row r="209" spans="3:6" x14ac:dyDescent="0.35">
      <c r="C209" s="22"/>
      <c r="D209" s="22"/>
      <c r="E209" s="22"/>
      <c r="F209" s="22"/>
    </row>
    <row r="210" spans="3:6" x14ac:dyDescent="0.35">
      <c r="C210" s="22"/>
      <c r="D210" s="22"/>
      <c r="E210" s="22"/>
      <c r="F210" s="22"/>
    </row>
    <row r="211" spans="3:6" x14ac:dyDescent="0.35">
      <c r="C211" s="22"/>
      <c r="D211" s="22"/>
      <c r="E211" s="22"/>
      <c r="F211" s="22"/>
    </row>
    <row r="212" spans="3:6" x14ac:dyDescent="0.35">
      <c r="C212" s="22"/>
      <c r="D212" s="22"/>
      <c r="E212" s="22"/>
      <c r="F212" s="22"/>
    </row>
    <row r="213" spans="3:6" x14ac:dyDescent="0.35">
      <c r="C213" s="22"/>
      <c r="D213" s="22"/>
      <c r="E213" s="22"/>
      <c r="F213" s="22"/>
    </row>
    <row r="214" spans="3:6" x14ac:dyDescent="0.35">
      <c r="C214" s="22"/>
      <c r="D214" s="22"/>
      <c r="E214" s="22"/>
      <c r="F214" s="22"/>
    </row>
    <row r="215" spans="3:6" x14ac:dyDescent="0.35">
      <c r="C215" s="22"/>
      <c r="D215" s="22"/>
      <c r="E215" s="22"/>
      <c r="F215" s="22"/>
    </row>
    <row r="216" spans="3:6" x14ac:dyDescent="0.35">
      <c r="C216" s="22"/>
      <c r="D216" s="22"/>
      <c r="E216" s="22"/>
      <c r="F216" s="22"/>
    </row>
    <row r="217" spans="3:6" x14ac:dyDescent="0.35">
      <c r="C217" s="22"/>
      <c r="D217" s="22"/>
      <c r="E217" s="22"/>
      <c r="F217" s="22"/>
    </row>
    <row r="218" spans="3:6" x14ac:dyDescent="0.35">
      <c r="C218" s="22"/>
      <c r="D218" s="22"/>
      <c r="E218" s="22"/>
      <c r="F218" s="22"/>
    </row>
    <row r="219" spans="3:6" x14ac:dyDescent="0.35">
      <c r="C219" s="22"/>
      <c r="D219" s="22"/>
      <c r="E219" s="22"/>
      <c r="F219" s="22"/>
    </row>
    <row r="220" spans="3:6" x14ac:dyDescent="0.35">
      <c r="C220" s="22"/>
      <c r="D220" s="22"/>
      <c r="E220" s="22"/>
      <c r="F220" s="22"/>
    </row>
    <row r="221" spans="3:6" x14ac:dyDescent="0.35">
      <c r="C221" s="22"/>
      <c r="D221" s="22"/>
      <c r="E221" s="22"/>
      <c r="F221" s="22"/>
    </row>
    <row r="222" spans="3:6" x14ac:dyDescent="0.35">
      <c r="C222" s="22"/>
      <c r="D222" s="22"/>
      <c r="E222" s="22"/>
      <c r="F222" s="22"/>
    </row>
    <row r="223" spans="3:6" x14ac:dyDescent="0.35">
      <c r="C223" s="22"/>
      <c r="D223" s="22"/>
      <c r="E223" s="22"/>
      <c r="F223" s="22"/>
    </row>
    <row r="224" spans="3:6" x14ac:dyDescent="0.35">
      <c r="C224" s="22"/>
      <c r="D224" s="22"/>
      <c r="E224" s="22"/>
      <c r="F224" s="22"/>
    </row>
    <row r="225" spans="3:6" x14ac:dyDescent="0.35">
      <c r="C225" s="22"/>
      <c r="D225" s="22"/>
      <c r="E225" s="22"/>
      <c r="F225" s="22"/>
    </row>
    <row r="226" spans="3:6" x14ac:dyDescent="0.35">
      <c r="C226" s="22"/>
      <c r="D226" s="22"/>
      <c r="E226" s="22"/>
      <c r="F226" s="22"/>
    </row>
    <row r="227" spans="3:6" x14ac:dyDescent="0.35">
      <c r="C227" s="22"/>
      <c r="D227" s="22"/>
      <c r="E227" s="22"/>
      <c r="F227" s="22"/>
    </row>
    <row r="228" spans="3:6" x14ac:dyDescent="0.35">
      <c r="C228" s="22"/>
      <c r="D228" s="22"/>
      <c r="E228" s="22"/>
      <c r="F228" s="22"/>
    </row>
    <row r="229" spans="3:6" x14ac:dyDescent="0.35">
      <c r="C229" s="22"/>
      <c r="D229" s="22"/>
      <c r="E229" s="22"/>
      <c r="F229" s="22"/>
    </row>
    <row r="230" spans="3:6" x14ac:dyDescent="0.35">
      <c r="C230" s="22"/>
      <c r="D230" s="22"/>
      <c r="E230" s="22"/>
      <c r="F230" s="22"/>
    </row>
    <row r="231" spans="3:6" x14ac:dyDescent="0.35">
      <c r="C231" s="22"/>
      <c r="D231" s="22"/>
      <c r="E231" s="22"/>
      <c r="F231" s="22"/>
    </row>
    <row r="232" spans="3:6" x14ac:dyDescent="0.35">
      <c r="C232" s="22"/>
      <c r="D232" s="22"/>
      <c r="E232" s="22"/>
      <c r="F232" s="22"/>
    </row>
    <row r="233" spans="3:6" x14ac:dyDescent="0.35">
      <c r="C233" s="22"/>
      <c r="D233" s="22"/>
      <c r="E233" s="22"/>
      <c r="F233" s="22"/>
    </row>
    <row r="234" spans="3:6" x14ac:dyDescent="0.35">
      <c r="C234" s="22"/>
      <c r="D234" s="22"/>
      <c r="E234" s="22"/>
      <c r="F234" s="22"/>
    </row>
    <row r="235" spans="3:6" x14ac:dyDescent="0.35">
      <c r="C235" s="22"/>
      <c r="D235" s="22"/>
      <c r="E235" s="22"/>
      <c r="F235" s="22"/>
    </row>
    <row r="236" spans="3:6" x14ac:dyDescent="0.35">
      <c r="C236" s="22"/>
      <c r="D236" s="22"/>
      <c r="E236" s="22"/>
      <c r="F236" s="22"/>
    </row>
    <row r="237" spans="3:6" x14ac:dyDescent="0.35">
      <c r="C237" s="22"/>
      <c r="D237" s="22"/>
      <c r="E237" s="22"/>
      <c r="F237" s="22"/>
    </row>
    <row r="238" spans="3:6" x14ac:dyDescent="0.35">
      <c r="C238" s="22"/>
      <c r="D238" s="22"/>
      <c r="E238" s="22"/>
      <c r="F238" s="22"/>
    </row>
    <row r="239" spans="3:6" x14ac:dyDescent="0.35">
      <c r="C239" s="22"/>
      <c r="D239" s="22"/>
      <c r="E239" s="22"/>
      <c r="F239" s="22"/>
    </row>
    <row r="240" spans="3:6" x14ac:dyDescent="0.35">
      <c r="C240" s="22"/>
      <c r="D240" s="22"/>
      <c r="E240" s="22"/>
      <c r="F240" s="22"/>
    </row>
    <row r="241" spans="3:6" x14ac:dyDescent="0.35">
      <c r="C241" s="22"/>
      <c r="D241" s="22"/>
      <c r="E241" s="22"/>
      <c r="F241" s="22"/>
    </row>
    <row r="242" spans="3:6" x14ac:dyDescent="0.35">
      <c r="C242" s="22"/>
      <c r="D242" s="22"/>
      <c r="E242" s="22"/>
      <c r="F242" s="22"/>
    </row>
    <row r="243" spans="3:6" x14ac:dyDescent="0.35">
      <c r="C243" s="22"/>
      <c r="D243" s="22"/>
      <c r="E243" s="22"/>
      <c r="F243" s="22"/>
    </row>
    <row r="244" spans="3:6" x14ac:dyDescent="0.35">
      <c r="C244" s="22"/>
      <c r="D244" s="22"/>
      <c r="E244" s="22"/>
      <c r="F244" s="22"/>
    </row>
    <row r="245" spans="3:6" x14ac:dyDescent="0.35">
      <c r="C245" s="22"/>
      <c r="D245" s="22"/>
      <c r="E245" s="22"/>
      <c r="F245" s="22"/>
    </row>
    <row r="246" spans="3:6" x14ac:dyDescent="0.35">
      <c r="C246" s="22"/>
      <c r="D246" s="22"/>
      <c r="E246" s="22"/>
      <c r="F246" s="22"/>
    </row>
    <row r="247" spans="3:6" x14ac:dyDescent="0.35">
      <c r="C247" s="22"/>
      <c r="D247" s="22"/>
      <c r="E247" s="22"/>
      <c r="F247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335"/>
  <sheetViews>
    <sheetView topLeftCell="A56" workbookViewId="0">
      <selection activeCell="W81" sqref="W81:W88"/>
    </sheetView>
  </sheetViews>
  <sheetFormatPr defaultRowHeight="14.5" x14ac:dyDescent="0.35"/>
  <cols>
    <col min="6" max="6" width="9" bestFit="1" customWidth="1"/>
    <col min="7" max="8" width="8.81640625" bestFit="1" customWidth="1"/>
    <col min="9" max="10" width="9" bestFit="1" customWidth="1"/>
    <col min="11" max="11" width="8.81640625" bestFit="1" customWidth="1"/>
  </cols>
  <sheetData>
    <row r="1" spans="3:21" x14ac:dyDescent="0.35">
      <c r="O1" t="str">
        <f>QPgraphs!M1</f>
        <v>conversion lahk to usd</v>
      </c>
      <c r="P1" s="73">
        <f>QPgraphs!N1</f>
        <v>83.333333333333329</v>
      </c>
    </row>
    <row r="3" spans="3:21" x14ac:dyDescent="0.35">
      <c r="C3">
        <f>FDtab!C3</f>
        <v>0</v>
      </c>
      <c r="D3" s="73">
        <f>FDtab!D3</f>
        <v>0</v>
      </c>
      <c r="E3" s="73">
        <f>FDtab!E3</f>
        <v>0</v>
      </c>
      <c r="F3" s="73">
        <f>FDtab!F3</f>
        <v>0</v>
      </c>
      <c r="G3" s="73" t="str">
        <f>FDtab!G3</f>
        <v>sim1</v>
      </c>
      <c r="H3" s="73" t="str">
        <f>FDtab!H3</f>
        <v>sim2</v>
      </c>
      <c r="I3" s="73" t="str">
        <f>FDtab!I3</f>
        <v>sim3</v>
      </c>
      <c r="J3" s="73" t="str">
        <f>FDtab!J3</f>
        <v>sim4</v>
      </c>
      <c r="K3" s="73">
        <f>FDtab!K3</f>
        <v>0</v>
      </c>
      <c r="L3" s="73">
        <f>FDtab!L3</f>
        <v>0</v>
      </c>
      <c r="Q3" t="str">
        <f>G3</f>
        <v>sim1</v>
      </c>
      <c r="R3" s="73" t="str">
        <f t="shared" ref="R3:U3" si="0">H3</f>
        <v>sim2</v>
      </c>
      <c r="S3" s="73" t="str">
        <f t="shared" si="0"/>
        <v>sim3</v>
      </c>
      <c r="T3" s="73" t="str">
        <f t="shared" si="0"/>
        <v>sim4</v>
      </c>
      <c r="U3" s="73">
        <f t="shared" si="0"/>
        <v>0</v>
      </c>
    </row>
    <row r="4" spans="3:21" x14ac:dyDescent="0.35">
      <c r="C4" s="73" t="str">
        <f>FDtab!C4</f>
        <v>Oplocal</v>
      </c>
      <c r="D4" s="73" t="str">
        <f>FDtab!D4</f>
        <v>crop</v>
      </c>
      <c r="E4" s="73" t="str">
        <f>FDtab!E4</f>
        <v>Land</v>
      </c>
      <c r="F4" s="73" t="str">
        <f>FDtab!F4</f>
        <v>mean</v>
      </c>
      <c r="G4" s="101">
        <f>FDtab!G4</f>
        <v>2.2737367544323206E-13</v>
      </c>
      <c r="H4" s="101">
        <f>FDtab!H4</f>
        <v>-7.8547269698571076E-13</v>
      </c>
      <c r="I4" s="101">
        <f>FDtab!I4</f>
        <v>2.2737367544323206E-13</v>
      </c>
      <c r="J4" s="101">
        <f>FDtab!J4</f>
        <v>1.2402200478721748E-13</v>
      </c>
      <c r="K4" s="101">
        <f>FDtab!K4</f>
        <v>0</v>
      </c>
      <c r="L4" s="101">
        <f>FDtab!L4</f>
        <v>0</v>
      </c>
      <c r="N4" t="s">
        <v>186</v>
      </c>
      <c r="O4" t="s">
        <v>189</v>
      </c>
      <c r="P4" t="s">
        <v>83</v>
      </c>
      <c r="Q4" s="103">
        <f>G14</f>
        <v>2.0670334131202915E-14</v>
      </c>
      <c r="R4" s="91">
        <f t="shared" ref="R4:U4" si="1">H14</f>
        <v>-1.446923389184204E-13</v>
      </c>
      <c r="S4" s="91">
        <f t="shared" si="1"/>
        <v>2.0670334131202915E-14</v>
      </c>
      <c r="T4" s="103">
        <f t="shared" si="1"/>
        <v>4.134066826240583E-14</v>
      </c>
      <c r="U4" s="91">
        <f t="shared" si="1"/>
        <v>0</v>
      </c>
    </row>
    <row r="5" spans="3:21" x14ac:dyDescent="0.35">
      <c r="C5" s="73" t="str">
        <f>FDtab!C5</f>
        <v>Oplocal</v>
      </c>
      <c r="D5" s="73" t="str">
        <f>FDtab!D5</f>
        <v>crop</v>
      </c>
      <c r="E5" s="73" t="str">
        <f>FDtab!E5</f>
        <v>Land</v>
      </c>
      <c r="F5" s="73" t="str">
        <f>FDtab!F5</f>
        <v>stdev</v>
      </c>
      <c r="G5" s="101">
        <f>FDtab!G5</f>
        <v>1.0219175716994974E-12</v>
      </c>
      <c r="H5" s="101">
        <f>FDtab!H5</f>
        <v>9.2841790019312264E-13</v>
      </c>
      <c r="I5" s="101">
        <f>FDtab!I5</f>
        <v>1.0219175716994974E-12</v>
      </c>
      <c r="J5" s="101">
        <f>FDtab!J5</f>
        <v>5.0191044583784999E-13</v>
      </c>
      <c r="K5" s="101">
        <f>FDtab!K5</f>
        <v>0</v>
      </c>
      <c r="L5" s="101">
        <f>FDtab!L5</f>
        <v>0</v>
      </c>
      <c r="P5" t="s">
        <v>197</v>
      </c>
      <c r="Q5" s="103">
        <f>G15</f>
        <v>2.3748405868313671E-13</v>
      </c>
      <c r="R5" s="91">
        <f t="shared" ref="R5:U5" si="2">H15</f>
        <v>1.5329530071158889E-13</v>
      </c>
      <c r="S5" s="91">
        <f t="shared" si="2"/>
        <v>2.3748405868313671E-13</v>
      </c>
      <c r="T5" s="103">
        <f t="shared" si="2"/>
        <v>9.1977180426953338E-14</v>
      </c>
      <c r="U5" s="91">
        <f t="shared" si="2"/>
        <v>0</v>
      </c>
    </row>
    <row r="6" spans="3:21" x14ac:dyDescent="0.35">
      <c r="C6" s="73" t="str">
        <f>FDtab!C6</f>
        <v>Oplocal</v>
      </c>
      <c r="D6" s="73" t="str">
        <f>FDtab!D6</f>
        <v>crop</v>
      </c>
      <c r="E6" s="73" t="str">
        <f>FDtab!E6</f>
        <v>Labor</v>
      </c>
      <c r="F6" s="73" t="str">
        <f>FDtab!F6</f>
        <v>mean</v>
      </c>
      <c r="G6" s="102">
        <f>FDtab!G6</f>
        <v>1.5533060045524653E-2</v>
      </c>
      <c r="H6" s="102">
        <f>FDtab!H6</f>
        <v>-6.7095930867046922E-6</v>
      </c>
      <c r="I6" s="102">
        <f>FDtab!I6</f>
        <v>1.5533060045524653E-2</v>
      </c>
      <c r="J6" s="102">
        <f>FDtab!J6</f>
        <v>3.1062732151781347E-2</v>
      </c>
      <c r="K6" s="102">
        <f>FDtab!K6</f>
        <v>0</v>
      </c>
      <c r="L6" s="102">
        <f>FDtab!L6</f>
        <v>0</v>
      </c>
      <c r="P6" t="s">
        <v>193</v>
      </c>
      <c r="Q6" s="103">
        <f>G18</f>
        <v>0.10534170280032579</v>
      </c>
      <c r="R6" s="91">
        <f t="shared" ref="R6:U6" si="3">H18</f>
        <v>-1.731415564294862E-5</v>
      </c>
      <c r="S6" s="91">
        <f t="shared" si="3"/>
        <v>0.10534170280032579</v>
      </c>
      <c r="T6" s="103">
        <f t="shared" si="3"/>
        <v>0.21066406712638622</v>
      </c>
      <c r="U6" s="91">
        <f t="shared" si="3"/>
        <v>0</v>
      </c>
    </row>
    <row r="7" spans="3:21" x14ac:dyDescent="0.35">
      <c r="C7" s="73" t="str">
        <f>FDtab!C7</f>
        <v>Oplocal</v>
      </c>
      <c r="D7" s="73" t="str">
        <f>FDtab!D7</f>
        <v>crop</v>
      </c>
      <c r="E7" s="73" t="str">
        <f>FDtab!E7</f>
        <v>Labor</v>
      </c>
      <c r="F7" s="73" t="str">
        <f>FDtab!F7</f>
        <v>stdev</v>
      </c>
      <c r="G7" s="102">
        <f>FDtab!G7</f>
        <v>6.0314686982117999E-3</v>
      </c>
      <c r="H7" s="102">
        <f>FDtab!H7</f>
        <v>7.4878676390247486E-6</v>
      </c>
      <c r="I7" s="102">
        <f>FDtab!I7</f>
        <v>6.0314686982117999E-3</v>
      </c>
      <c r="J7" s="102">
        <f>FDtab!J7</f>
        <v>1.2057273494627685E-2</v>
      </c>
      <c r="K7" s="102">
        <f>FDtab!K7</f>
        <v>0</v>
      </c>
      <c r="L7" s="102">
        <f>FDtab!L7</f>
        <v>0</v>
      </c>
      <c r="P7" t="s">
        <v>197</v>
      </c>
      <c r="Q7" s="103">
        <f>G19</f>
        <v>7.0495773147585067E-2</v>
      </c>
      <c r="R7" s="91">
        <f t="shared" ref="R7:U7" si="4">H19</f>
        <v>1.7283355334596396E-5</v>
      </c>
      <c r="S7" s="91">
        <f t="shared" si="4"/>
        <v>7.0495773147585067E-2</v>
      </c>
      <c r="T7" s="103">
        <f t="shared" si="4"/>
        <v>0.1409521439857242</v>
      </c>
      <c r="U7" s="91">
        <f t="shared" si="4"/>
        <v>0</v>
      </c>
    </row>
    <row r="8" spans="3:21" x14ac:dyDescent="0.35">
      <c r="C8" s="73" t="str">
        <f>FDtab!C8</f>
        <v>Oplocal</v>
      </c>
      <c r="D8" s="73" t="str">
        <f>FDtab!D8</f>
        <v>crop</v>
      </c>
      <c r="E8" s="73" t="str">
        <f>FDtab!E8</f>
        <v>Input</v>
      </c>
      <c r="F8" s="73" t="str">
        <f>FDtab!F8</f>
        <v>mean</v>
      </c>
      <c r="G8" s="101">
        <f>FDtab!G8</f>
        <v>1.0022759494089232E-2</v>
      </c>
      <c r="H8" s="101">
        <f>FDtab!H8</f>
        <v>-3.8040790131658881E-6</v>
      </c>
      <c r="I8" s="101">
        <f>FDtab!I8</f>
        <v>1.0022759494089232E-2</v>
      </c>
      <c r="J8" s="101">
        <f>FDtab!J8</f>
        <v>2.0043548110178024E-2</v>
      </c>
      <c r="K8" s="101">
        <f>FDtab!K8</f>
        <v>0</v>
      </c>
      <c r="L8" s="101">
        <f>FDtab!L8</f>
        <v>0</v>
      </c>
      <c r="P8" t="s">
        <v>194</v>
      </c>
      <c r="Q8" s="103">
        <f>G156</f>
        <v>8.0350926815710784E-4</v>
      </c>
      <c r="R8" s="91">
        <f t="shared" ref="R8:U8" si="5">H156</f>
        <v>-1.0097606839565287E-7</v>
      </c>
      <c r="S8" s="91">
        <f t="shared" si="5"/>
        <v>8.0350926815710784E-4</v>
      </c>
      <c r="T8" s="103">
        <f t="shared" si="5"/>
        <v>1.6069684852294845E-3</v>
      </c>
      <c r="U8" s="91">
        <f t="shared" si="5"/>
        <v>0</v>
      </c>
    </row>
    <row r="9" spans="3:21" x14ac:dyDescent="0.35">
      <c r="C9" s="73" t="str">
        <f>FDtab!C9</f>
        <v>Oplocal</v>
      </c>
      <c r="D9" s="73" t="str">
        <f>FDtab!D9</f>
        <v>crop</v>
      </c>
      <c r="E9" s="73" t="str">
        <f>FDtab!E9</f>
        <v>Input</v>
      </c>
      <c r="F9" s="73" t="str">
        <f>FDtab!F9</f>
        <v>stdev</v>
      </c>
      <c r="G9" s="101">
        <f>FDtab!G9</f>
        <v>3.8832751851556142E-3</v>
      </c>
      <c r="H9" s="101">
        <f>FDtab!H9</f>
        <v>3.5132319951719708E-6</v>
      </c>
      <c r="I9" s="101">
        <f>FDtab!I9</f>
        <v>3.8832751851556142E-3</v>
      </c>
      <c r="J9" s="101">
        <f>FDtab!J9</f>
        <v>7.7636931133997101E-3</v>
      </c>
      <c r="K9" s="101">
        <f>FDtab!K9</f>
        <v>0</v>
      </c>
      <c r="L9" s="101">
        <f>FDtab!L9</f>
        <v>0</v>
      </c>
      <c r="P9" t="s">
        <v>197</v>
      </c>
      <c r="Q9" s="103">
        <f>G157</f>
        <v>3.3447222072232707E-4</v>
      </c>
      <c r="R9" s="91">
        <f t="shared" ref="R9:U11" si="6">H157</f>
        <v>1.2541819347503697E-7</v>
      </c>
      <c r="S9" s="91">
        <f t="shared" si="6"/>
        <v>3.3447222072232707E-4</v>
      </c>
      <c r="T9" s="103">
        <f t="shared" si="6"/>
        <v>6.6889298256496844E-4</v>
      </c>
      <c r="U9" s="91">
        <f t="shared" si="6"/>
        <v>0</v>
      </c>
    </row>
    <row r="10" spans="3:21" x14ac:dyDescent="0.35">
      <c r="C10" s="73" t="str">
        <f>FDtab!C10</f>
        <v>Oplocal</v>
      </c>
      <c r="D10" s="73" t="str">
        <f>FDtab!D10</f>
        <v>meat</v>
      </c>
      <c r="E10" s="73" t="str">
        <f>FDtab!E10</f>
        <v>Land</v>
      </c>
      <c r="F10" s="73" t="str">
        <f>FDtab!F10</f>
        <v>mean</v>
      </c>
      <c r="G10" s="101">
        <f>FDtab!G10</f>
        <v>6.2011002393608739E-14</v>
      </c>
      <c r="H10" s="101">
        <f>FDtab!H10</f>
        <v>-1.1368683772161603E-13</v>
      </c>
      <c r="I10" s="101">
        <f>FDtab!I10</f>
        <v>6.2011002393608739E-14</v>
      </c>
      <c r="J10" s="102">
        <f>FDtab!J10</f>
        <v>4.650825179520656E-14</v>
      </c>
      <c r="K10" s="101">
        <f>FDtab!K10</f>
        <v>0</v>
      </c>
      <c r="L10" s="101">
        <f>FDtab!L10</f>
        <v>0</v>
      </c>
      <c r="P10" s="73" t="s">
        <v>200</v>
      </c>
      <c r="Q10" s="103">
        <f>G158</f>
        <v>4.1536317813128415E-2</v>
      </c>
      <c r="R10" s="91">
        <f t="shared" si="6"/>
        <v>-5.2198204540135604E-6</v>
      </c>
      <c r="S10" s="91">
        <f t="shared" si="6"/>
        <v>4.1536317813128415E-2</v>
      </c>
      <c r="T10" s="103">
        <f t="shared" si="6"/>
        <v>8.3070048303656302E-2</v>
      </c>
      <c r="U10" s="91">
        <f t="shared" si="6"/>
        <v>0</v>
      </c>
    </row>
    <row r="11" spans="3:21" x14ac:dyDescent="0.35">
      <c r="C11" s="73" t="str">
        <f>FDtab!C11</f>
        <v>Oplocal</v>
      </c>
      <c r="D11" s="73" t="str">
        <f>FDtab!D11</f>
        <v>meat</v>
      </c>
      <c r="E11" s="73" t="str">
        <f>FDtab!E11</f>
        <v>Land</v>
      </c>
      <c r="F11" s="73" t="str">
        <f>FDtab!F11</f>
        <v>stdev</v>
      </c>
      <c r="G11" s="101">
        <f>FDtab!G11</f>
        <v>1.6563697342275192E-13</v>
      </c>
      <c r="H11" s="101">
        <f>FDtab!H11</f>
        <v>1.3209216875364122E-13</v>
      </c>
      <c r="I11" s="101">
        <f>FDtab!I11</f>
        <v>1.6563697342275192E-13</v>
      </c>
      <c r="J11" s="102">
        <f>FDtab!J11</f>
        <v>1.0730671049811223E-13</v>
      </c>
      <c r="K11" s="101">
        <f>FDtab!K11</f>
        <v>0</v>
      </c>
      <c r="L11" s="101">
        <f>FDtab!L11</f>
        <v>0</v>
      </c>
      <c r="P11" s="73" t="s">
        <v>197</v>
      </c>
      <c r="Q11" s="103">
        <f>G159</f>
        <v>1.7290086138599784E-2</v>
      </c>
      <c r="R11" s="91">
        <f t="shared" si="6"/>
        <v>6.4833228136915083E-6</v>
      </c>
      <c r="S11" s="91">
        <f t="shared" si="6"/>
        <v>1.7290086138599784E-2</v>
      </c>
      <c r="T11" s="103">
        <f t="shared" si="6"/>
        <v>3.4577512180493597E-2</v>
      </c>
      <c r="U11" s="91">
        <f t="shared" si="6"/>
        <v>0</v>
      </c>
    </row>
    <row r="12" spans="3:21" x14ac:dyDescent="0.35">
      <c r="C12" s="73" t="str">
        <f>FDtab!C12</f>
        <v>Oplocal</v>
      </c>
      <c r="D12" s="73" t="str">
        <f>FDtab!D12</f>
        <v>meat</v>
      </c>
      <c r="E12" s="73" t="str">
        <f>FDtab!E12</f>
        <v>Labor</v>
      </c>
      <c r="F12" s="73" t="str">
        <f>FDtab!F12</f>
        <v>mean</v>
      </c>
      <c r="G12" s="101">
        <f>FDtab!G12</f>
        <v>3.3830412947943179E-2</v>
      </c>
      <c r="H12" s="101">
        <f>FDtab!H12</f>
        <v>-5.2587775743714618E-6</v>
      </c>
      <c r="I12" s="101">
        <f>FDtab!I12</f>
        <v>3.3830412947943179E-2</v>
      </c>
      <c r="J12" s="101">
        <f>FDtab!J12</f>
        <v>6.7658546826723148E-2</v>
      </c>
      <c r="K12" s="101">
        <f>FDtab!K12</f>
        <v>0</v>
      </c>
      <c r="L12" s="101">
        <f>FDtab!L12</f>
        <v>0</v>
      </c>
      <c r="N12" t="s">
        <v>187</v>
      </c>
      <c r="O12" t="s">
        <v>190</v>
      </c>
      <c r="P12" s="73" t="s">
        <v>83</v>
      </c>
      <c r="Q12" s="91">
        <f t="shared" ref="Q12:U13" si="7">G46</f>
        <v>2.056672278134308E-13</v>
      </c>
      <c r="R12" s="103">
        <f t="shared" si="7"/>
        <v>2.0566722781343078E-13</v>
      </c>
      <c r="S12" s="91">
        <f t="shared" si="7"/>
        <v>2.056672278134308E-13</v>
      </c>
      <c r="T12" s="91">
        <f t="shared" si="7"/>
        <v>1.4703568710566818E-13</v>
      </c>
      <c r="U12" s="103">
        <f t="shared" si="7"/>
        <v>0</v>
      </c>
    </row>
    <row r="13" spans="3:21" x14ac:dyDescent="0.35">
      <c r="C13" s="73" t="str">
        <f>FDtab!C13</f>
        <v>Oplocal</v>
      </c>
      <c r="D13" s="73" t="str">
        <f>FDtab!D13</f>
        <v>meat</v>
      </c>
      <c r="E13" s="73" t="str">
        <f>FDtab!E13</f>
        <v>Labor</v>
      </c>
      <c r="F13" s="73" t="str">
        <f>FDtab!F13</f>
        <v>stdev</v>
      </c>
      <c r="G13" s="101">
        <f>FDtab!G13</f>
        <v>1.501879945054683E-2</v>
      </c>
      <c r="H13" s="101">
        <f>FDtab!H13</f>
        <v>5.8961650030777023E-6</v>
      </c>
      <c r="I13" s="101">
        <f>FDtab!I13</f>
        <v>1.501879945054683E-2</v>
      </c>
      <c r="J13" s="101">
        <f>FDtab!J13</f>
        <v>3.0037184705502467E-2</v>
      </c>
      <c r="K13" s="101">
        <f>FDtab!K13</f>
        <v>0</v>
      </c>
      <c r="L13" s="101">
        <f>FDtab!L13</f>
        <v>0</v>
      </c>
      <c r="P13" t="s">
        <v>197</v>
      </c>
      <c r="Q13" s="91">
        <f t="shared" si="7"/>
        <v>0.12675456813750233</v>
      </c>
      <c r="R13" s="103">
        <f t="shared" si="7"/>
        <v>-2.3617512852069922E-5</v>
      </c>
      <c r="S13" s="91">
        <f t="shared" si="7"/>
        <v>0.12675456813750233</v>
      </c>
      <c r="T13" s="91">
        <f t="shared" si="7"/>
        <v>0.25349203521430108</v>
      </c>
      <c r="U13" s="103">
        <f t="shared" si="7"/>
        <v>0</v>
      </c>
    </row>
    <row r="14" spans="3:21" x14ac:dyDescent="0.35">
      <c r="C14" s="73" t="str">
        <f>FDtab!C14</f>
        <v>Oplocal</v>
      </c>
      <c r="D14" s="73" t="str">
        <f>FDtab!D14</f>
        <v>meat</v>
      </c>
      <c r="E14" s="73" t="str">
        <f>FDtab!E14</f>
        <v>Capital</v>
      </c>
      <c r="F14" s="73" t="str">
        <f>FDtab!F14</f>
        <v>mean</v>
      </c>
      <c r="G14" s="102">
        <f>FDtab!G14</f>
        <v>2.0670334131202915E-14</v>
      </c>
      <c r="H14" s="102">
        <f>FDtab!H14</f>
        <v>-1.446923389184204E-13</v>
      </c>
      <c r="I14" s="102">
        <f>FDtab!I14</f>
        <v>2.0670334131202915E-14</v>
      </c>
      <c r="J14" s="102">
        <f>FDtab!J14</f>
        <v>4.134066826240583E-14</v>
      </c>
      <c r="K14" s="102">
        <f>FDtab!K14</f>
        <v>0</v>
      </c>
      <c r="L14" s="102">
        <f>FDtab!L14</f>
        <v>0</v>
      </c>
      <c r="P14" s="73" t="s">
        <v>193</v>
      </c>
      <c r="Q14" s="91">
        <f t="shared" ref="Q14:U15" si="8">G50</f>
        <v>6.0391344735680481E-13</v>
      </c>
      <c r="R14" s="103">
        <f t="shared" si="8"/>
        <v>4.2037585341730631E-13</v>
      </c>
      <c r="S14" s="91">
        <f t="shared" si="8"/>
        <v>6.0391344735680481E-13</v>
      </c>
      <c r="T14" s="91">
        <f t="shared" si="8"/>
        <v>5.5186308256172003E-13</v>
      </c>
      <c r="U14" s="103">
        <f t="shared" si="8"/>
        <v>0</v>
      </c>
    </row>
    <row r="15" spans="3:21" x14ac:dyDescent="0.35">
      <c r="C15" s="73" t="str">
        <f>FDtab!C15</f>
        <v>Oplocal</v>
      </c>
      <c r="D15" s="73" t="str">
        <f>FDtab!D15</f>
        <v>meat</v>
      </c>
      <c r="E15" s="73" t="str">
        <f>FDtab!E15</f>
        <v>Capital</v>
      </c>
      <c r="F15" s="73" t="str">
        <f>FDtab!F15</f>
        <v>stdev</v>
      </c>
      <c r="G15" s="102">
        <f>FDtab!G15</f>
        <v>2.3748405868313671E-13</v>
      </c>
      <c r="H15" s="102">
        <f>FDtab!H15</f>
        <v>1.5329530071158889E-13</v>
      </c>
      <c r="I15" s="102">
        <f>FDtab!I15</f>
        <v>2.3748405868313671E-13</v>
      </c>
      <c r="J15" s="102">
        <f>FDtab!J15</f>
        <v>9.1977180426953338E-14</v>
      </c>
      <c r="K15" s="102">
        <f>FDtab!K15</f>
        <v>0</v>
      </c>
      <c r="L15" s="102">
        <f>FDtab!L15</f>
        <v>0</v>
      </c>
      <c r="P15" t="s">
        <v>197</v>
      </c>
      <c r="Q15" s="91">
        <f t="shared" si="8"/>
        <v>2.290171389052954E-2</v>
      </c>
      <c r="R15" s="103">
        <f t="shared" si="8"/>
        <v>-6.8481594026211079E-6</v>
      </c>
      <c r="S15" s="91">
        <f t="shared" si="8"/>
        <v>2.290171389052954E-2</v>
      </c>
      <c r="T15" s="91">
        <f t="shared" si="8"/>
        <v>4.5798534446408794E-2</v>
      </c>
      <c r="U15" s="103">
        <f t="shared" si="8"/>
        <v>0</v>
      </c>
    </row>
    <row r="16" spans="3:21" x14ac:dyDescent="0.35">
      <c r="C16" s="73" t="str">
        <f>FDtab!C16</f>
        <v>Oplocal</v>
      </c>
      <c r="D16" s="73" t="str">
        <f>FDtab!D16</f>
        <v>meat</v>
      </c>
      <c r="E16" s="73" t="str">
        <f>FDtab!E16</f>
        <v>Input</v>
      </c>
      <c r="F16" s="73" t="str">
        <f>FDtab!F16</f>
        <v>mean</v>
      </c>
      <c r="G16" s="101">
        <f>FDtab!G16</f>
        <v>4.8273416703921157E-3</v>
      </c>
      <c r="H16" s="101">
        <f>FDtab!H16</f>
        <v>-1.0599059562950557E-6</v>
      </c>
      <c r="I16" s="101">
        <f>FDtab!I16</f>
        <v>4.8273416703921157E-3</v>
      </c>
      <c r="J16" s="101">
        <f>FDtab!J16</f>
        <v>9.6543992209593525E-3</v>
      </c>
      <c r="K16" s="101">
        <f>FDtab!K16</f>
        <v>0</v>
      </c>
      <c r="L16" s="101">
        <f>FDtab!L16</f>
        <v>0</v>
      </c>
      <c r="P16" s="73" t="s">
        <v>194</v>
      </c>
      <c r="Q16" s="91">
        <f t="shared" ref="Q16:U17" si="9">G176</f>
        <v>4.2217432143181875E-2</v>
      </c>
      <c r="R16" s="103">
        <f t="shared" si="9"/>
        <v>-5.1903716666856781E-6</v>
      </c>
      <c r="S16" s="91">
        <f t="shared" si="9"/>
        <v>4.2217432143181875E-2</v>
      </c>
      <c r="T16" s="91">
        <f t="shared" si="9"/>
        <v>8.4431437237950296E-2</v>
      </c>
      <c r="U16" s="103">
        <f t="shared" si="9"/>
        <v>0</v>
      </c>
    </row>
    <row r="17" spans="3:21" x14ac:dyDescent="0.35">
      <c r="C17" s="73" t="str">
        <f>FDtab!C17</f>
        <v>Oplocal</v>
      </c>
      <c r="D17" s="73" t="str">
        <f>FDtab!D17</f>
        <v>meat</v>
      </c>
      <c r="E17" s="73" t="str">
        <f>FDtab!E17</f>
        <v>Input</v>
      </c>
      <c r="F17" s="73" t="str">
        <f>FDtab!F17</f>
        <v>stdev</v>
      </c>
      <c r="G17" s="101">
        <f>FDtab!G17</f>
        <v>2.7127670528185334E-3</v>
      </c>
      <c r="H17" s="101">
        <f>FDtab!H17</f>
        <v>9.9653643317390712E-7</v>
      </c>
      <c r="I17" s="101">
        <f>FDtab!I17</f>
        <v>2.7127670528185334E-3</v>
      </c>
      <c r="J17" s="101">
        <f>FDtab!J17</f>
        <v>5.4249557322150364E-3</v>
      </c>
      <c r="K17" s="101">
        <f>FDtab!K17</f>
        <v>0</v>
      </c>
      <c r="L17" s="101">
        <f>FDtab!L17</f>
        <v>0</v>
      </c>
      <c r="P17" t="s">
        <v>197</v>
      </c>
      <c r="Q17" s="91">
        <f t="shared" si="9"/>
        <v>1.5517441236326054E-2</v>
      </c>
      <c r="R17" s="103">
        <f t="shared" si="9"/>
        <v>5.7782665349292546E-6</v>
      </c>
      <c r="S17" s="91">
        <f t="shared" si="9"/>
        <v>1.5517441236326054E-2</v>
      </c>
      <c r="T17" s="91">
        <f t="shared" si="9"/>
        <v>3.1028550302630204E-2</v>
      </c>
      <c r="U17" s="103">
        <f t="shared" si="9"/>
        <v>0</v>
      </c>
    </row>
    <row r="18" spans="3:21" x14ac:dyDescent="0.35">
      <c r="C18" s="73" t="str">
        <f>FDtab!C18</f>
        <v>Oplocal</v>
      </c>
      <c r="D18" s="73" t="str">
        <f>FDtab!D18</f>
        <v>fish</v>
      </c>
      <c r="E18" s="73" t="str">
        <f>FDtab!E18</f>
        <v>Labor</v>
      </c>
      <c r="F18" s="73" t="str">
        <f>FDtab!F18</f>
        <v>mean</v>
      </c>
      <c r="G18" s="102">
        <f>FDtab!G18</f>
        <v>0.10534170280032579</v>
      </c>
      <c r="H18" s="102">
        <f>FDtab!H18</f>
        <v>-1.731415564294862E-5</v>
      </c>
      <c r="I18" s="102">
        <f>FDtab!I18</f>
        <v>0.10534170280032579</v>
      </c>
      <c r="J18" s="102">
        <f>FDtab!J18</f>
        <v>0.21066406712638622</v>
      </c>
      <c r="K18" s="102">
        <f>FDtab!K18</f>
        <v>0</v>
      </c>
      <c r="L18" s="102">
        <f>FDtab!L18</f>
        <v>0</v>
      </c>
      <c r="P18" s="73" t="s">
        <v>200</v>
      </c>
      <c r="Q18" s="91">
        <f>G178</f>
        <v>5.2141717263122118E-3</v>
      </c>
      <c r="R18" s="103">
        <f t="shared" ref="R18:U18" si="10">H178</f>
        <v>-6.4105009688443137E-7</v>
      </c>
      <c r="S18" s="91">
        <f t="shared" si="10"/>
        <v>5.2141717263122118E-3</v>
      </c>
      <c r="T18" s="91">
        <f t="shared" si="10"/>
        <v>1.0427920186257015E-2</v>
      </c>
      <c r="U18" s="91">
        <f t="shared" si="10"/>
        <v>0</v>
      </c>
    </row>
    <row r="19" spans="3:21" x14ac:dyDescent="0.35">
      <c r="C19" s="73" t="str">
        <f>FDtab!C19</f>
        <v>Oplocal</v>
      </c>
      <c r="D19" s="73" t="str">
        <f>FDtab!D19</f>
        <v>fish</v>
      </c>
      <c r="E19" s="73" t="str">
        <f>FDtab!E19</f>
        <v>Labor</v>
      </c>
      <c r="F19" s="73" t="str">
        <f>FDtab!F19</f>
        <v>stdev</v>
      </c>
      <c r="G19" s="102">
        <f>FDtab!G19</f>
        <v>7.0495773147585067E-2</v>
      </c>
      <c r="H19" s="102">
        <f>FDtab!H19</f>
        <v>1.7283355334596396E-5</v>
      </c>
      <c r="I19" s="102">
        <f>FDtab!I19</f>
        <v>7.0495773147585067E-2</v>
      </c>
      <c r="J19" s="102">
        <f>FDtab!J19</f>
        <v>0.1409521439857242</v>
      </c>
      <c r="K19" s="102">
        <f>FDtab!K19</f>
        <v>0</v>
      </c>
      <c r="L19" s="102">
        <f>FDtab!L19</f>
        <v>0</v>
      </c>
      <c r="P19" s="73" t="s">
        <v>197</v>
      </c>
      <c r="Q19" s="91">
        <f>G179</f>
        <v>1.9165211916455803E-3</v>
      </c>
      <c r="R19" s="103">
        <f t="shared" ref="R19:U19" si="11">H179</f>
        <v>7.1365955895912048E-7</v>
      </c>
      <c r="S19" s="91">
        <f t="shared" si="11"/>
        <v>1.9165211916455803E-3</v>
      </c>
      <c r="T19" s="91">
        <f t="shared" si="11"/>
        <v>3.8322603124564805E-3</v>
      </c>
      <c r="U19" s="91">
        <f t="shared" si="11"/>
        <v>0</v>
      </c>
    </row>
    <row r="20" spans="3:21" x14ac:dyDescent="0.35">
      <c r="C20" s="73" t="str">
        <f>FDtab!C20</f>
        <v>Oplocal</v>
      </c>
      <c r="D20" s="73" t="str">
        <f>FDtab!D20</f>
        <v>fish</v>
      </c>
      <c r="E20" s="73" t="str">
        <f>FDtab!E20</f>
        <v>Capital</v>
      </c>
      <c r="F20" s="73" t="str">
        <f>FDtab!F20</f>
        <v>mean</v>
      </c>
      <c r="G20" s="101">
        <f>FDtab!G20</f>
        <v>0</v>
      </c>
      <c r="H20" s="101">
        <f>FDtab!H20</f>
        <v>-4.9608801914886991E-13</v>
      </c>
      <c r="I20" s="101">
        <f>FDtab!I20</f>
        <v>0</v>
      </c>
      <c r="J20" s="101">
        <f>FDtab!J20</f>
        <v>0</v>
      </c>
      <c r="K20" s="101">
        <f>FDtab!K20</f>
        <v>0</v>
      </c>
      <c r="L20" s="101">
        <f>FDtab!L20</f>
        <v>0</v>
      </c>
      <c r="N20" t="s">
        <v>188</v>
      </c>
      <c r="O20" t="s">
        <v>191</v>
      </c>
      <c r="P20" t="s">
        <v>83</v>
      </c>
      <c r="Q20" s="91">
        <f t="shared" ref="Q20:U21" si="12">G102</f>
        <v>0</v>
      </c>
      <c r="R20" s="91">
        <f t="shared" si="12"/>
        <v>0</v>
      </c>
      <c r="S20" s="103">
        <f t="shared" si="12"/>
        <v>0</v>
      </c>
      <c r="T20" s="91">
        <f t="shared" si="12"/>
        <v>0</v>
      </c>
      <c r="U20" s="91">
        <f t="shared" si="12"/>
        <v>0</v>
      </c>
    </row>
    <row r="21" spans="3:21" x14ac:dyDescent="0.35">
      <c r="C21" s="73" t="str">
        <f>FDtab!C21</f>
        <v>Oplocal</v>
      </c>
      <c r="D21" s="73" t="str">
        <f>FDtab!D21</f>
        <v>fish</v>
      </c>
      <c r="E21" s="73" t="str">
        <f>FDtab!E21</f>
        <v>Capital</v>
      </c>
      <c r="F21" s="73" t="str">
        <f>FDtab!F21</f>
        <v>stdev</v>
      </c>
      <c r="G21" s="101">
        <f>FDtab!G21</f>
        <v>8.1347679133606639E-13</v>
      </c>
      <c r="H21" s="101">
        <f>FDtab!H21</f>
        <v>8.4964879806086855E-13</v>
      </c>
      <c r="I21" s="101">
        <f>FDtab!I21</f>
        <v>8.1347679133606639E-13</v>
      </c>
      <c r="J21" s="101">
        <f>FDtab!J21</f>
        <v>0</v>
      </c>
      <c r="K21" s="101">
        <f>FDtab!K21</f>
        <v>0</v>
      </c>
      <c r="L21" s="101">
        <f>FDtab!L21</f>
        <v>0</v>
      </c>
      <c r="P21" t="s">
        <v>197</v>
      </c>
      <c r="Q21" s="91">
        <f t="shared" si="12"/>
        <v>0</v>
      </c>
      <c r="R21" s="91">
        <f t="shared" si="12"/>
        <v>0</v>
      </c>
      <c r="S21" s="103">
        <f t="shared" si="12"/>
        <v>0</v>
      </c>
      <c r="T21" s="91">
        <f t="shared" si="12"/>
        <v>0</v>
      </c>
      <c r="U21" s="91">
        <f t="shared" si="12"/>
        <v>0</v>
      </c>
    </row>
    <row r="22" spans="3:21" x14ac:dyDescent="0.35">
      <c r="C22" s="73" t="str">
        <f>FDtab!C22</f>
        <v>Oplocal</v>
      </c>
      <c r="D22" s="73" t="str">
        <f>FDtab!D22</f>
        <v>palmoil</v>
      </c>
      <c r="E22" s="73" t="str">
        <f>FDtab!E22</f>
        <v>Land</v>
      </c>
      <c r="F22" s="73" t="str">
        <f>FDtab!F22</f>
        <v>mean</v>
      </c>
      <c r="G22" s="101">
        <f>FDtab!G22</f>
        <v>1</v>
      </c>
      <c r="H22" s="101">
        <f>FDtab!H22</f>
        <v>0</v>
      </c>
      <c r="I22" s="101">
        <f>FDtab!I22</f>
        <v>1</v>
      </c>
      <c r="J22" s="101">
        <f>FDtab!J22</f>
        <v>2</v>
      </c>
      <c r="K22" s="101">
        <f>FDtab!K22</f>
        <v>0</v>
      </c>
      <c r="L22" s="101">
        <f>FDtab!L22</f>
        <v>0</v>
      </c>
      <c r="P22" t="s">
        <v>192</v>
      </c>
      <c r="Q22" s="91">
        <f t="shared" ref="Q22:U23" si="13">G106</f>
        <v>0</v>
      </c>
      <c r="R22" s="91">
        <f t="shared" si="13"/>
        <v>0</v>
      </c>
      <c r="S22" s="103">
        <f t="shared" si="13"/>
        <v>0</v>
      </c>
      <c r="T22" s="91">
        <f t="shared" si="13"/>
        <v>0</v>
      </c>
      <c r="U22" s="91">
        <f t="shared" si="13"/>
        <v>0</v>
      </c>
    </row>
    <row r="23" spans="3:21" x14ac:dyDescent="0.35">
      <c r="C23" s="73" t="str">
        <f>FDtab!C23</f>
        <v>Oplocal</v>
      </c>
      <c r="D23" s="73" t="str">
        <f>FDtab!D23</f>
        <v>palmoil</v>
      </c>
      <c r="E23" s="73" t="str">
        <f>FDtab!E23</f>
        <v>Labor</v>
      </c>
      <c r="F23" s="73" t="str">
        <f>FDtab!F23</f>
        <v>mean</v>
      </c>
      <c r="G23" s="101">
        <f>FDtab!G23</f>
        <v>0.68993242852568737</v>
      </c>
      <c r="H23" s="101">
        <f>FDtab!H23</f>
        <v>9.6622299720779256E-6</v>
      </c>
      <c r="I23" s="101">
        <f>FDtab!I23</f>
        <v>0.68993242852568737</v>
      </c>
      <c r="J23" s="101">
        <f>FDtab!J23</f>
        <v>1.3798720964966213</v>
      </c>
      <c r="K23" s="101">
        <f>FDtab!K23</f>
        <v>0</v>
      </c>
      <c r="L23" s="101">
        <f>FDtab!L23</f>
        <v>0</v>
      </c>
      <c r="P23" t="s">
        <v>197</v>
      </c>
      <c r="Q23" s="91">
        <f t="shared" si="13"/>
        <v>0</v>
      </c>
      <c r="R23" s="91">
        <f t="shared" si="13"/>
        <v>0</v>
      </c>
      <c r="S23" s="103">
        <f t="shared" si="13"/>
        <v>0</v>
      </c>
      <c r="T23" s="91">
        <f t="shared" si="13"/>
        <v>0</v>
      </c>
      <c r="U23" s="91">
        <f t="shared" si="13"/>
        <v>0</v>
      </c>
    </row>
    <row r="24" spans="3:21" x14ac:dyDescent="0.35">
      <c r="C24" s="73" t="str">
        <f>FDtab!C24</f>
        <v>Oplocal</v>
      </c>
      <c r="D24" s="73" t="str">
        <f>FDtab!D24</f>
        <v>palmoil</v>
      </c>
      <c r="E24" s="73" t="str">
        <f>FDtab!E24</f>
        <v>Labor</v>
      </c>
      <c r="F24" s="73" t="str">
        <f>FDtab!F24</f>
        <v>stdev</v>
      </c>
      <c r="G24" s="101">
        <f>FDtab!G24</f>
        <v>0.38811841360152938</v>
      </c>
      <c r="H24" s="101">
        <f>FDtab!H24</f>
        <v>1.2307603095934003E-5</v>
      </c>
      <c r="I24" s="101">
        <f>FDtab!I24</f>
        <v>0.38811841360152938</v>
      </c>
      <c r="J24" s="101">
        <f>FDtab!J24</f>
        <v>0.77624590228675638</v>
      </c>
      <c r="K24" s="101">
        <f>FDtab!K24</f>
        <v>0</v>
      </c>
      <c r="L24" s="101">
        <f>FDtab!L24</f>
        <v>0</v>
      </c>
      <c r="P24" t="s">
        <v>199</v>
      </c>
      <c r="Q24" s="91">
        <f>G216</f>
        <v>0</v>
      </c>
      <c r="R24" s="91">
        <f t="shared" ref="R24:U24" si="14">H216</f>
        <v>0</v>
      </c>
      <c r="S24" s="103">
        <f t="shared" si="14"/>
        <v>0</v>
      </c>
      <c r="T24" s="91">
        <f t="shared" si="14"/>
        <v>0</v>
      </c>
      <c r="U24" s="91">
        <f t="shared" si="14"/>
        <v>0</v>
      </c>
    </row>
    <row r="25" spans="3:21" x14ac:dyDescent="0.35">
      <c r="C25" s="73" t="str">
        <f>FDtab!C25</f>
        <v>Oplocal</v>
      </c>
      <c r="D25" s="73" t="str">
        <f>FDtab!D25</f>
        <v>palmoil</v>
      </c>
      <c r="E25" s="73" t="str">
        <f>FDtab!E25</f>
        <v>Input</v>
      </c>
      <c r="F25" s="73" t="str">
        <f>FDtab!F25</f>
        <v>mean</v>
      </c>
      <c r="G25" s="101">
        <f>FDtab!G25</f>
        <v>0.11278017156040608</v>
      </c>
      <c r="H25" s="101">
        <f>FDtab!H25</f>
        <v>6.1315132494531677E-7</v>
      </c>
      <c r="I25" s="101">
        <f>FDtab!I25</f>
        <v>0.11278017156040608</v>
      </c>
      <c r="J25" s="101">
        <f>FDtab!J25</f>
        <v>0.22556077041646072</v>
      </c>
      <c r="K25" s="101">
        <f>FDtab!K25</f>
        <v>0</v>
      </c>
      <c r="L25" s="101">
        <f>FDtab!L25</f>
        <v>0</v>
      </c>
      <c r="P25" t="s">
        <v>197</v>
      </c>
      <c r="Q25" s="91">
        <f>G217</f>
        <v>0</v>
      </c>
      <c r="R25" s="91">
        <f t="shared" ref="R25:U26" si="15">H217</f>
        <v>0</v>
      </c>
      <c r="S25" s="103">
        <f t="shared" si="15"/>
        <v>0</v>
      </c>
      <c r="T25" s="91">
        <f t="shared" si="15"/>
        <v>0</v>
      </c>
      <c r="U25" s="91">
        <f t="shared" si="15"/>
        <v>0</v>
      </c>
    </row>
    <row r="26" spans="3:21" x14ac:dyDescent="0.35">
      <c r="C26" s="73" t="str">
        <f>FDtab!C26</f>
        <v>Oplocal</v>
      </c>
      <c r="D26" s="73" t="str">
        <f>FDtab!D26</f>
        <v>palmoil</v>
      </c>
      <c r="E26" s="73" t="str">
        <f>FDtab!E26</f>
        <v>Input</v>
      </c>
      <c r="F26" s="73" t="str">
        <f>FDtab!F26</f>
        <v>stdev</v>
      </c>
      <c r="G26" s="101">
        <f>FDtab!G26</f>
        <v>6.1520706950992265E-2</v>
      </c>
      <c r="H26" s="101">
        <f>FDtab!H26</f>
        <v>8.992034044675775E-7</v>
      </c>
      <c r="I26" s="101">
        <f>FDtab!I26</f>
        <v>6.1520706950992265E-2</v>
      </c>
      <c r="J26" s="101">
        <f>FDtab!J26</f>
        <v>0.12304152984724394</v>
      </c>
      <c r="K26" s="101">
        <f>FDtab!K26</f>
        <v>0</v>
      </c>
      <c r="L26" s="101">
        <f>FDtab!L26</f>
        <v>0</v>
      </c>
      <c r="P26" t="s">
        <v>201</v>
      </c>
      <c r="Q26" s="91">
        <f>G218</f>
        <v>0</v>
      </c>
      <c r="R26" s="91">
        <f t="shared" si="15"/>
        <v>0</v>
      </c>
      <c r="S26" s="103">
        <f t="shared" si="15"/>
        <v>0</v>
      </c>
      <c r="T26" s="91">
        <f t="shared" si="15"/>
        <v>0</v>
      </c>
      <c r="U26" s="91">
        <f t="shared" si="15"/>
        <v>0</v>
      </c>
    </row>
    <row r="27" spans="3:21" x14ac:dyDescent="0.35">
      <c r="C27" s="73" t="str">
        <f>FDtab!C27</f>
        <v>Oplocal</v>
      </c>
      <c r="D27" s="73" t="str">
        <f>FDtab!D27</f>
        <v>ret</v>
      </c>
      <c r="E27" s="73" t="str">
        <f>FDtab!E27</f>
        <v>Labor</v>
      </c>
      <c r="F27" s="73" t="str">
        <f>FDtab!F27</f>
        <v>mean</v>
      </c>
      <c r="G27" s="101">
        <f>FDtab!G27</f>
        <v>2.1265111659308836E-2</v>
      </c>
      <c r="H27" s="101">
        <f>FDtab!H27</f>
        <v>-2.4573795824070741E-6</v>
      </c>
      <c r="I27" s="101">
        <f>FDtab!I27</f>
        <v>2.1265111659308836E-2</v>
      </c>
      <c r="J27" s="101">
        <f>FDtab!J27</f>
        <v>4.2530345477694388E-2</v>
      </c>
      <c r="K27" s="101">
        <f>FDtab!K27</f>
        <v>0</v>
      </c>
      <c r="L27" s="101">
        <f>FDtab!L27</f>
        <v>0</v>
      </c>
      <c r="P27" t="s">
        <v>197</v>
      </c>
      <c r="Q27" s="91">
        <f>G219</f>
        <v>0</v>
      </c>
      <c r="R27" s="91">
        <f t="shared" ref="R27" si="16">H219</f>
        <v>0</v>
      </c>
      <c r="S27" s="103">
        <f t="shared" ref="S27" si="17">I219</f>
        <v>0</v>
      </c>
      <c r="T27" s="91">
        <f t="shared" ref="T27" si="18">J219</f>
        <v>0</v>
      </c>
      <c r="U27" s="91">
        <f t="shared" ref="U27" si="19">K219</f>
        <v>0</v>
      </c>
    </row>
    <row r="28" spans="3:21" x14ac:dyDescent="0.35">
      <c r="C28" s="73" t="str">
        <f>FDtab!C28</f>
        <v>Oplocal</v>
      </c>
      <c r="D28" s="73" t="str">
        <f>FDtab!D28</f>
        <v>ret</v>
      </c>
      <c r="E28" s="73" t="str">
        <f>FDtab!E28</f>
        <v>Labor</v>
      </c>
      <c r="F28" s="73" t="str">
        <f>FDtab!F28</f>
        <v>stdev</v>
      </c>
      <c r="G28" s="101">
        <f>FDtab!G28</f>
        <v>1.1815085421050461E-2</v>
      </c>
      <c r="H28" s="101">
        <f>FDtab!H28</f>
        <v>3.5873350193967193E-6</v>
      </c>
      <c r="I28" s="101">
        <f>FDtab!I28</f>
        <v>1.1815085421050461E-2</v>
      </c>
      <c r="J28" s="101">
        <f>FDtab!J28</f>
        <v>2.3632547190938286E-2</v>
      </c>
      <c r="K28" s="101">
        <f>FDtab!K28</f>
        <v>0</v>
      </c>
      <c r="L28" s="101">
        <f>FDtab!L28</f>
        <v>0</v>
      </c>
      <c r="N28" t="s">
        <v>186</v>
      </c>
      <c r="O28" t="s">
        <v>210</v>
      </c>
      <c r="P28" s="73" t="s">
        <v>83</v>
      </c>
      <c r="T28" s="91">
        <f>J6</f>
        <v>3.1062732151781347E-2</v>
      </c>
      <c r="U28" s="91">
        <f>K38</f>
        <v>0</v>
      </c>
    </row>
    <row r="29" spans="3:21" x14ac:dyDescent="0.35">
      <c r="C29" s="73" t="str">
        <f>FDtab!C29</f>
        <v>Oplocal</v>
      </c>
      <c r="D29" s="73" t="str">
        <f>FDtab!D29</f>
        <v>ret</v>
      </c>
      <c r="E29" s="73" t="str">
        <f>FDtab!E29</f>
        <v>Capital</v>
      </c>
      <c r="F29" s="73" t="str">
        <f>FDtab!F29</f>
        <v>mean</v>
      </c>
      <c r="G29" s="101">
        <f>FDtab!G29</f>
        <v>1.1885442125441675E-13</v>
      </c>
      <c r="H29" s="101">
        <f>FDtab!H29</f>
        <v>-5.3226110387847503E-13</v>
      </c>
      <c r="I29" s="101">
        <f>FDtab!I29</f>
        <v>1.1885442125441675E-13</v>
      </c>
      <c r="J29" s="101">
        <f>FDtab!J29</f>
        <v>8.268133652481166E-14</v>
      </c>
      <c r="K29" s="101">
        <f>FDtab!K29</f>
        <v>0</v>
      </c>
      <c r="L29" s="101">
        <f>FDtab!L29</f>
        <v>0</v>
      </c>
      <c r="P29" s="73" t="s">
        <v>197</v>
      </c>
      <c r="T29" s="91">
        <f>J7</f>
        <v>1.2057273494627685E-2</v>
      </c>
      <c r="U29" s="91">
        <f>K39</f>
        <v>0</v>
      </c>
    </row>
    <row r="30" spans="3:21" x14ac:dyDescent="0.35">
      <c r="C30" s="73" t="str">
        <f>FDtab!C30</f>
        <v>Oplocal</v>
      </c>
      <c r="D30" s="73" t="str">
        <f>FDtab!D30</f>
        <v>ret</v>
      </c>
      <c r="E30" s="73" t="str">
        <f>FDtab!E30</f>
        <v>Capital</v>
      </c>
      <c r="F30" s="73" t="str">
        <f>FDtab!F30</f>
        <v>stdev</v>
      </c>
      <c r="G30" s="101">
        <f>FDtab!G30</f>
        <v>7.4395616655827955E-13</v>
      </c>
      <c r="H30" s="101">
        <f>FDtab!H30</f>
        <v>7.0918753650676856E-13</v>
      </c>
      <c r="I30" s="101">
        <f>FDtab!I30</f>
        <v>7.4395616655827955E-13</v>
      </c>
      <c r="J30" s="101">
        <f>FDtab!J30</f>
        <v>2.9467009496867453E-13</v>
      </c>
      <c r="K30" s="101">
        <f>FDtab!K30</f>
        <v>0</v>
      </c>
      <c r="L30" s="101">
        <f>FDtab!L30</f>
        <v>0</v>
      </c>
      <c r="P30" s="73" t="s">
        <v>192</v>
      </c>
      <c r="T30" s="91">
        <f>J10</f>
        <v>4.650825179520656E-14</v>
      </c>
      <c r="U30" s="91">
        <f>K42</f>
        <v>0</v>
      </c>
    </row>
    <row r="31" spans="3:21" x14ac:dyDescent="0.35">
      <c r="C31" s="73" t="str">
        <f>FDtab!C31</f>
        <v>Oplocal</v>
      </c>
      <c r="D31" s="73" t="str">
        <f>FDtab!D31</f>
        <v>ret</v>
      </c>
      <c r="E31" s="73" t="str">
        <f>FDtab!E31</f>
        <v>Input</v>
      </c>
      <c r="F31" s="73" t="str">
        <f>FDtab!F31</f>
        <v>mean</v>
      </c>
      <c r="G31" s="101">
        <f>FDtab!G31</f>
        <v>0.10382709803951168</v>
      </c>
      <c r="H31" s="101">
        <f>FDtab!H31</f>
        <v>-1.3259969384969075E-5</v>
      </c>
      <c r="I31" s="101">
        <f>FDtab!I31</f>
        <v>0.10382709803951168</v>
      </c>
      <c r="J31" s="101">
        <f>FDtab!J31</f>
        <v>0.20764812582309455</v>
      </c>
      <c r="K31" s="101">
        <f>FDtab!K31</f>
        <v>0</v>
      </c>
      <c r="L31" s="101">
        <f>FDtab!L31</f>
        <v>0</v>
      </c>
      <c r="P31" s="73" t="s">
        <v>197</v>
      </c>
      <c r="T31" s="91">
        <f>J11</f>
        <v>1.0730671049811223E-13</v>
      </c>
      <c r="U31" s="91">
        <f>K43</f>
        <v>0</v>
      </c>
    </row>
    <row r="32" spans="3:21" x14ac:dyDescent="0.35">
      <c r="C32" s="73" t="str">
        <f>FDtab!C32</f>
        <v>Oplocal</v>
      </c>
      <c r="D32" s="73" t="str">
        <f>FDtab!D32</f>
        <v>ret</v>
      </c>
      <c r="E32" s="73" t="str">
        <f>FDtab!E32</f>
        <v>Input</v>
      </c>
      <c r="F32" s="73" t="str">
        <f>FDtab!F32</f>
        <v>stdev</v>
      </c>
      <c r="G32" s="101">
        <f>FDtab!G32</f>
        <v>4.3574653964629798E-2</v>
      </c>
      <c r="H32" s="101">
        <f>FDtab!H32</f>
        <v>1.6159586156131471E-5</v>
      </c>
      <c r="I32" s="101">
        <f>FDtab!I32</f>
        <v>4.3574653964629798E-2</v>
      </c>
      <c r="J32" s="101">
        <f>FDtab!J32</f>
        <v>8.7140833602873946E-2</v>
      </c>
      <c r="K32" s="101">
        <f>FDtab!K32</f>
        <v>0</v>
      </c>
      <c r="L32" s="101">
        <f>FDtab!L32</f>
        <v>0</v>
      </c>
      <c r="P32" s="73" t="s">
        <v>199</v>
      </c>
      <c r="T32" s="91">
        <f>J152</f>
        <v>1.9291256024731949E-2</v>
      </c>
      <c r="U32" s="91">
        <f>K172</f>
        <v>0</v>
      </c>
    </row>
    <row r="33" spans="3:21" x14ac:dyDescent="0.35">
      <c r="C33" s="73" t="str">
        <f>FDtab!C33</f>
        <v>Oplocal</v>
      </c>
      <c r="D33" s="73" t="str">
        <f>FDtab!D33</f>
        <v>ser</v>
      </c>
      <c r="E33" s="73" t="str">
        <f>FDtab!E33</f>
        <v>Labor</v>
      </c>
      <c r="F33" s="73" t="str">
        <f>FDtab!F33</f>
        <v>mean</v>
      </c>
      <c r="G33" s="101">
        <f>FDtab!G33</f>
        <v>2.2577385006053937E-2</v>
      </c>
      <c r="H33" s="101">
        <f>FDtab!H33</f>
        <v>1.2349370954532126E-6</v>
      </c>
      <c r="I33" s="101">
        <f>FDtab!I33</f>
        <v>2.2577385006053937E-2</v>
      </c>
      <c r="J33" s="101">
        <f>FDtab!J33</f>
        <v>4.5154214757282964E-2</v>
      </c>
      <c r="K33" s="101">
        <f>FDtab!K33</f>
        <v>0</v>
      </c>
      <c r="L33" s="101">
        <f>FDtab!L33</f>
        <v>0</v>
      </c>
      <c r="P33" s="73" t="s">
        <v>197</v>
      </c>
      <c r="T33" s="91">
        <f t="shared" ref="T33:T35" si="20">J153</f>
        <v>8.0298934910132333E-3</v>
      </c>
      <c r="U33" s="91">
        <f t="shared" ref="U33:U35" si="21">K173</f>
        <v>0</v>
      </c>
    </row>
    <row r="34" spans="3:21" x14ac:dyDescent="0.35">
      <c r="C34" s="73" t="str">
        <f>FDtab!C34</f>
        <v>Oplocal</v>
      </c>
      <c r="D34" s="73" t="str">
        <f>FDtab!D34</f>
        <v>ser</v>
      </c>
      <c r="E34" s="73" t="str">
        <f>FDtab!E34</f>
        <v>Labor</v>
      </c>
      <c r="F34" s="73" t="str">
        <f>FDtab!F34</f>
        <v>stdev</v>
      </c>
      <c r="G34" s="101">
        <f>FDtab!G34</f>
        <v>2.1302919945184382E-2</v>
      </c>
      <c r="H34" s="101">
        <f>FDtab!H34</f>
        <v>3.3738887246664978E-6</v>
      </c>
      <c r="I34" s="101">
        <f>FDtab!I34</f>
        <v>2.1302919945184382E-2</v>
      </c>
      <c r="J34" s="101">
        <f>FDtab!J34</f>
        <v>4.2604151847431104E-2</v>
      </c>
      <c r="K34" s="101">
        <f>FDtab!K34</f>
        <v>0</v>
      </c>
      <c r="L34" s="101">
        <f>FDtab!L34</f>
        <v>0</v>
      </c>
      <c r="P34" s="73" t="s">
        <v>201</v>
      </c>
      <c r="T34" s="91">
        <f t="shared" si="20"/>
        <v>2.3826158205909305E-3</v>
      </c>
      <c r="U34" s="91">
        <f t="shared" si="21"/>
        <v>0</v>
      </c>
    </row>
    <row r="35" spans="3:21" x14ac:dyDescent="0.35">
      <c r="C35" s="73" t="str">
        <f>FDtab!C35</f>
        <v>Oplocal</v>
      </c>
      <c r="D35" s="73" t="str">
        <f>FDtab!D35</f>
        <v>ser</v>
      </c>
      <c r="E35" s="73" t="str">
        <f>FDtab!E35</f>
        <v>Capital</v>
      </c>
      <c r="F35" s="73" t="str">
        <f>FDtab!F35</f>
        <v>mean</v>
      </c>
      <c r="G35" s="101">
        <f>FDtab!G35</f>
        <v>4.134066826240583E-14</v>
      </c>
      <c r="H35" s="101">
        <f>FDtab!H35</f>
        <v>5.6843418860808015E-14</v>
      </c>
      <c r="I35" s="101">
        <f>FDtab!I35</f>
        <v>4.134066826240583E-14</v>
      </c>
      <c r="J35" s="101">
        <f>FDtab!J35</f>
        <v>-1.0335167065601458E-14</v>
      </c>
      <c r="K35" s="101">
        <f>FDtab!K35</f>
        <v>0</v>
      </c>
      <c r="L35" s="101">
        <f>FDtab!L35</f>
        <v>0</v>
      </c>
      <c r="P35" s="73" t="s">
        <v>197</v>
      </c>
      <c r="T35" s="91">
        <f t="shared" si="20"/>
        <v>9.9175249371289873E-4</v>
      </c>
      <c r="U35" s="91">
        <f t="shared" si="21"/>
        <v>0</v>
      </c>
    </row>
    <row r="36" spans="3:21" x14ac:dyDescent="0.35">
      <c r="C36" s="73" t="str">
        <f>FDtab!C36</f>
        <v>Oplocal</v>
      </c>
      <c r="D36" s="73" t="str">
        <f>FDtab!D36</f>
        <v>ser</v>
      </c>
      <c r="E36" s="73" t="str">
        <f>FDtab!E36</f>
        <v>Capital</v>
      </c>
      <c r="F36" s="73" t="str">
        <f>FDtab!F36</f>
        <v>stdev</v>
      </c>
      <c r="G36" s="101">
        <f>FDtab!G36</f>
        <v>1.4623439674178365E-13</v>
      </c>
      <c r="H36" s="101">
        <f>FDtab!H36</f>
        <v>2.8648180815148753E-13</v>
      </c>
      <c r="I36" s="101">
        <f>FDtab!I36</f>
        <v>1.4623439674178365E-13</v>
      </c>
      <c r="J36" s="101">
        <f>FDtab!J36</f>
        <v>3.4277871302238461E-14</v>
      </c>
      <c r="K36" s="101">
        <f>FDtab!K36</f>
        <v>0</v>
      </c>
      <c r="L36" s="101">
        <f>FDtab!L36</f>
        <v>0</v>
      </c>
    </row>
    <row r="37" spans="3:21" x14ac:dyDescent="0.35">
      <c r="C37" s="73" t="str">
        <f>FDtab!C37</f>
        <v>Oplocal</v>
      </c>
      <c r="D37" s="73" t="str">
        <f>FDtab!D37</f>
        <v>ser</v>
      </c>
      <c r="E37" s="73" t="str">
        <f>FDtab!E37</f>
        <v>Input</v>
      </c>
      <c r="F37" s="73" t="str">
        <f>FDtab!F37</f>
        <v>mean</v>
      </c>
      <c r="G37" s="101">
        <f>FDtab!G37</f>
        <v>0.1215216988958177</v>
      </c>
      <c r="H37" s="101">
        <f>FDtab!H37</f>
        <v>2.9654029689977919E-6</v>
      </c>
      <c r="I37" s="101">
        <f>FDtab!I37</f>
        <v>0.1215216988958177</v>
      </c>
      <c r="J37" s="101">
        <f>FDtab!J37</f>
        <v>0.24303843479872905</v>
      </c>
      <c r="K37" s="101">
        <f>FDtab!K37</f>
        <v>0</v>
      </c>
      <c r="L37" s="101">
        <f>FDtab!L37</f>
        <v>0</v>
      </c>
    </row>
    <row r="38" spans="3:21" x14ac:dyDescent="0.35">
      <c r="C38" s="73" t="str">
        <f>FDtab!C38</f>
        <v>Oplocal</v>
      </c>
      <c r="D38" s="73" t="str">
        <f>FDtab!D38</f>
        <v>ser</v>
      </c>
      <c r="E38" s="73" t="str">
        <f>FDtab!E38</f>
        <v>Input</v>
      </c>
      <c r="F38" s="73" t="str">
        <f>FDtab!F38</f>
        <v>stdev</v>
      </c>
      <c r="G38" s="101">
        <f>FDtab!G38</f>
        <v>0.10954391066869111</v>
      </c>
      <c r="H38" s="101">
        <f>FDtab!H38</f>
        <v>1.4041472946895155E-5</v>
      </c>
      <c r="I38" s="101">
        <f>FDtab!I38</f>
        <v>0.10954391066869111</v>
      </c>
      <c r="J38" s="101">
        <f>FDtab!J38</f>
        <v>0.21907742726261259</v>
      </c>
      <c r="K38" s="102">
        <f>FDtab!K38</f>
        <v>0</v>
      </c>
      <c r="L38" s="101">
        <f>FDtab!L38</f>
        <v>0</v>
      </c>
    </row>
    <row r="39" spans="3:21" x14ac:dyDescent="0.35">
      <c r="C39" s="73" t="str">
        <f>FDtab!C39</f>
        <v>NOPlocal</v>
      </c>
      <c r="D39" s="73" t="str">
        <f>FDtab!D39</f>
        <v>crop</v>
      </c>
      <c r="E39" s="73" t="str">
        <f>FDtab!E39</f>
        <v>Land</v>
      </c>
      <c r="F39" s="73" t="str">
        <f>FDtab!F39</f>
        <v>mean</v>
      </c>
      <c r="G39" s="101">
        <f>FDtab!G39</f>
        <v>3.3072534609924664E-13</v>
      </c>
      <c r="H39" s="101">
        <f>FDtab!H39</f>
        <v>-9.9217603829773982E-13</v>
      </c>
      <c r="I39" s="101">
        <f>FDtab!I39</f>
        <v>3.3072534609924664E-13</v>
      </c>
      <c r="J39" s="101">
        <f>FDtab!J39</f>
        <v>1.6536267304962332E-13</v>
      </c>
      <c r="K39" s="102">
        <f>FDtab!K39</f>
        <v>0</v>
      </c>
      <c r="L39" s="101">
        <f>FDtab!L39</f>
        <v>0</v>
      </c>
    </row>
    <row r="40" spans="3:21" x14ac:dyDescent="0.35">
      <c r="C40" s="73" t="str">
        <f>FDtab!C40</f>
        <v>NOPlocal</v>
      </c>
      <c r="D40" s="73" t="str">
        <f>FDtab!D40</f>
        <v>crop</v>
      </c>
      <c r="E40" s="73" t="str">
        <f>FDtab!E40</f>
        <v>Land</v>
      </c>
      <c r="F40" s="73" t="str">
        <f>FDtab!F40</f>
        <v>stdev</v>
      </c>
      <c r="G40" s="101">
        <f>FDtab!G40</f>
        <v>1.3656193796660744E-12</v>
      </c>
      <c r="H40" s="101">
        <f>FDtab!H40</f>
        <v>1.2506491674727451E-12</v>
      </c>
      <c r="I40" s="101">
        <f>FDtab!I40</f>
        <v>1.3656193796660744E-12</v>
      </c>
      <c r="J40" s="101">
        <f>FDtab!J40</f>
        <v>5.4844594083581547E-13</v>
      </c>
      <c r="K40" s="101">
        <f>FDtab!K40</f>
        <v>0</v>
      </c>
      <c r="L40" s="101">
        <f>FDtab!L40</f>
        <v>0</v>
      </c>
    </row>
    <row r="41" spans="3:21" x14ac:dyDescent="0.35">
      <c r="C41" s="73" t="str">
        <f>FDtab!C41</f>
        <v>NOPlocal</v>
      </c>
      <c r="D41" s="73" t="str">
        <f>FDtab!D41</f>
        <v>crop</v>
      </c>
      <c r="E41" s="73" t="str">
        <f>FDtab!E41</f>
        <v>Labor</v>
      </c>
      <c r="F41" s="73" t="str">
        <f>FDtab!F41</f>
        <v>mean</v>
      </c>
      <c r="G41" s="101">
        <f>FDtab!G41</f>
        <v>0.10228462117412494</v>
      </c>
      <c r="H41" s="101">
        <f>FDtab!H41</f>
        <v>-4.6593232892436475E-5</v>
      </c>
      <c r="I41" s="101">
        <f>FDtab!I41</f>
        <v>0.10228462117412494</v>
      </c>
      <c r="J41" s="101">
        <f>FDtab!J41</f>
        <v>0.20453723185338193</v>
      </c>
      <c r="K41" s="101">
        <f>FDtab!K41</f>
        <v>0</v>
      </c>
      <c r="L41" s="101">
        <f>FDtab!L41</f>
        <v>0</v>
      </c>
    </row>
    <row r="42" spans="3:21" x14ac:dyDescent="0.35">
      <c r="C42" s="73" t="str">
        <f>FDtab!C42</f>
        <v>NOPlocal</v>
      </c>
      <c r="D42" s="73" t="str">
        <f>FDtab!D42</f>
        <v>crop</v>
      </c>
      <c r="E42" s="73" t="str">
        <f>FDtab!E42</f>
        <v>Labor</v>
      </c>
      <c r="F42" s="73" t="str">
        <f>FDtab!F42</f>
        <v>stdev</v>
      </c>
      <c r="G42" s="101">
        <f>FDtab!G42</f>
        <v>4.7218512867867324E-2</v>
      </c>
      <c r="H42" s="101">
        <f>FDtab!H42</f>
        <v>5.2019726174210422E-5</v>
      </c>
      <c r="I42" s="101">
        <f>FDtab!I42</f>
        <v>4.7218512867867324E-2</v>
      </c>
      <c r="J42" s="101">
        <f>FDtab!J42</f>
        <v>9.4391232860350158E-2</v>
      </c>
      <c r="K42" s="102">
        <f>FDtab!K42</f>
        <v>0</v>
      </c>
      <c r="L42" s="101">
        <f>FDtab!L42</f>
        <v>0</v>
      </c>
    </row>
    <row r="43" spans="3:21" x14ac:dyDescent="0.35">
      <c r="C43" s="73" t="str">
        <f>FDtab!C43</f>
        <v>NOPlocal</v>
      </c>
      <c r="D43" s="73" t="str">
        <f>FDtab!D43</f>
        <v>crop</v>
      </c>
      <c r="E43" s="73" t="str">
        <f>FDtab!E43</f>
        <v>Input</v>
      </c>
      <c r="F43" s="73" t="str">
        <f>FDtab!F43</f>
        <v>mean</v>
      </c>
      <c r="G43" s="101">
        <f>FDtab!G43</f>
        <v>6.5993933261345519E-2</v>
      </c>
      <c r="H43" s="101">
        <f>FDtab!H43</f>
        <v>-2.3311529182799198E-5</v>
      </c>
      <c r="I43" s="101">
        <f>FDtab!I43</f>
        <v>6.5993933261345519E-2</v>
      </c>
      <c r="J43" s="101">
        <f>FDtab!J43</f>
        <v>0.13197637119015904</v>
      </c>
      <c r="K43" s="102">
        <f>FDtab!K43</f>
        <v>0</v>
      </c>
      <c r="L43" s="101">
        <f>FDtab!L43</f>
        <v>0</v>
      </c>
      <c r="N43" t="s">
        <v>198</v>
      </c>
    </row>
    <row r="44" spans="3:21" x14ac:dyDescent="0.35">
      <c r="C44" s="73" t="str">
        <f>FDtab!C44</f>
        <v>NOPlocal</v>
      </c>
      <c r="D44" s="73" t="str">
        <f>FDtab!D44</f>
        <v>crop</v>
      </c>
      <c r="E44" s="73" t="str">
        <f>FDtab!E44</f>
        <v>Input</v>
      </c>
      <c r="F44" s="73" t="str">
        <f>FDtab!F44</f>
        <v>stdev</v>
      </c>
      <c r="G44" s="101">
        <f>FDtab!G44</f>
        <v>3.0188174466316321E-2</v>
      </c>
      <c r="H44" s="101">
        <f>FDtab!H44</f>
        <v>1.8887564068920174E-5</v>
      </c>
      <c r="I44" s="101">
        <f>FDtab!I44</f>
        <v>3.0188174466316321E-2</v>
      </c>
      <c r="J44" s="101">
        <f>FDtab!J44</f>
        <v>6.036064272857402E-2</v>
      </c>
      <c r="K44" s="101">
        <f>FDtab!K44</f>
        <v>0</v>
      </c>
      <c r="L44" s="101">
        <f>FDtab!L44</f>
        <v>0</v>
      </c>
      <c r="N44">
        <f t="shared" ref="N44:U44" si="22">N3</f>
        <v>0</v>
      </c>
      <c r="O44" s="73">
        <f t="shared" si="22"/>
        <v>0</v>
      </c>
      <c r="P44" s="73">
        <f t="shared" si="22"/>
        <v>0</v>
      </c>
      <c r="Q44" s="73" t="str">
        <f t="shared" si="22"/>
        <v>sim1</v>
      </c>
      <c r="R44" s="73" t="str">
        <f t="shared" si="22"/>
        <v>sim2</v>
      </c>
      <c r="S44" s="73" t="str">
        <f t="shared" si="22"/>
        <v>sim3</v>
      </c>
      <c r="T44" s="73" t="str">
        <f t="shared" si="22"/>
        <v>sim4</v>
      </c>
      <c r="U44" s="73">
        <f t="shared" si="22"/>
        <v>0</v>
      </c>
    </row>
    <row r="45" spans="3:21" x14ac:dyDescent="0.35">
      <c r="C45" s="73" t="str">
        <f>FDtab!C45</f>
        <v>NOPlocal</v>
      </c>
      <c r="D45" s="73" t="str">
        <f>FDtab!D45</f>
        <v>meat</v>
      </c>
      <c r="E45" s="73" t="str">
        <f>FDtab!E45</f>
        <v>Land</v>
      </c>
      <c r="F45" s="73" t="str">
        <f>FDtab!F45</f>
        <v>mean</v>
      </c>
      <c r="G45" s="101">
        <f>FDtab!G45</f>
        <v>6.2011002393608739E-14</v>
      </c>
      <c r="H45" s="101">
        <f>FDtab!H45</f>
        <v>-1.6536267304962332E-13</v>
      </c>
      <c r="I45" s="101">
        <f>FDtab!I45</f>
        <v>6.2011002393608739E-14</v>
      </c>
      <c r="J45" s="101">
        <f>FDtab!J45</f>
        <v>6.2011002393608739E-14</v>
      </c>
      <c r="K45" s="101">
        <f>FDtab!K45</f>
        <v>0</v>
      </c>
      <c r="L45" s="101">
        <f>FDtab!L45</f>
        <v>0</v>
      </c>
      <c r="N45" s="73" t="str">
        <f t="shared" ref="N45:P50" si="23">N4</f>
        <v>Small Fish Farmer</v>
      </c>
      <c r="O45" s="73" t="str">
        <f t="shared" si="23"/>
        <v>Fish activity</v>
      </c>
      <c r="P45" s="73" t="str">
        <f t="shared" si="23"/>
        <v>Labor</v>
      </c>
      <c r="Q45" s="68">
        <f t="shared" ref="Q45:U54" si="24">Q4*$P$1</f>
        <v>1.7225278442669094E-12</v>
      </c>
      <c r="R45" s="68">
        <f t="shared" si="24"/>
        <v>-1.2057694909868365E-11</v>
      </c>
      <c r="S45" s="68">
        <f t="shared" si="24"/>
        <v>1.7225278442669094E-12</v>
      </c>
      <c r="T45" s="68">
        <f t="shared" si="24"/>
        <v>3.4450556885338189E-12</v>
      </c>
      <c r="U45" s="68">
        <f t="shared" si="24"/>
        <v>0</v>
      </c>
    </row>
    <row r="46" spans="3:21" x14ac:dyDescent="0.35">
      <c r="C46" s="73" t="str">
        <f>FDtab!C46</f>
        <v>NOPlocal</v>
      </c>
      <c r="D46" s="73" t="str">
        <f>FDtab!D46</f>
        <v>meat</v>
      </c>
      <c r="E46" s="73" t="str">
        <f>FDtab!E46</f>
        <v>Land</v>
      </c>
      <c r="F46" s="73" t="str">
        <f>FDtab!F46</f>
        <v>stdev</v>
      </c>
      <c r="G46" s="102">
        <f>FDtab!G46</f>
        <v>2.056672278134308E-13</v>
      </c>
      <c r="H46" s="102">
        <f>FDtab!H46</f>
        <v>2.0566722781343078E-13</v>
      </c>
      <c r="I46" s="102">
        <f>FDtab!I46</f>
        <v>2.056672278134308E-13</v>
      </c>
      <c r="J46" s="102">
        <f>FDtab!J46</f>
        <v>1.4703568710566818E-13</v>
      </c>
      <c r="K46" s="102">
        <f>FDtab!K46</f>
        <v>0</v>
      </c>
      <c r="L46" s="102">
        <f>FDtab!L46</f>
        <v>0</v>
      </c>
      <c r="N46" s="73">
        <f t="shared" si="23"/>
        <v>0</v>
      </c>
      <c r="O46" s="73">
        <f t="shared" si="23"/>
        <v>0</v>
      </c>
      <c r="P46" s="73" t="str">
        <f t="shared" si="23"/>
        <v>(SD)</v>
      </c>
      <c r="Q46" s="68">
        <f t="shared" si="24"/>
        <v>1.9790338223594724E-11</v>
      </c>
      <c r="R46" s="68">
        <f t="shared" si="24"/>
        <v>1.2774608392632407E-11</v>
      </c>
      <c r="S46" s="68">
        <f t="shared" si="24"/>
        <v>1.9790338223594724E-11</v>
      </c>
      <c r="T46" s="68">
        <f t="shared" si="24"/>
        <v>7.664765035579444E-12</v>
      </c>
      <c r="U46" s="68">
        <f t="shared" si="24"/>
        <v>0</v>
      </c>
    </row>
    <row r="47" spans="3:21" x14ac:dyDescent="0.35">
      <c r="C47" s="73" t="str">
        <f>FDtab!C47</f>
        <v>NOPlocal</v>
      </c>
      <c r="D47" s="73" t="str">
        <f>FDtab!D47</f>
        <v>meat</v>
      </c>
      <c r="E47" s="73" t="str">
        <f>FDtab!E47</f>
        <v>Labor</v>
      </c>
      <c r="F47" s="73" t="str">
        <f>FDtab!F47</f>
        <v>mean</v>
      </c>
      <c r="G47" s="102">
        <f>FDtab!G47</f>
        <v>0.12675456813750233</v>
      </c>
      <c r="H47" s="102">
        <f>FDtab!H47</f>
        <v>-2.3617512852069922E-5</v>
      </c>
      <c r="I47" s="102">
        <f>FDtab!I47</f>
        <v>0.12675456813750233</v>
      </c>
      <c r="J47" s="102">
        <f>FDtab!J47</f>
        <v>0.25349203521430108</v>
      </c>
      <c r="K47" s="102">
        <f>FDtab!K47</f>
        <v>0</v>
      </c>
      <c r="L47" s="102">
        <f>FDtab!L47</f>
        <v>0</v>
      </c>
      <c r="N47" s="73">
        <f t="shared" si="23"/>
        <v>0</v>
      </c>
      <c r="O47" s="73">
        <f t="shared" si="23"/>
        <v>0</v>
      </c>
      <c r="P47" s="73" t="str">
        <f t="shared" si="23"/>
        <v>Feed</v>
      </c>
      <c r="Q47" s="68">
        <f t="shared" si="24"/>
        <v>8.7784752333604814</v>
      </c>
      <c r="R47" s="68">
        <f t="shared" si="24"/>
        <v>-1.4428463035790517E-3</v>
      </c>
      <c r="S47" s="68">
        <f t="shared" si="24"/>
        <v>8.7784752333604814</v>
      </c>
      <c r="T47" s="68">
        <f t="shared" si="24"/>
        <v>17.55533892719885</v>
      </c>
      <c r="U47" s="68">
        <f t="shared" si="24"/>
        <v>0</v>
      </c>
    </row>
    <row r="48" spans="3:21" x14ac:dyDescent="0.35">
      <c r="C48" s="73" t="str">
        <f>FDtab!C48</f>
        <v>NOPlocal</v>
      </c>
      <c r="D48" s="73" t="str">
        <f>FDtab!D48</f>
        <v>meat</v>
      </c>
      <c r="E48" s="73" t="str">
        <f>FDtab!E48</f>
        <v>Labor</v>
      </c>
      <c r="F48" s="73" t="str">
        <f>FDtab!F48</f>
        <v>stdev</v>
      </c>
      <c r="G48" s="101">
        <f>FDtab!G48</f>
        <v>3.9736972465029149E-2</v>
      </c>
      <c r="H48" s="101">
        <f>FDtab!H48</f>
        <v>2.6927985121691173E-5</v>
      </c>
      <c r="I48" s="101">
        <f>FDtab!I48</f>
        <v>3.9736972465029149E-2</v>
      </c>
      <c r="J48" s="101">
        <f>FDtab!J48</f>
        <v>7.9429038216154907E-2</v>
      </c>
      <c r="K48" s="101">
        <f>FDtab!K48</f>
        <v>0</v>
      </c>
      <c r="L48" s="101">
        <f>FDtab!L48</f>
        <v>0</v>
      </c>
      <c r="N48" s="73">
        <f t="shared" si="23"/>
        <v>0</v>
      </c>
      <c r="O48" s="73">
        <f t="shared" si="23"/>
        <v>0</v>
      </c>
      <c r="P48" s="73" t="str">
        <f t="shared" si="23"/>
        <v>(SD)</v>
      </c>
      <c r="Q48" s="68">
        <f t="shared" si="24"/>
        <v>5.8746477622987552</v>
      </c>
      <c r="R48" s="68">
        <f t="shared" si="24"/>
        <v>1.4402796112163662E-3</v>
      </c>
      <c r="S48" s="68">
        <f t="shared" si="24"/>
        <v>5.8746477622987552</v>
      </c>
      <c r="T48" s="68">
        <f t="shared" si="24"/>
        <v>11.746011998810349</v>
      </c>
      <c r="U48" s="68">
        <f t="shared" si="24"/>
        <v>0</v>
      </c>
    </row>
    <row r="49" spans="3:21" x14ac:dyDescent="0.35">
      <c r="C49" s="73" t="str">
        <f>FDtab!C49</f>
        <v>NOPlocal</v>
      </c>
      <c r="D49" s="73" t="str">
        <f>FDtab!D49</f>
        <v>meat</v>
      </c>
      <c r="E49" s="73" t="str">
        <f>FDtab!E49</f>
        <v>Capital</v>
      </c>
      <c r="F49" s="73" t="str">
        <f>FDtab!F49</f>
        <v>mean</v>
      </c>
      <c r="G49" s="101">
        <f>FDtab!G49</f>
        <v>8.268133652481166E-14</v>
      </c>
      <c r="H49" s="101">
        <f>FDtab!H49</f>
        <v>1.6536267304962332E-13</v>
      </c>
      <c r="I49" s="101">
        <f>FDtab!I49</f>
        <v>8.268133652481166E-14</v>
      </c>
      <c r="J49" s="101">
        <f>FDtab!J49</f>
        <v>-2.0670334131202914E-13</v>
      </c>
      <c r="K49" s="101">
        <f>FDtab!K49</f>
        <v>0</v>
      </c>
      <c r="L49" s="101">
        <f>FDtab!L49</f>
        <v>0</v>
      </c>
      <c r="N49" s="73">
        <f t="shared" si="23"/>
        <v>0</v>
      </c>
      <c r="O49" s="73">
        <f t="shared" si="23"/>
        <v>0</v>
      </c>
      <c r="P49" s="73" t="str">
        <f t="shared" si="23"/>
        <v>Fish seed</v>
      </c>
      <c r="Q49" s="68">
        <f t="shared" si="24"/>
        <v>6.6959105679758976E-2</v>
      </c>
      <c r="R49" s="68">
        <f t="shared" si="24"/>
        <v>-8.414672366304405E-6</v>
      </c>
      <c r="S49" s="68">
        <f t="shared" si="24"/>
        <v>6.6959105679758976E-2</v>
      </c>
      <c r="T49" s="68">
        <f t="shared" si="24"/>
        <v>0.13391404043579036</v>
      </c>
      <c r="U49" s="68">
        <f t="shared" si="24"/>
        <v>0</v>
      </c>
    </row>
    <row r="50" spans="3:21" x14ac:dyDescent="0.35">
      <c r="C50" s="73" t="str">
        <f>FDtab!C50</f>
        <v>NOPlocal</v>
      </c>
      <c r="D50" s="73" t="str">
        <f>FDtab!D50</f>
        <v>meat</v>
      </c>
      <c r="E50" s="73" t="str">
        <f>FDtab!E50</f>
        <v>Capital</v>
      </c>
      <c r="F50" s="73" t="str">
        <f>FDtab!F50</f>
        <v>stdev</v>
      </c>
      <c r="G50" s="102">
        <f>FDtab!G50</f>
        <v>6.0391344735680481E-13</v>
      </c>
      <c r="H50" s="102">
        <f>FDtab!H50</f>
        <v>4.2037585341730631E-13</v>
      </c>
      <c r="I50" s="102">
        <f>FDtab!I50</f>
        <v>6.0391344735680481E-13</v>
      </c>
      <c r="J50" s="102">
        <f>FDtab!J50</f>
        <v>5.5186308256172003E-13</v>
      </c>
      <c r="K50" s="102">
        <f>FDtab!K50</f>
        <v>0</v>
      </c>
      <c r="L50" s="102">
        <f>FDtab!L50</f>
        <v>0</v>
      </c>
      <c r="N50" s="73">
        <f t="shared" si="23"/>
        <v>0</v>
      </c>
      <c r="O50" s="73">
        <f t="shared" si="23"/>
        <v>0</v>
      </c>
      <c r="P50" s="73" t="str">
        <f t="shared" si="23"/>
        <v>(SD)</v>
      </c>
      <c r="Q50" s="68">
        <f t="shared" si="24"/>
        <v>2.7872685060193921E-2</v>
      </c>
      <c r="R50" s="68">
        <f t="shared" si="24"/>
        <v>1.0451516122919746E-5</v>
      </c>
      <c r="S50" s="68">
        <f t="shared" si="24"/>
        <v>2.7872685060193921E-2</v>
      </c>
      <c r="T50" s="68">
        <f t="shared" si="24"/>
        <v>5.5741081880414031E-2</v>
      </c>
      <c r="U50" s="68">
        <f t="shared" si="24"/>
        <v>0</v>
      </c>
    </row>
    <row r="51" spans="3:21" x14ac:dyDescent="0.35">
      <c r="C51" s="73" t="str">
        <f>FDtab!C51</f>
        <v>NOPlocal</v>
      </c>
      <c r="D51" s="73" t="str">
        <f>FDtab!D51</f>
        <v>meat</v>
      </c>
      <c r="E51" s="73" t="str">
        <f>FDtab!E51</f>
        <v>Input</v>
      </c>
      <c r="F51" s="73" t="str">
        <f>FDtab!F51</f>
        <v>mean</v>
      </c>
      <c r="G51" s="102">
        <f>FDtab!G51</f>
        <v>2.290171389052954E-2</v>
      </c>
      <c r="H51" s="102">
        <f>FDtab!H51</f>
        <v>-6.8481594026211079E-6</v>
      </c>
      <c r="I51" s="102">
        <f>FDtab!I51</f>
        <v>2.290171389052954E-2</v>
      </c>
      <c r="J51" s="102">
        <f>FDtab!J51</f>
        <v>4.5798534446408794E-2</v>
      </c>
      <c r="K51" s="102">
        <f>FDtab!K51</f>
        <v>0</v>
      </c>
      <c r="L51" s="102">
        <f>FDtab!L51</f>
        <v>0</v>
      </c>
      <c r="P51" s="73" t="s">
        <v>201</v>
      </c>
      <c r="Q51" s="68">
        <f t="shared" si="24"/>
        <v>3.4613598177607012</v>
      </c>
      <c r="R51" s="68">
        <f t="shared" si="24"/>
        <v>-4.3498503783446336E-4</v>
      </c>
      <c r="S51" s="68">
        <f t="shared" si="24"/>
        <v>3.4613598177607012</v>
      </c>
      <c r="T51" s="68">
        <f t="shared" si="24"/>
        <v>6.9225040253046917</v>
      </c>
      <c r="U51" s="68">
        <f t="shared" si="24"/>
        <v>0</v>
      </c>
    </row>
    <row r="52" spans="3:21" x14ac:dyDescent="0.35">
      <c r="C52" s="73" t="str">
        <f>FDtab!C52</f>
        <v>NOPlocal</v>
      </c>
      <c r="D52" s="73" t="str">
        <f>FDtab!D52</f>
        <v>meat</v>
      </c>
      <c r="E52" s="73" t="str">
        <f>FDtab!E52</f>
        <v>Input</v>
      </c>
      <c r="F52" s="73" t="str">
        <f>FDtab!F52</f>
        <v>stdev</v>
      </c>
      <c r="G52" s="101">
        <f>FDtab!G52</f>
        <v>1.1639737345325821E-2</v>
      </c>
      <c r="H52" s="101">
        <f>FDtab!H52</f>
        <v>9.1625162013516438E-6</v>
      </c>
      <c r="I52" s="101">
        <f>FDtab!I52</f>
        <v>1.1639737345325821E-2</v>
      </c>
      <c r="J52" s="101">
        <f>FDtab!J52</f>
        <v>2.3266396525651576E-2</v>
      </c>
      <c r="K52" s="101">
        <f>FDtab!K52</f>
        <v>0</v>
      </c>
      <c r="L52" s="101">
        <f>FDtab!L52</f>
        <v>0</v>
      </c>
      <c r="P52" s="73" t="str">
        <f t="shared" ref="P52:P58" si="25">P11</f>
        <v>(SD)</v>
      </c>
      <c r="Q52" s="68">
        <f t="shared" si="24"/>
        <v>1.4408405115499818</v>
      </c>
      <c r="R52" s="68">
        <f t="shared" si="24"/>
        <v>5.4027690114095896E-4</v>
      </c>
      <c r="S52" s="68">
        <f t="shared" si="24"/>
        <v>1.4408405115499818</v>
      </c>
      <c r="T52" s="68">
        <f t="shared" si="24"/>
        <v>2.8814593483744662</v>
      </c>
      <c r="U52" s="68">
        <f t="shared" si="24"/>
        <v>0</v>
      </c>
    </row>
    <row r="53" spans="3:21" x14ac:dyDescent="0.35">
      <c r="C53" s="73" t="str">
        <f>FDtab!C53</f>
        <v>NOPlocal</v>
      </c>
      <c r="D53" s="73" t="str">
        <f>FDtab!D53</f>
        <v>fish</v>
      </c>
      <c r="E53" s="73" t="str">
        <f>FDtab!E53</f>
        <v>Labor</v>
      </c>
      <c r="F53" s="73" t="str">
        <f>FDtab!F53</f>
        <v>mean</v>
      </c>
      <c r="G53" s="101">
        <f>FDtab!G53</f>
        <v>0.59427292481566174</v>
      </c>
      <c r="H53" s="101">
        <f>FDtab!H53</f>
        <v>-1.1386404730728827E-4</v>
      </c>
      <c r="I53" s="101">
        <f>FDtab!I53</f>
        <v>0.59427292481566174</v>
      </c>
      <c r="J53" s="101">
        <f>FDtab!J53</f>
        <v>1.1885212782508461</v>
      </c>
      <c r="K53" s="101">
        <f>FDtab!K53</f>
        <v>0</v>
      </c>
      <c r="L53" s="101">
        <f>FDtab!L53</f>
        <v>0</v>
      </c>
      <c r="N53" s="73" t="str">
        <f t="shared" ref="N53:O58" si="26">N12</f>
        <v>Large fish farmer</v>
      </c>
      <c r="O53" s="73" t="str">
        <f t="shared" si="26"/>
        <v xml:space="preserve">Fish activity </v>
      </c>
      <c r="P53" s="73" t="str">
        <f t="shared" si="25"/>
        <v>Labor</v>
      </c>
      <c r="Q53" s="68">
        <f t="shared" si="24"/>
        <v>1.7138935651119233E-11</v>
      </c>
      <c r="R53" s="68">
        <f t="shared" si="24"/>
        <v>1.713893565111923E-11</v>
      </c>
      <c r="S53" s="68">
        <f t="shared" si="24"/>
        <v>1.7138935651119233E-11</v>
      </c>
      <c r="T53" s="68">
        <f t="shared" si="24"/>
        <v>1.2252973925472347E-11</v>
      </c>
      <c r="U53" s="68">
        <f t="shared" si="24"/>
        <v>0</v>
      </c>
    </row>
    <row r="54" spans="3:21" x14ac:dyDescent="0.35">
      <c r="C54" s="73" t="str">
        <f>FDtab!C54</f>
        <v>NOPlocal</v>
      </c>
      <c r="D54" s="73" t="str">
        <f>FDtab!D54</f>
        <v>fish</v>
      </c>
      <c r="E54" s="73" t="str">
        <f>FDtab!E54</f>
        <v>Labor</v>
      </c>
      <c r="F54" s="73" t="str">
        <f>FDtab!F54</f>
        <v>stdev</v>
      </c>
      <c r="G54" s="101">
        <f>FDtab!G54</f>
        <v>9.963262990287923E-2</v>
      </c>
      <c r="H54" s="101">
        <f>FDtab!H54</f>
        <v>1.1539416561243796E-4</v>
      </c>
      <c r="I54" s="101">
        <f>FDtab!I54</f>
        <v>9.963262990287923E-2</v>
      </c>
      <c r="J54" s="101">
        <f>FDtab!J54</f>
        <v>0.19918065047288006</v>
      </c>
      <c r="K54" s="101">
        <f>FDtab!K54</f>
        <v>0</v>
      </c>
      <c r="L54" s="101">
        <f>FDtab!L54</f>
        <v>0</v>
      </c>
      <c r="N54" s="73">
        <f t="shared" si="26"/>
        <v>0</v>
      </c>
      <c r="O54" s="73">
        <f t="shared" si="26"/>
        <v>0</v>
      </c>
      <c r="P54" s="73" t="str">
        <f t="shared" si="25"/>
        <v>(SD)</v>
      </c>
      <c r="Q54" s="68">
        <f t="shared" si="24"/>
        <v>10.562880678125193</v>
      </c>
      <c r="R54" s="68">
        <f t="shared" si="24"/>
        <v>-1.9681260710058268E-3</v>
      </c>
      <c r="S54" s="68">
        <f t="shared" si="24"/>
        <v>10.562880678125193</v>
      </c>
      <c r="T54" s="68">
        <f t="shared" si="24"/>
        <v>21.124336267858421</v>
      </c>
      <c r="U54" s="68">
        <f t="shared" si="24"/>
        <v>0</v>
      </c>
    </row>
    <row r="55" spans="3:21" x14ac:dyDescent="0.35">
      <c r="C55" s="73" t="str">
        <f>FDtab!C55</f>
        <v>NOPlocal</v>
      </c>
      <c r="D55" s="73" t="str">
        <f>FDtab!D55</f>
        <v>ret</v>
      </c>
      <c r="E55" s="73" t="str">
        <f>FDtab!E55</f>
        <v>Labor</v>
      </c>
      <c r="F55" s="73" t="str">
        <f>FDtab!F55</f>
        <v>mean</v>
      </c>
      <c r="G55" s="101">
        <f>FDtab!G55</f>
        <v>7.7745893228139226E-2</v>
      </c>
      <c r="H55" s="101">
        <f>FDtab!H55</f>
        <v>-9.5699458520150742E-6</v>
      </c>
      <c r="I55" s="101">
        <f>FDtab!I55</f>
        <v>7.7745893228139226E-2</v>
      </c>
      <c r="J55" s="101">
        <f>FDtab!J55</f>
        <v>0.15548821491809017</v>
      </c>
      <c r="K55" s="101">
        <f>FDtab!K55</f>
        <v>0</v>
      </c>
      <c r="L55" s="101">
        <f>FDtab!L55</f>
        <v>0</v>
      </c>
      <c r="N55" s="73">
        <f t="shared" si="26"/>
        <v>0</v>
      </c>
      <c r="O55" s="73">
        <f t="shared" si="26"/>
        <v>0</v>
      </c>
      <c r="P55" s="73" t="str">
        <f t="shared" si="25"/>
        <v>Feed</v>
      </c>
      <c r="Q55" s="68">
        <f t="shared" ref="Q55:U64" si="27">Q14*$P$1</f>
        <v>5.0326120613067061E-11</v>
      </c>
      <c r="R55" s="68">
        <f t="shared" si="27"/>
        <v>3.5031321118108855E-11</v>
      </c>
      <c r="S55" s="68">
        <f t="shared" si="27"/>
        <v>5.0326120613067061E-11</v>
      </c>
      <c r="T55" s="68">
        <f t="shared" si="27"/>
        <v>4.5988590213476667E-11</v>
      </c>
      <c r="U55" s="68">
        <f t="shared" si="27"/>
        <v>0</v>
      </c>
    </row>
    <row r="56" spans="3:21" x14ac:dyDescent="0.35">
      <c r="C56" s="73" t="str">
        <f>FDtab!C56</f>
        <v>NOPlocal</v>
      </c>
      <c r="D56" s="73" t="str">
        <f>FDtab!D56</f>
        <v>ret</v>
      </c>
      <c r="E56" s="73" t="str">
        <f>FDtab!E56</f>
        <v>Labor</v>
      </c>
      <c r="F56" s="73" t="str">
        <f>FDtab!F56</f>
        <v>stdev</v>
      </c>
      <c r="G56" s="101">
        <f>FDtab!G56</f>
        <v>4.2828802143701231E-2</v>
      </c>
      <c r="H56" s="101">
        <f>FDtab!H56</f>
        <v>9.9436944059680936E-6</v>
      </c>
      <c r="I56" s="101">
        <f>FDtab!I56</f>
        <v>4.2828802143701231E-2</v>
      </c>
      <c r="J56" s="101">
        <f>FDtab!J56</f>
        <v>8.5658638760269468E-2</v>
      </c>
      <c r="K56" s="101">
        <f>FDtab!K56</f>
        <v>0</v>
      </c>
      <c r="L56" s="101">
        <f>FDtab!L56</f>
        <v>0</v>
      </c>
      <c r="N56" s="73">
        <f t="shared" si="26"/>
        <v>0</v>
      </c>
      <c r="O56" s="73">
        <f t="shared" si="26"/>
        <v>0</v>
      </c>
      <c r="P56" s="73" t="str">
        <f t="shared" si="25"/>
        <v>(SD)</v>
      </c>
      <c r="Q56" s="68">
        <f t="shared" si="27"/>
        <v>1.9084761575441282</v>
      </c>
      <c r="R56" s="68">
        <f t="shared" si="27"/>
        <v>-5.7067995021842558E-4</v>
      </c>
      <c r="S56" s="68">
        <f t="shared" si="27"/>
        <v>1.9084761575441282</v>
      </c>
      <c r="T56" s="68">
        <f t="shared" si="27"/>
        <v>3.8165445372007327</v>
      </c>
      <c r="U56" s="68">
        <f t="shared" si="27"/>
        <v>0</v>
      </c>
    </row>
    <row r="57" spans="3:21" x14ac:dyDescent="0.35">
      <c r="C57" s="73" t="str">
        <f>FDtab!C57</f>
        <v>NOPlocal</v>
      </c>
      <c r="D57" s="73" t="str">
        <f>FDtab!D57</f>
        <v>ret</v>
      </c>
      <c r="E57" s="73" t="str">
        <f>FDtab!E57</f>
        <v>Capital</v>
      </c>
      <c r="F57" s="73" t="str">
        <f>FDtab!F57</f>
        <v>mean</v>
      </c>
      <c r="G57" s="101">
        <f>FDtab!G57</f>
        <v>1.446923389184204E-13</v>
      </c>
      <c r="H57" s="101">
        <f>FDtab!H57</f>
        <v>-5.580990215424787E-13</v>
      </c>
      <c r="I57" s="101">
        <f>FDtab!I57</f>
        <v>1.446923389184204E-13</v>
      </c>
      <c r="J57" s="101">
        <f>FDtab!J57</f>
        <v>1.0335167065601457E-13</v>
      </c>
      <c r="K57" s="101">
        <f>FDtab!K57</f>
        <v>0</v>
      </c>
      <c r="L57" s="101">
        <f>FDtab!L57</f>
        <v>0</v>
      </c>
      <c r="N57" s="73">
        <f t="shared" si="26"/>
        <v>0</v>
      </c>
      <c r="O57" s="73">
        <f t="shared" si="26"/>
        <v>0</v>
      </c>
      <c r="P57" s="73" t="str">
        <f t="shared" si="25"/>
        <v>Fish seed</v>
      </c>
      <c r="Q57" s="68">
        <f t="shared" si="27"/>
        <v>3.518119345265156</v>
      </c>
      <c r="R57" s="68">
        <f t="shared" si="27"/>
        <v>-4.3253097222380649E-4</v>
      </c>
      <c r="S57" s="68">
        <f t="shared" si="27"/>
        <v>3.518119345265156</v>
      </c>
      <c r="T57" s="68">
        <f t="shared" si="27"/>
        <v>7.035953103162524</v>
      </c>
      <c r="U57" s="68">
        <f t="shared" si="27"/>
        <v>0</v>
      </c>
    </row>
    <row r="58" spans="3:21" x14ac:dyDescent="0.35">
      <c r="C58" s="73" t="str">
        <f>FDtab!C58</f>
        <v>NOPlocal</v>
      </c>
      <c r="D58" s="73" t="str">
        <f>FDtab!D58</f>
        <v>ret</v>
      </c>
      <c r="E58" s="73" t="str">
        <f>FDtab!E58</f>
        <v>Capital</v>
      </c>
      <c r="F58" s="73" t="str">
        <f>FDtab!F58</f>
        <v>stdev</v>
      </c>
      <c r="G58" s="101">
        <f>FDtab!G58</f>
        <v>7.4911070435532052E-13</v>
      </c>
      <c r="H58" s="101">
        <f>FDtab!H58</f>
        <v>7.0715506037011258E-13</v>
      </c>
      <c r="I58" s="101">
        <f>FDtab!I58</f>
        <v>7.4911070435532052E-13</v>
      </c>
      <c r="J58" s="101">
        <f>FDtab!J58</f>
        <v>2.5651210072181407E-13</v>
      </c>
      <c r="K58" s="101">
        <f>FDtab!K58</f>
        <v>0</v>
      </c>
      <c r="L58" s="101">
        <f>FDtab!L58</f>
        <v>0</v>
      </c>
      <c r="N58" s="73">
        <f t="shared" si="26"/>
        <v>0</v>
      </c>
      <c r="O58" s="73">
        <f t="shared" si="26"/>
        <v>0</v>
      </c>
      <c r="P58" s="73" t="str">
        <f t="shared" si="25"/>
        <v>(SD)</v>
      </c>
      <c r="Q58" s="68">
        <f t="shared" si="27"/>
        <v>1.2931201030271711</v>
      </c>
      <c r="R58" s="68">
        <f t="shared" si="27"/>
        <v>4.8152221124410453E-4</v>
      </c>
      <c r="S58" s="68">
        <f t="shared" si="27"/>
        <v>1.2931201030271711</v>
      </c>
      <c r="T58" s="68">
        <f t="shared" si="27"/>
        <v>2.5857125252191837</v>
      </c>
      <c r="U58" s="68">
        <f t="shared" si="27"/>
        <v>0</v>
      </c>
    </row>
    <row r="59" spans="3:21" x14ac:dyDescent="0.35">
      <c r="C59" s="73" t="str">
        <f>FDtab!C59</f>
        <v>NOPlocal</v>
      </c>
      <c r="D59" s="73" t="str">
        <f>FDtab!D59</f>
        <v>ret</v>
      </c>
      <c r="E59" s="73" t="str">
        <f>FDtab!E59</f>
        <v>Input</v>
      </c>
      <c r="F59" s="73" t="str">
        <f>FDtab!F59</f>
        <v>mean</v>
      </c>
      <c r="G59" s="101">
        <f>FDtab!G59</f>
        <v>0.4697465411501815</v>
      </c>
      <c r="H59" s="101">
        <f>FDtab!H59</f>
        <v>-5.7728698018102229E-5</v>
      </c>
      <c r="I59" s="101">
        <f>FDtab!I59</f>
        <v>0.4697465411501815</v>
      </c>
      <c r="J59" s="101">
        <f>FDtab!J59</f>
        <v>0.93946048408485117</v>
      </c>
      <c r="K59" s="101">
        <f>FDtab!K59</f>
        <v>0</v>
      </c>
      <c r="L59" s="101">
        <f>FDtab!L59</f>
        <v>0</v>
      </c>
      <c r="P59" s="73" t="s">
        <v>201</v>
      </c>
      <c r="Q59" s="68">
        <f t="shared" si="27"/>
        <v>0.43451431052601763</v>
      </c>
      <c r="R59" s="68">
        <f t="shared" si="27"/>
        <v>-5.3420841407035944E-5</v>
      </c>
      <c r="S59" s="68">
        <f t="shared" si="27"/>
        <v>0.43451431052601763</v>
      </c>
      <c r="T59" s="68">
        <f t="shared" si="27"/>
        <v>0.86899334885475121</v>
      </c>
      <c r="U59" s="68">
        <f t="shared" si="27"/>
        <v>0</v>
      </c>
    </row>
    <row r="60" spans="3:21" x14ac:dyDescent="0.35">
      <c r="C60" s="73" t="str">
        <f>FDtab!C60</f>
        <v>NOPlocal</v>
      </c>
      <c r="D60" s="73" t="str">
        <f>FDtab!D60</f>
        <v>ret</v>
      </c>
      <c r="E60" s="73" t="str">
        <f>FDtab!E60</f>
        <v>Input</v>
      </c>
      <c r="F60" s="73" t="str">
        <f>FDtab!F60</f>
        <v>stdev</v>
      </c>
      <c r="G60" s="101">
        <f>FDtab!G60</f>
        <v>0.18919703611606811</v>
      </c>
      <c r="H60" s="101">
        <f>FDtab!H60</f>
        <v>6.5851957811937961E-5</v>
      </c>
      <c r="I60" s="101">
        <f>FDtab!I60</f>
        <v>0.18919703611606811</v>
      </c>
      <c r="J60" s="101">
        <f>FDtab!J60</f>
        <v>0.37832026139640773</v>
      </c>
      <c r="K60" s="101">
        <f>FDtab!K60</f>
        <v>0</v>
      </c>
      <c r="L60" s="101">
        <f>FDtab!L60</f>
        <v>0</v>
      </c>
      <c r="P60" s="73" t="str">
        <f t="shared" ref="P60:P68" si="28">P19</f>
        <v>(SD)</v>
      </c>
      <c r="Q60" s="68">
        <f t="shared" si="27"/>
        <v>0.15971009930379834</v>
      </c>
      <c r="R60" s="68">
        <f t="shared" si="27"/>
        <v>5.9471629913260035E-5</v>
      </c>
      <c r="S60" s="68">
        <f t="shared" si="27"/>
        <v>0.15971009930379834</v>
      </c>
      <c r="T60" s="68">
        <f t="shared" si="27"/>
        <v>0.31935502603804</v>
      </c>
      <c r="U60" s="68">
        <f t="shared" si="27"/>
        <v>0</v>
      </c>
    </row>
    <row r="61" spans="3:21" x14ac:dyDescent="0.35">
      <c r="C61" s="73" t="str">
        <f>FDtab!C61</f>
        <v>NOPlocal</v>
      </c>
      <c r="D61" s="73" t="str">
        <f>FDtab!D61</f>
        <v>ser</v>
      </c>
      <c r="E61" s="73" t="str">
        <f>FDtab!E61</f>
        <v>Labor</v>
      </c>
      <c r="F61" s="73" t="str">
        <f>FDtab!F61</f>
        <v>mean</v>
      </c>
      <c r="G61" s="101">
        <f>FDtab!G61</f>
        <v>0.1082329671511595</v>
      </c>
      <c r="H61" s="101">
        <f>FDtab!H61</f>
        <v>6.3007600746542183E-6</v>
      </c>
      <c r="I61" s="101">
        <f>FDtab!I61</f>
        <v>0.1082329671511595</v>
      </c>
      <c r="J61" s="101">
        <f>FDtab!J61</f>
        <v>0.21646404851787793</v>
      </c>
      <c r="K61" s="101">
        <f>FDtab!K61</f>
        <v>0</v>
      </c>
      <c r="L61" s="101">
        <f>FDtab!L61</f>
        <v>0</v>
      </c>
      <c r="N61" s="73" t="str">
        <f t="shared" ref="N61:O66" si="29">N20</f>
        <v>Crop farmer</v>
      </c>
      <c r="O61" s="73" t="str">
        <f t="shared" si="29"/>
        <v>Crop activity</v>
      </c>
      <c r="P61" s="73" t="str">
        <f t="shared" si="28"/>
        <v>Labor</v>
      </c>
      <c r="Q61" s="68">
        <f t="shared" si="27"/>
        <v>0</v>
      </c>
      <c r="R61" s="68">
        <f t="shared" si="27"/>
        <v>0</v>
      </c>
      <c r="S61" s="68">
        <f t="shared" si="27"/>
        <v>0</v>
      </c>
      <c r="T61" s="68">
        <f t="shared" si="27"/>
        <v>0</v>
      </c>
      <c r="U61" s="68">
        <f t="shared" si="27"/>
        <v>0</v>
      </c>
    </row>
    <row r="62" spans="3:21" x14ac:dyDescent="0.35">
      <c r="C62" s="73" t="str">
        <f>FDtab!C62</f>
        <v>NOPlocal</v>
      </c>
      <c r="D62" s="73" t="str">
        <f>FDtab!D62</f>
        <v>ser</v>
      </c>
      <c r="E62" s="73" t="str">
        <f>FDtab!E62</f>
        <v>Labor</v>
      </c>
      <c r="F62" s="73" t="str">
        <f>FDtab!F62</f>
        <v>stdev</v>
      </c>
      <c r="G62" s="101">
        <f>FDtab!G62</f>
        <v>4.5143315749015769E-2</v>
      </c>
      <c r="H62" s="101">
        <f>FDtab!H62</f>
        <v>1.673585457095684E-5</v>
      </c>
      <c r="I62" s="101">
        <f>FDtab!I62</f>
        <v>4.5143315749015769E-2</v>
      </c>
      <c r="J62" s="101">
        <f>FDtab!J62</f>
        <v>9.0286508827064585E-2</v>
      </c>
      <c r="K62" s="101">
        <f>FDtab!K62</f>
        <v>0</v>
      </c>
      <c r="L62" s="101">
        <f>FDtab!L62</f>
        <v>0</v>
      </c>
      <c r="N62" s="73">
        <f t="shared" si="29"/>
        <v>0</v>
      </c>
      <c r="O62" s="73">
        <f t="shared" si="29"/>
        <v>0</v>
      </c>
      <c r="P62" s="73" t="str">
        <f t="shared" si="28"/>
        <v>(SD)</v>
      </c>
      <c r="Q62" s="68">
        <f t="shared" si="27"/>
        <v>0</v>
      </c>
      <c r="R62" s="68">
        <f t="shared" si="27"/>
        <v>0</v>
      </c>
      <c r="S62" s="68">
        <f t="shared" si="27"/>
        <v>0</v>
      </c>
      <c r="T62" s="68">
        <f t="shared" si="27"/>
        <v>0</v>
      </c>
      <c r="U62" s="68">
        <f t="shared" si="27"/>
        <v>0</v>
      </c>
    </row>
    <row r="63" spans="3:21" x14ac:dyDescent="0.35">
      <c r="C63" s="73" t="str">
        <f>FDtab!C63</f>
        <v>NOPlocal</v>
      </c>
      <c r="D63" s="73" t="str">
        <f>FDtab!D63</f>
        <v>ser</v>
      </c>
      <c r="E63" s="73" t="str">
        <f>FDtab!E63</f>
        <v>Capital</v>
      </c>
      <c r="F63" s="73" t="str">
        <f>FDtab!F63</f>
        <v>mean</v>
      </c>
      <c r="G63" s="101">
        <f>FDtab!G63</f>
        <v>3.1005501196804369E-14</v>
      </c>
      <c r="H63" s="101">
        <f>FDtab!H63</f>
        <v>8.268133652481166E-14</v>
      </c>
      <c r="I63" s="101">
        <f>FDtab!I63</f>
        <v>3.1005501196804369E-14</v>
      </c>
      <c r="J63" s="101">
        <f>FDtab!J63</f>
        <v>-2.0670334131202915E-14</v>
      </c>
      <c r="K63" s="101">
        <f>FDtab!K63</f>
        <v>0</v>
      </c>
      <c r="L63" s="101">
        <f>FDtab!L63</f>
        <v>0</v>
      </c>
      <c r="N63" s="73">
        <f t="shared" si="29"/>
        <v>0</v>
      </c>
      <c r="O63" s="73">
        <f t="shared" si="29"/>
        <v>0</v>
      </c>
      <c r="P63" s="73" t="str">
        <f t="shared" si="28"/>
        <v>Crop inputs</v>
      </c>
      <c r="Q63" s="68">
        <f t="shared" si="27"/>
        <v>0</v>
      </c>
      <c r="R63" s="68">
        <f t="shared" si="27"/>
        <v>0</v>
      </c>
      <c r="S63" s="68">
        <f t="shared" si="27"/>
        <v>0</v>
      </c>
      <c r="T63" s="68">
        <f t="shared" si="27"/>
        <v>0</v>
      </c>
      <c r="U63" s="68">
        <f t="shared" si="27"/>
        <v>0</v>
      </c>
    </row>
    <row r="64" spans="3:21" x14ac:dyDescent="0.35">
      <c r="C64" s="73" t="str">
        <f>FDtab!C64</f>
        <v>NOPlocal</v>
      </c>
      <c r="D64" s="73" t="str">
        <f>FDtab!D64</f>
        <v>ser</v>
      </c>
      <c r="E64" s="73" t="str">
        <f>FDtab!E64</f>
        <v>Capital</v>
      </c>
      <c r="F64" s="73" t="str">
        <f>FDtab!F64</f>
        <v>stdev</v>
      </c>
      <c r="G64" s="101">
        <f>FDtab!G64</f>
        <v>1.6150662102367406E-13</v>
      </c>
      <c r="H64" s="101">
        <f>FDtab!H64</f>
        <v>4.4349790300918752E-13</v>
      </c>
      <c r="I64" s="101">
        <f>FDtab!I64</f>
        <v>1.6150662102367406E-13</v>
      </c>
      <c r="J64" s="101">
        <f>FDtab!J64</f>
        <v>4.5988590213476669E-14</v>
      </c>
      <c r="K64" s="101">
        <f>FDtab!K64</f>
        <v>0</v>
      </c>
      <c r="L64" s="101">
        <f>FDtab!L64</f>
        <v>0</v>
      </c>
      <c r="N64" s="73">
        <f t="shared" si="29"/>
        <v>0</v>
      </c>
      <c r="O64" s="73">
        <f t="shared" si="29"/>
        <v>0</v>
      </c>
      <c r="P64" s="73" t="str">
        <f t="shared" si="28"/>
        <v>(SD)</v>
      </c>
      <c r="Q64" s="68">
        <f t="shared" si="27"/>
        <v>0</v>
      </c>
      <c r="R64" s="68">
        <f t="shared" si="27"/>
        <v>0</v>
      </c>
      <c r="S64" s="68">
        <f t="shared" si="27"/>
        <v>0</v>
      </c>
      <c r="T64" s="68">
        <f t="shared" si="27"/>
        <v>0</v>
      </c>
      <c r="U64" s="68">
        <f t="shared" si="27"/>
        <v>0</v>
      </c>
    </row>
    <row r="65" spans="3:23" x14ac:dyDescent="0.35">
      <c r="C65" s="73" t="str">
        <f>FDtab!C65</f>
        <v>NOPlocal</v>
      </c>
      <c r="D65" s="73" t="str">
        <f>FDtab!D65</f>
        <v>ser</v>
      </c>
      <c r="E65" s="73" t="str">
        <f>FDtab!E65</f>
        <v>Input</v>
      </c>
      <c r="F65" s="73" t="str">
        <f>FDtab!F65</f>
        <v>mean</v>
      </c>
      <c r="G65" s="101">
        <f>FDtab!G65</f>
        <v>0.50489334445426881</v>
      </c>
      <c r="H65" s="101">
        <f>FDtab!H65</f>
        <v>1.4634003326302098E-5</v>
      </c>
      <c r="I65" s="101">
        <f>FDtab!I65</f>
        <v>0.50489334445426881</v>
      </c>
      <c r="J65" s="101">
        <f>FDtab!J65</f>
        <v>1.0097754472649698</v>
      </c>
      <c r="K65" s="101">
        <f>FDtab!K65</f>
        <v>0</v>
      </c>
      <c r="L65" s="101">
        <f>FDtab!L65</f>
        <v>0</v>
      </c>
      <c r="N65" s="73">
        <f t="shared" si="29"/>
        <v>0</v>
      </c>
      <c r="O65" s="73">
        <f t="shared" si="29"/>
        <v>0</v>
      </c>
      <c r="P65" s="73" t="str">
        <f t="shared" si="28"/>
        <v>Seed</v>
      </c>
      <c r="Q65" s="68">
        <f t="shared" ref="Q65:U68" si="30">Q24*$P$1</f>
        <v>0</v>
      </c>
      <c r="R65" s="68">
        <f t="shared" si="30"/>
        <v>0</v>
      </c>
      <c r="S65" s="68">
        <f t="shared" si="30"/>
        <v>0</v>
      </c>
      <c r="T65" s="68">
        <f t="shared" si="30"/>
        <v>0</v>
      </c>
      <c r="U65" s="68">
        <f t="shared" si="30"/>
        <v>0</v>
      </c>
    </row>
    <row r="66" spans="3:23" x14ac:dyDescent="0.35">
      <c r="C66" s="73" t="str">
        <f>FDtab!C66</f>
        <v>NOPlocal</v>
      </c>
      <c r="D66" s="73" t="str">
        <f>FDtab!D66</f>
        <v>ser</v>
      </c>
      <c r="E66" s="73" t="str">
        <f>FDtab!E66</f>
        <v>Input</v>
      </c>
      <c r="F66" s="73" t="str">
        <f>FDtab!F66</f>
        <v>stdev</v>
      </c>
      <c r="G66" s="101">
        <f>FDtab!G66</f>
        <v>0.15862705227862442</v>
      </c>
      <c r="H66" s="101">
        <f>FDtab!H66</f>
        <v>6.0058247761116311E-5</v>
      </c>
      <c r="I66" s="101">
        <f>FDtab!I66</f>
        <v>0.15862705227862442</v>
      </c>
      <c r="J66" s="101">
        <f>FDtab!J66</f>
        <v>0.31724204167650055</v>
      </c>
      <c r="K66" s="101">
        <f>FDtab!K66</f>
        <v>0</v>
      </c>
      <c r="L66" s="101">
        <f>FDtab!L66</f>
        <v>0</v>
      </c>
      <c r="N66" s="73">
        <f t="shared" si="29"/>
        <v>0</v>
      </c>
      <c r="O66" s="73">
        <f t="shared" si="29"/>
        <v>0</v>
      </c>
      <c r="P66" s="73" t="str">
        <f t="shared" si="28"/>
        <v>(SD)</v>
      </c>
      <c r="Q66" s="68">
        <f t="shared" si="30"/>
        <v>0</v>
      </c>
      <c r="R66" s="68">
        <f t="shared" si="30"/>
        <v>0</v>
      </c>
      <c r="S66" s="68">
        <f t="shared" si="30"/>
        <v>0</v>
      </c>
      <c r="T66" s="68">
        <f t="shared" si="30"/>
        <v>0</v>
      </c>
      <c r="U66" s="68">
        <f t="shared" si="30"/>
        <v>0</v>
      </c>
    </row>
    <row r="67" spans="3:23" x14ac:dyDescent="0.35">
      <c r="C67" s="73" t="str">
        <f>FDtab!C67</f>
        <v>Mig</v>
      </c>
      <c r="D67" s="73" t="str">
        <f>FDtab!D67</f>
        <v>crop</v>
      </c>
      <c r="E67" s="73" t="str">
        <f>FDtab!E67</f>
        <v>Land</v>
      </c>
      <c r="F67" s="73" t="str">
        <f>FDtab!F67</f>
        <v>mean</v>
      </c>
      <c r="G67" s="101">
        <f>FDtab!G67</f>
        <v>2.9196846960324119E-13</v>
      </c>
      <c r="H67" s="101">
        <f>FDtab!H67</f>
        <v>-8.2939715701451699E-13</v>
      </c>
      <c r="I67" s="101">
        <f>FDtab!I67</f>
        <v>2.9196846960324119E-13</v>
      </c>
      <c r="J67" s="101">
        <f>FDtab!J67</f>
        <v>1.1885442125441675E-13</v>
      </c>
      <c r="K67" s="101">
        <f>FDtab!K67</f>
        <v>0</v>
      </c>
      <c r="L67" s="101">
        <f>FDtab!L67</f>
        <v>0</v>
      </c>
      <c r="P67" s="73" t="str">
        <f t="shared" si="28"/>
        <v>Other operating costs</v>
      </c>
      <c r="Q67" s="68">
        <f t="shared" si="30"/>
        <v>0</v>
      </c>
      <c r="R67" s="68">
        <f t="shared" si="30"/>
        <v>0</v>
      </c>
      <c r="S67" s="68">
        <f t="shared" si="30"/>
        <v>0</v>
      </c>
      <c r="T67" s="68">
        <f t="shared" si="30"/>
        <v>0</v>
      </c>
      <c r="U67" s="68">
        <f t="shared" si="30"/>
        <v>0</v>
      </c>
    </row>
    <row r="68" spans="3:23" x14ac:dyDescent="0.35">
      <c r="C68" s="73" t="str">
        <f>FDtab!C68</f>
        <v>Mig</v>
      </c>
      <c r="D68" s="73" t="str">
        <f>FDtab!D68</f>
        <v>crop</v>
      </c>
      <c r="E68" s="73" t="str">
        <f>FDtab!E68</f>
        <v>Land</v>
      </c>
      <c r="F68" s="73" t="str">
        <f>FDtab!F68</f>
        <v>stdev</v>
      </c>
      <c r="G68" s="101">
        <f>FDtab!G68</f>
        <v>1.0417315225102117E-12</v>
      </c>
      <c r="H68" s="101">
        <f>FDtab!H68</f>
        <v>8.5999210204775806E-13</v>
      </c>
      <c r="I68" s="101">
        <f>FDtab!I68</f>
        <v>1.0417315225102117E-12</v>
      </c>
      <c r="J68" s="101">
        <f>FDtab!J68</f>
        <v>3.8254780095975874E-13</v>
      </c>
      <c r="K68" s="101">
        <f>FDtab!K68</f>
        <v>0</v>
      </c>
      <c r="L68" s="101">
        <f>FDtab!L68</f>
        <v>0</v>
      </c>
      <c r="P68" s="73" t="str">
        <f t="shared" si="28"/>
        <v>(SD)</v>
      </c>
      <c r="Q68" s="68">
        <f t="shared" si="30"/>
        <v>0</v>
      </c>
      <c r="R68" s="68">
        <f t="shared" si="30"/>
        <v>0</v>
      </c>
      <c r="S68" s="68">
        <f t="shared" si="30"/>
        <v>0</v>
      </c>
      <c r="T68" s="68">
        <f t="shared" si="30"/>
        <v>0</v>
      </c>
      <c r="U68" s="68">
        <f t="shared" si="30"/>
        <v>0</v>
      </c>
    </row>
    <row r="69" spans="3:23" x14ac:dyDescent="0.35">
      <c r="C69" s="73" t="str">
        <f>FDtab!C69</f>
        <v>Mig</v>
      </c>
      <c r="D69" s="73" t="str">
        <f>FDtab!D69</f>
        <v>crop</v>
      </c>
      <c r="E69" s="73" t="str">
        <f>FDtab!E69</f>
        <v>Labor</v>
      </c>
      <c r="F69" s="73" t="str">
        <f>FDtab!F69</f>
        <v>mean</v>
      </c>
      <c r="G69" s="101">
        <f>FDtab!G69</f>
        <v>1.7770542967580577E-3</v>
      </c>
      <c r="H69" s="101">
        <f>FDtab!H69</f>
        <v>-6.5960432461441665E-7</v>
      </c>
      <c r="I69" s="101">
        <f>FDtab!I69</f>
        <v>1.7770542967580577E-3</v>
      </c>
      <c r="J69" s="101">
        <f>FDtab!J69</f>
        <v>3.5535198691960738E-3</v>
      </c>
      <c r="K69" s="101">
        <f>FDtab!K69</f>
        <v>0</v>
      </c>
      <c r="L69" s="101">
        <f>FDtab!L69</f>
        <v>0</v>
      </c>
      <c r="P69" s="73" t="str">
        <f t="shared" ref="P69:P76" si="31">P28</f>
        <v>Labor</v>
      </c>
      <c r="Q69" s="68">
        <f t="shared" ref="Q69:U69" si="32">Q28*$P$1</f>
        <v>0</v>
      </c>
      <c r="R69" s="68">
        <f t="shared" si="32"/>
        <v>0</v>
      </c>
      <c r="S69" s="68">
        <f t="shared" si="32"/>
        <v>0</v>
      </c>
      <c r="T69" s="68">
        <f t="shared" si="32"/>
        <v>2.5885610126484453</v>
      </c>
      <c r="U69" s="68">
        <f t="shared" si="32"/>
        <v>0</v>
      </c>
    </row>
    <row r="70" spans="3:23" x14ac:dyDescent="0.35">
      <c r="C70" s="73" t="str">
        <f>FDtab!C70</f>
        <v>Mig</v>
      </c>
      <c r="D70" s="73" t="str">
        <f>FDtab!D70</f>
        <v>crop</v>
      </c>
      <c r="E70" s="73" t="str">
        <f>FDtab!E70</f>
        <v>Labor</v>
      </c>
      <c r="F70" s="73" t="str">
        <f>FDtab!F70</f>
        <v>stdev</v>
      </c>
      <c r="G70" s="101">
        <f>FDtab!G70</f>
        <v>1.0964147204728942E-3</v>
      </c>
      <c r="H70" s="101">
        <f>FDtab!H70</f>
        <v>5.5646977375856653E-7</v>
      </c>
      <c r="I70" s="101">
        <f>FDtab!I70</f>
        <v>1.0964147204728942E-3</v>
      </c>
      <c r="J70" s="101">
        <f>FDtab!J70</f>
        <v>2.1917294019741665E-3</v>
      </c>
      <c r="K70" s="101">
        <f>FDtab!K70</f>
        <v>0</v>
      </c>
      <c r="L70" s="101">
        <f>FDtab!L70</f>
        <v>0</v>
      </c>
      <c r="P70" s="73" t="str">
        <f t="shared" si="31"/>
        <v>(SD)</v>
      </c>
      <c r="Q70" s="68">
        <f t="shared" ref="Q70:U70" si="33">Q29*$P$1</f>
        <v>0</v>
      </c>
      <c r="R70" s="68">
        <f t="shared" si="33"/>
        <v>0</v>
      </c>
      <c r="S70" s="68">
        <f t="shared" si="33"/>
        <v>0</v>
      </c>
      <c r="T70" s="68">
        <f t="shared" si="33"/>
        <v>1.0047727912189737</v>
      </c>
      <c r="U70" s="68">
        <f t="shared" si="33"/>
        <v>0</v>
      </c>
    </row>
    <row r="71" spans="3:23" x14ac:dyDescent="0.35">
      <c r="C71" s="73" t="str">
        <f>FDtab!C71</f>
        <v>Mig</v>
      </c>
      <c r="D71" s="73" t="str">
        <f>FDtab!D71</f>
        <v>crop</v>
      </c>
      <c r="E71" s="73" t="str">
        <f>FDtab!E71</f>
        <v>Input</v>
      </c>
      <c r="F71" s="73" t="str">
        <f>FDtab!F71</f>
        <v>mean</v>
      </c>
      <c r="G71" s="101">
        <f>FDtab!G71</f>
        <v>1.2697692547838167E-3</v>
      </c>
      <c r="H71" s="101">
        <f>FDtab!H71</f>
        <v>-5.2633793081533686E-7</v>
      </c>
      <c r="I71" s="101">
        <f>FDtab!I71</f>
        <v>1.2697692547838167E-3</v>
      </c>
      <c r="J71" s="101">
        <f>FDtab!J71</f>
        <v>2.5392792085570711E-3</v>
      </c>
      <c r="K71" s="101">
        <f>FDtab!K71</f>
        <v>0</v>
      </c>
      <c r="L71" s="101">
        <f>FDtab!L71</f>
        <v>0</v>
      </c>
      <c r="P71" s="73" t="str">
        <f t="shared" si="31"/>
        <v>Crop inputs</v>
      </c>
      <c r="Q71" s="68">
        <f t="shared" ref="Q71:U71" si="34">Q30*$P$1</f>
        <v>0</v>
      </c>
      <c r="R71" s="68">
        <f t="shared" si="34"/>
        <v>0</v>
      </c>
      <c r="S71" s="68">
        <f t="shared" si="34"/>
        <v>0</v>
      </c>
      <c r="T71" s="68">
        <f t="shared" si="34"/>
        <v>3.8756876496005468E-12</v>
      </c>
      <c r="U71" s="68">
        <f t="shared" si="34"/>
        <v>0</v>
      </c>
    </row>
    <row r="72" spans="3:23" x14ac:dyDescent="0.35">
      <c r="C72" s="73" t="str">
        <f>FDtab!C72</f>
        <v>Mig</v>
      </c>
      <c r="D72" s="73" t="str">
        <f>FDtab!D72</f>
        <v>crop</v>
      </c>
      <c r="E72" s="73" t="str">
        <f>FDtab!E72</f>
        <v>Input</v>
      </c>
      <c r="F72" s="73" t="str">
        <f>FDtab!F72</f>
        <v>stdev</v>
      </c>
      <c r="G72" s="101">
        <f>FDtab!G72</f>
        <v>4.2701454780846648E-4</v>
      </c>
      <c r="H72" s="101">
        <f>FDtab!H72</f>
        <v>4.9899607803104246E-7</v>
      </c>
      <c r="I72" s="101">
        <f>FDtab!I72</f>
        <v>4.2701454780846648E-4</v>
      </c>
      <c r="J72" s="101">
        <f>FDtab!J72</f>
        <v>8.5366330736229279E-4</v>
      </c>
      <c r="K72" s="101">
        <f>FDtab!K72</f>
        <v>0</v>
      </c>
      <c r="L72" s="101">
        <f>FDtab!L72</f>
        <v>0</v>
      </c>
      <c r="P72" s="73" t="str">
        <f t="shared" si="31"/>
        <v>(SD)</v>
      </c>
      <c r="Q72" s="68">
        <f t="shared" ref="Q72:U72" si="35">Q31*$P$1</f>
        <v>0</v>
      </c>
      <c r="R72" s="68">
        <f t="shared" si="35"/>
        <v>0</v>
      </c>
      <c r="S72" s="68">
        <f t="shared" si="35"/>
        <v>0</v>
      </c>
      <c r="T72" s="68">
        <f t="shared" si="35"/>
        <v>8.9422258748426854E-12</v>
      </c>
      <c r="U72" s="68">
        <f t="shared" si="35"/>
        <v>0</v>
      </c>
    </row>
    <row r="73" spans="3:23" x14ac:dyDescent="0.35">
      <c r="C73" s="73" t="str">
        <f>FDtab!C73</f>
        <v>Mig</v>
      </c>
      <c r="D73" s="73" t="str">
        <f>FDtab!D73</f>
        <v>meat</v>
      </c>
      <c r="E73" s="73" t="str">
        <f>FDtab!E73</f>
        <v>Land</v>
      </c>
      <c r="F73" s="73" t="str">
        <f>FDtab!F73</f>
        <v>mean</v>
      </c>
      <c r="G73" s="101">
        <f>FDtab!G73</f>
        <v>7.3638065342410381E-14</v>
      </c>
      <c r="H73" s="101">
        <f>FDtab!H73</f>
        <v>-1.2143821302081712E-13</v>
      </c>
      <c r="I73" s="101">
        <f>FDtab!I73</f>
        <v>7.3638065342410381E-14</v>
      </c>
      <c r="J73" s="101">
        <f>FDtab!J73</f>
        <v>4.0048772379205649E-14</v>
      </c>
      <c r="K73" s="101">
        <f>FDtab!K73</f>
        <v>0</v>
      </c>
      <c r="L73" s="101">
        <f>FDtab!L73</f>
        <v>0</v>
      </c>
      <c r="P73" s="73" t="str">
        <f t="shared" si="31"/>
        <v>Seed</v>
      </c>
      <c r="Q73" s="68">
        <f t="shared" ref="Q73:U73" si="36">Q32*$P$1</f>
        <v>0</v>
      </c>
      <c r="R73" s="68">
        <f t="shared" si="36"/>
        <v>0</v>
      </c>
      <c r="S73" s="68">
        <f t="shared" si="36"/>
        <v>0</v>
      </c>
      <c r="T73" s="68">
        <f t="shared" si="36"/>
        <v>1.6076046687276624</v>
      </c>
      <c r="U73" s="68">
        <f t="shared" si="36"/>
        <v>0</v>
      </c>
    </row>
    <row r="74" spans="3:23" x14ac:dyDescent="0.35">
      <c r="C74" s="73" t="str">
        <f>FDtab!C74</f>
        <v>Mig</v>
      </c>
      <c r="D74" s="73" t="str">
        <f>FDtab!D74</f>
        <v>meat</v>
      </c>
      <c r="E74" s="73" t="str">
        <f>FDtab!E74</f>
        <v>Land</v>
      </c>
      <c r="F74" s="73" t="str">
        <f>FDtab!F74</f>
        <v>stdev</v>
      </c>
      <c r="G74" s="101">
        <f>FDtab!G74</f>
        <v>2.0424297822665999E-13</v>
      </c>
      <c r="H74" s="101">
        <f>FDtab!H74</f>
        <v>1.59815405613058E-13</v>
      </c>
      <c r="I74" s="101">
        <f>FDtab!I74</f>
        <v>2.0424297822665999E-13</v>
      </c>
      <c r="J74" s="101">
        <f>FDtab!J74</f>
        <v>1.0687813337820343E-13</v>
      </c>
      <c r="K74" s="101">
        <f>FDtab!K74</f>
        <v>0</v>
      </c>
      <c r="L74" s="101">
        <f>FDtab!L74</f>
        <v>0</v>
      </c>
      <c r="P74" s="73" t="str">
        <f t="shared" si="31"/>
        <v>(SD)</v>
      </c>
      <c r="Q74" s="68">
        <f t="shared" ref="Q74:U74" si="37">Q33*$P$1</f>
        <v>0</v>
      </c>
      <c r="R74" s="68">
        <f t="shared" si="37"/>
        <v>0</v>
      </c>
      <c r="S74" s="68">
        <f t="shared" si="37"/>
        <v>0</v>
      </c>
      <c r="T74" s="68">
        <f t="shared" si="37"/>
        <v>0.66915779091776939</v>
      </c>
      <c r="U74" s="68">
        <f t="shared" si="37"/>
        <v>0</v>
      </c>
    </row>
    <row r="75" spans="3:23" x14ac:dyDescent="0.35">
      <c r="C75" s="73" t="str">
        <f>FDtab!C75</f>
        <v>Mig</v>
      </c>
      <c r="D75" s="73" t="str">
        <f>FDtab!D75</f>
        <v>meat</v>
      </c>
      <c r="E75" s="73" t="str">
        <f>FDtab!E75</f>
        <v>Labor</v>
      </c>
      <c r="F75" s="73" t="str">
        <f>FDtab!F75</f>
        <v>mean</v>
      </c>
      <c r="G75" s="101">
        <f>FDtab!G75</f>
        <v>1.586274679452386E-2</v>
      </c>
      <c r="H75" s="101">
        <f>FDtab!H75</f>
        <v>-2.5602486692316067E-6</v>
      </c>
      <c r="I75" s="101">
        <f>FDtab!I75</f>
        <v>1.586274679452386E-2</v>
      </c>
      <c r="J75" s="101">
        <f>FDtab!J75</f>
        <v>3.1723526317240285E-2</v>
      </c>
      <c r="K75" s="101">
        <f>FDtab!K75</f>
        <v>0</v>
      </c>
      <c r="L75" s="101">
        <f>FDtab!L75</f>
        <v>0</v>
      </c>
      <c r="P75" s="73" t="str">
        <f t="shared" si="31"/>
        <v>Other operating costs</v>
      </c>
      <c r="Q75" s="68">
        <f t="shared" ref="Q75:U75" si="38">Q34*$P$1</f>
        <v>0</v>
      </c>
      <c r="R75" s="68">
        <f t="shared" si="38"/>
        <v>0</v>
      </c>
      <c r="S75" s="68">
        <f t="shared" si="38"/>
        <v>0</v>
      </c>
      <c r="T75" s="68">
        <f t="shared" si="38"/>
        <v>0.19855131838257753</v>
      </c>
      <c r="U75" s="68">
        <f t="shared" si="38"/>
        <v>0</v>
      </c>
    </row>
    <row r="76" spans="3:23" x14ac:dyDescent="0.35">
      <c r="C76" s="73" t="str">
        <f>FDtab!C76</f>
        <v>Mig</v>
      </c>
      <c r="D76" s="73" t="str">
        <f>FDtab!D76</f>
        <v>meat</v>
      </c>
      <c r="E76" s="73" t="str">
        <f>FDtab!E76</f>
        <v>Labor</v>
      </c>
      <c r="F76" s="73" t="str">
        <f>FDtab!F76</f>
        <v>stdev</v>
      </c>
      <c r="G76" s="101">
        <f>FDtab!G76</f>
        <v>6.1139924111994108E-3</v>
      </c>
      <c r="H76" s="101">
        <f>FDtab!H76</f>
        <v>2.6909633923217577E-6</v>
      </c>
      <c r="I76" s="101">
        <f>FDtab!I76</f>
        <v>6.1139924111994108E-3</v>
      </c>
      <c r="J76" s="101">
        <f>FDtab!J76</f>
        <v>1.2224326874436529E-2</v>
      </c>
      <c r="K76" s="101">
        <f>FDtab!K76</f>
        <v>0</v>
      </c>
      <c r="L76" s="101">
        <f>FDtab!L76</f>
        <v>0</v>
      </c>
      <c r="P76" s="73" t="str">
        <f t="shared" si="31"/>
        <v>(SD)</v>
      </c>
      <c r="Q76" s="68">
        <f t="shared" ref="Q76:U76" si="39">Q35*$P$1</f>
        <v>0</v>
      </c>
      <c r="R76" s="68">
        <f t="shared" si="39"/>
        <v>0</v>
      </c>
      <c r="S76" s="68">
        <f t="shared" si="39"/>
        <v>0</v>
      </c>
      <c r="T76" s="68">
        <f t="shared" si="39"/>
        <v>8.2646041142741558E-2</v>
      </c>
      <c r="U76" s="68">
        <f t="shared" si="39"/>
        <v>0</v>
      </c>
    </row>
    <row r="77" spans="3:23" x14ac:dyDescent="0.35">
      <c r="C77" s="73" t="str">
        <f>FDtab!C77</f>
        <v>Mig</v>
      </c>
      <c r="D77" s="73" t="str">
        <f>FDtab!D77</f>
        <v>meat</v>
      </c>
      <c r="E77" s="73" t="str">
        <f>FDtab!E77</f>
        <v>Capital</v>
      </c>
      <c r="F77" s="73" t="str">
        <f>FDtab!F77</f>
        <v>mean</v>
      </c>
      <c r="G77" s="101">
        <f>FDtab!G77</f>
        <v>5.6843418860808015E-14</v>
      </c>
      <c r="H77" s="101">
        <f>FDtab!H77</f>
        <v>-1.1368683772161603E-13</v>
      </c>
      <c r="I77" s="101">
        <f>FDtab!I77</f>
        <v>5.6843418860808015E-14</v>
      </c>
      <c r="J77" s="101">
        <f>FDtab!J77</f>
        <v>4.650825179520656E-14</v>
      </c>
      <c r="K77" s="101">
        <f>FDtab!K77</f>
        <v>0</v>
      </c>
      <c r="L77" s="101">
        <f>FDtab!L77</f>
        <v>0</v>
      </c>
      <c r="P77" s="73"/>
      <c r="Q77" s="68"/>
      <c r="R77" s="68"/>
      <c r="S77" s="68"/>
      <c r="T77" s="68"/>
      <c r="U77" s="68"/>
    </row>
    <row r="78" spans="3:23" x14ac:dyDescent="0.35">
      <c r="C78" s="73" t="str">
        <f>FDtab!C78</f>
        <v>Mig</v>
      </c>
      <c r="D78" s="73" t="str">
        <f>FDtab!D78</f>
        <v>meat</v>
      </c>
      <c r="E78" s="73" t="str">
        <f>FDtab!E78</f>
        <v>Capital</v>
      </c>
      <c r="F78" s="73" t="str">
        <f>FDtab!F78</f>
        <v>stdev</v>
      </c>
      <c r="G78" s="101">
        <f>FDtab!G78</f>
        <v>2.065223966904449E-13</v>
      </c>
      <c r="H78" s="101">
        <f>FDtab!H78</f>
        <v>1.8154332136272514E-13</v>
      </c>
      <c r="I78" s="101">
        <f>FDtab!I78</f>
        <v>2.065223966904449E-13</v>
      </c>
      <c r="J78" s="101">
        <f>FDtab!J78</f>
        <v>1.2143271546708877E-13</v>
      </c>
      <c r="K78" s="101">
        <f>FDtab!K78</f>
        <v>0</v>
      </c>
      <c r="L78" s="101">
        <f>FDtab!L78</f>
        <v>0</v>
      </c>
      <c r="N78" t="s">
        <v>202</v>
      </c>
      <c r="Q78" t="str">
        <f>Q44</f>
        <v>sim1</v>
      </c>
      <c r="R78" s="73" t="str">
        <f>R44</f>
        <v>sim2</v>
      </c>
      <c r="S78" s="73" t="str">
        <f>S44</f>
        <v>sim3</v>
      </c>
      <c r="T78" s="73" t="str">
        <f>T44</f>
        <v>sim4</v>
      </c>
      <c r="V78" s="73">
        <f>U44</f>
        <v>0</v>
      </c>
    </row>
    <row r="79" spans="3:23" x14ac:dyDescent="0.35">
      <c r="C79" s="73" t="str">
        <f>FDtab!C79</f>
        <v>Mig</v>
      </c>
      <c r="D79" s="73" t="str">
        <f>FDtab!D79</f>
        <v>meat</v>
      </c>
      <c r="E79" s="73" t="str">
        <f>FDtab!E79</f>
        <v>Input</v>
      </c>
      <c r="F79" s="73" t="str">
        <f>FDtab!F79</f>
        <v>mean</v>
      </c>
      <c r="G79" s="101">
        <f>FDtab!G79</f>
        <v>2.648686076338694E-3</v>
      </c>
      <c r="H79" s="101">
        <f>FDtab!H79</f>
        <v>-6.5478383636342519E-7</v>
      </c>
      <c r="I79" s="101">
        <f>FDtab!I79</f>
        <v>2.648686076338694E-3</v>
      </c>
      <c r="J79" s="101">
        <f>FDtab!J79</f>
        <v>5.2970599571877256E-3</v>
      </c>
      <c r="K79" s="101">
        <f>FDtab!K79</f>
        <v>0</v>
      </c>
      <c r="L79" s="101">
        <f>FDtab!L79</f>
        <v>0</v>
      </c>
      <c r="P79" t="s">
        <v>203</v>
      </c>
      <c r="Q79" t="s">
        <v>205</v>
      </c>
      <c r="R79" t="s">
        <v>187</v>
      </c>
      <c r="S79" t="s">
        <v>188</v>
      </c>
      <c r="T79" t="s">
        <v>205</v>
      </c>
      <c r="V79" t="s">
        <v>187</v>
      </c>
    </row>
    <row r="80" spans="3:23" x14ac:dyDescent="0.35">
      <c r="C80" s="73" t="str">
        <f>FDtab!C80</f>
        <v>Mig</v>
      </c>
      <c r="D80" s="73" t="str">
        <f>FDtab!D80</f>
        <v>meat</v>
      </c>
      <c r="E80" s="73" t="str">
        <f>FDtab!E80</f>
        <v>Input</v>
      </c>
      <c r="F80" s="73" t="str">
        <f>FDtab!F80</f>
        <v>stdev</v>
      </c>
      <c r="G80" s="101">
        <f>FDtab!G80</f>
        <v>1.7468756624043117E-3</v>
      </c>
      <c r="H80" s="101">
        <f>FDtab!H80</f>
        <v>8.1254792904271668E-7</v>
      </c>
      <c r="I80" s="101">
        <f>FDtab!I80</f>
        <v>1.7468756624043117E-3</v>
      </c>
      <c r="J80" s="101">
        <f>FDtab!J80</f>
        <v>3.4936341274515326E-3</v>
      </c>
      <c r="K80" s="101">
        <f>FDtab!K80</f>
        <v>0</v>
      </c>
      <c r="L80" s="101">
        <f>FDtab!L80</f>
        <v>0</v>
      </c>
      <c r="P80" t="s">
        <v>204</v>
      </c>
      <c r="Q80" t="s">
        <v>206</v>
      </c>
      <c r="R80" t="s">
        <v>206</v>
      </c>
      <c r="S80" t="s">
        <v>207</v>
      </c>
      <c r="T80" s="73" t="s">
        <v>206</v>
      </c>
      <c r="U80" t="s">
        <v>211</v>
      </c>
      <c r="V80" s="73" t="s">
        <v>206</v>
      </c>
      <c r="W80" t="s">
        <v>212</v>
      </c>
    </row>
    <row r="81" spans="3:23" x14ac:dyDescent="0.35">
      <c r="C81" s="73" t="str">
        <f>FDtab!C81</f>
        <v>Mig</v>
      </c>
      <c r="D81" s="73" t="str">
        <f>FDtab!D81</f>
        <v>fish</v>
      </c>
      <c r="E81" s="73" t="str">
        <f>FDtab!E81</f>
        <v>Labor</v>
      </c>
      <c r="F81" s="73" t="str">
        <f>FDtab!F81</f>
        <v>mean</v>
      </c>
      <c r="G81" s="101">
        <f>FDtab!G81</f>
        <v>7.6311798408947987E-2</v>
      </c>
      <c r="H81" s="101">
        <f>FDtab!H81</f>
        <v>-1.2593365351097997E-5</v>
      </c>
      <c r="I81" s="101">
        <f>FDtab!I81</f>
        <v>7.6311798408947987E-2</v>
      </c>
      <c r="J81" s="101">
        <f>FDtab!J81</f>
        <v>0.15261948029063371</v>
      </c>
      <c r="K81" s="101">
        <f>FDtab!K81</f>
        <v>0</v>
      </c>
      <c r="L81" s="101">
        <f>FDtab!L81</f>
        <v>0</v>
      </c>
      <c r="P81" s="73" t="s">
        <v>83</v>
      </c>
      <c r="Q81" s="68">
        <f t="shared" ref="Q81:Q88" si="40">Q45</f>
        <v>1.7225278442669094E-12</v>
      </c>
      <c r="R81" s="68">
        <f t="shared" ref="R81:R88" si="41">R53</f>
        <v>1.713893565111923E-11</v>
      </c>
      <c r="S81" s="68">
        <f t="shared" ref="S81:S88" si="42">S61</f>
        <v>0</v>
      </c>
      <c r="T81" s="68">
        <f t="shared" ref="T81:T88" si="43">T45</f>
        <v>3.4450556885338189E-12</v>
      </c>
      <c r="U81" s="68">
        <f>T69</f>
        <v>2.5885610126484453</v>
      </c>
      <c r="V81" s="68">
        <f t="shared" ref="V81:V88" si="44">U53</f>
        <v>0</v>
      </c>
      <c r="W81" s="68">
        <f>U69</f>
        <v>0</v>
      </c>
    </row>
    <row r="82" spans="3:23" x14ac:dyDescent="0.35">
      <c r="C82" s="73" t="str">
        <f>FDtab!C82</f>
        <v>Mig</v>
      </c>
      <c r="D82" s="73" t="str">
        <f>FDtab!D82</f>
        <v>fish</v>
      </c>
      <c r="E82" s="73" t="str">
        <f>FDtab!E82</f>
        <v>Labor</v>
      </c>
      <c r="F82" s="73" t="str">
        <f>FDtab!F82</f>
        <v>stdev</v>
      </c>
      <c r="G82" s="101">
        <f>FDtab!G82</f>
        <v>3.9750622803527279E-2</v>
      </c>
      <c r="H82" s="101">
        <f>FDtab!H82</f>
        <v>1.4157551809753217E-5</v>
      </c>
      <c r="I82" s="101">
        <f>FDtab!I82</f>
        <v>3.9750622803527279E-2</v>
      </c>
      <c r="J82" s="101">
        <f>FDtab!J82</f>
        <v>7.9499361589339401E-2</v>
      </c>
      <c r="K82" s="101">
        <f>FDtab!K82</f>
        <v>0</v>
      </c>
      <c r="L82" s="101">
        <f>FDtab!L82</f>
        <v>0</v>
      </c>
      <c r="P82" s="105" t="s">
        <v>197</v>
      </c>
      <c r="Q82" s="99">
        <f t="shared" si="40"/>
        <v>1.9790338223594724E-11</v>
      </c>
      <c r="R82" s="99">
        <f t="shared" si="41"/>
        <v>-1.9681260710058268E-3</v>
      </c>
      <c r="S82" s="99">
        <f t="shared" si="42"/>
        <v>0</v>
      </c>
      <c r="T82" s="99">
        <f t="shared" si="43"/>
        <v>7.664765035579444E-12</v>
      </c>
      <c r="U82" s="68">
        <f t="shared" ref="U82:U88" si="45">T70</f>
        <v>1.0047727912189737</v>
      </c>
      <c r="V82" s="99">
        <f t="shared" si="44"/>
        <v>0</v>
      </c>
      <c r="W82" s="68">
        <f t="shared" ref="W82:W88" si="46">U70</f>
        <v>0</v>
      </c>
    </row>
    <row r="83" spans="3:23" x14ac:dyDescent="0.35">
      <c r="C83" s="73" t="str">
        <f>FDtab!C83</f>
        <v>Mig</v>
      </c>
      <c r="D83" s="73" t="str">
        <f>FDtab!D83</f>
        <v>fish</v>
      </c>
      <c r="E83" s="73" t="str">
        <f>FDtab!E83</f>
        <v>Capital</v>
      </c>
      <c r="F83" s="73" t="str">
        <f>FDtab!F83</f>
        <v>mean</v>
      </c>
      <c r="G83" s="101">
        <f>FDtab!G83</f>
        <v>3.3072534609924664E-13</v>
      </c>
      <c r="H83" s="101">
        <f>FDtab!H83</f>
        <v>-2.4804400957443496E-13</v>
      </c>
      <c r="I83" s="101">
        <f>FDtab!I83</f>
        <v>3.3072534609924664E-13</v>
      </c>
      <c r="J83" s="101">
        <f>FDtab!J83</f>
        <v>0</v>
      </c>
      <c r="K83" s="101">
        <f>FDtab!K83</f>
        <v>0</v>
      </c>
      <c r="L83" s="101">
        <f>FDtab!L83</f>
        <v>0</v>
      </c>
      <c r="P83" s="73" t="s">
        <v>208</v>
      </c>
      <c r="Q83" s="68">
        <f t="shared" si="40"/>
        <v>8.7784752333604814</v>
      </c>
      <c r="R83" s="68">
        <f t="shared" si="41"/>
        <v>3.5031321118108855E-11</v>
      </c>
      <c r="S83" s="68">
        <f t="shared" si="42"/>
        <v>0</v>
      </c>
      <c r="T83" s="68">
        <f t="shared" si="43"/>
        <v>17.55533892719885</v>
      </c>
      <c r="U83" s="68">
        <f t="shared" si="45"/>
        <v>3.8756876496005468E-12</v>
      </c>
      <c r="V83" s="68">
        <f t="shared" si="44"/>
        <v>0</v>
      </c>
      <c r="W83" s="68">
        <f t="shared" si="46"/>
        <v>0</v>
      </c>
    </row>
    <row r="84" spans="3:23" x14ac:dyDescent="0.35">
      <c r="C84" s="73" t="str">
        <f>FDtab!C84</f>
        <v>Mig</v>
      </c>
      <c r="D84" s="73" t="str">
        <f>FDtab!D84</f>
        <v>fish</v>
      </c>
      <c r="E84" s="73" t="str">
        <f>FDtab!E84</f>
        <v>Capital</v>
      </c>
      <c r="F84" s="73" t="str">
        <f>FDtab!F84</f>
        <v>stdev</v>
      </c>
      <c r="G84" s="101">
        <f>FDtab!G84</f>
        <v>8.4075170683461263E-13</v>
      </c>
      <c r="H84" s="101">
        <f>FDtab!H84</f>
        <v>5.8814274842267272E-13</v>
      </c>
      <c r="I84" s="101">
        <f>FDtab!I84</f>
        <v>8.4075170683461263E-13</v>
      </c>
      <c r="J84" s="101">
        <f>FDtab!J84</f>
        <v>0</v>
      </c>
      <c r="K84" s="101">
        <f>FDtab!K84</f>
        <v>0</v>
      </c>
      <c r="L84" s="101">
        <f>FDtab!L84</f>
        <v>0</v>
      </c>
      <c r="P84" s="105" t="s">
        <v>197</v>
      </c>
      <c r="Q84" s="99">
        <f t="shared" si="40"/>
        <v>5.8746477622987552</v>
      </c>
      <c r="R84" s="99">
        <f t="shared" si="41"/>
        <v>-5.7067995021842558E-4</v>
      </c>
      <c r="S84" s="99">
        <f t="shared" si="42"/>
        <v>0</v>
      </c>
      <c r="T84" s="99">
        <f t="shared" si="43"/>
        <v>11.746011998810349</v>
      </c>
      <c r="U84" s="68">
        <f t="shared" si="45"/>
        <v>8.9422258748426854E-12</v>
      </c>
      <c r="V84" s="99">
        <f t="shared" si="44"/>
        <v>0</v>
      </c>
      <c r="W84" s="68">
        <f t="shared" si="46"/>
        <v>0</v>
      </c>
    </row>
    <row r="85" spans="3:23" x14ac:dyDescent="0.35">
      <c r="C85" s="73">
        <f>FDtab!C85</f>
        <v>0</v>
      </c>
      <c r="D85" s="73">
        <f>FDtab!D85</f>
        <v>0</v>
      </c>
      <c r="E85" s="73">
        <f>FDtab!E85</f>
        <v>0</v>
      </c>
      <c r="F85" s="73">
        <f>FDtab!F85</f>
        <v>0</v>
      </c>
      <c r="G85" s="101">
        <f>FDtab!G85</f>
        <v>0</v>
      </c>
      <c r="H85" s="101">
        <f>FDtab!H85</f>
        <v>0</v>
      </c>
      <c r="I85" s="101">
        <f>FDtab!I85</f>
        <v>0</v>
      </c>
      <c r="J85" s="101">
        <f>FDtab!J85</f>
        <v>0</v>
      </c>
      <c r="K85" s="101">
        <f>FDtab!K85</f>
        <v>0</v>
      </c>
      <c r="L85" s="101">
        <f>FDtab!L85</f>
        <v>0</v>
      </c>
      <c r="P85" s="73" t="s">
        <v>209</v>
      </c>
      <c r="Q85" s="68">
        <f t="shared" si="40"/>
        <v>6.6959105679758976E-2</v>
      </c>
      <c r="R85" s="68">
        <f t="shared" si="41"/>
        <v>-4.3253097222380649E-4</v>
      </c>
      <c r="S85" s="68">
        <f t="shared" si="42"/>
        <v>0</v>
      </c>
      <c r="T85" s="68">
        <f t="shared" si="43"/>
        <v>0.13391404043579036</v>
      </c>
      <c r="U85" s="68">
        <f t="shared" si="45"/>
        <v>1.6076046687276624</v>
      </c>
      <c r="V85" s="68">
        <f t="shared" si="44"/>
        <v>0</v>
      </c>
      <c r="W85" s="68">
        <f t="shared" si="46"/>
        <v>0</v>
      </c>
    </row>
    <row r="86" spans="3:23" x14ac:dyDescent="0.35">
      <c r="C86" s="73">
        <f>FDtab!C86</f>
        <v>0</v>
      </c>
      <c r="D86" s="73">
        <f>FDtab!D86</f>
        <v>0</v>
      </c>
      <c r="E86" s="73">
        <f>FDtab!E86</f>
        <v>0</v>
      </c>
      <c r="F86" s="73">
        <f>FDtab!F86</f>
        <v>0</v>
      </c>
      <c r="G86" s="101">
        <f>FDtab!G86</f>
        <v>0</v>
      </c>
      <c r="H86" s="101">
        <f>FDtab!H86</f>
        <v>0</v>
      </c>
      <c r="I86" s="101">
        <f>FDtab!I86</f>
        <v>0</v>
      </c>
      <c r="J86" s="101">
        <f>FDtab!J86</f>
        <v>0</v>
      </c>
      <c r="K86" s="101">
        <f>FDtab!K86</f>
        <v>0</v>
      </c>
      <c r="L86" s="101">
        <f>FDtab!L86</f>
        <v>0</v>
      </c>
      <c r="P86" s="105" t="s">
        <v>197</v>
      </c>
      <c r="Q86" s="99">
        <f t="shared" si="40"/>
        <v>2.7872685060193921E-2</v>
      </c>
      <c r="R86" s="99">
        <f t="shared" si="41"/>
        <v>4.8152221124410453E-4</v>
      </c>
      <c r="S86" s="99">
        <f t="shared" si="42"/>
        <v>0</v>
      </c>
      <c r="T86" s="99">
        <f t="shared" si="43"/>
        <v>5.5741081880414031E-2</v>
      </c>
      <c r="U86" s="68">
        <f t="shared" si="45"/>
        <v>0.66915779091776939</v>
      </c>
      <c r="V86" s="99">
        <f t="shared" si="44"/>
        <v>0</v>
      </c>
      <c r="W86" s="68">
        <f t="shared" si="46"/>
        <v>0</v>
      </c>
    </row>
    <row r="87" spans="3:23" x14ac:dyDescent="0.35">
      <c r="C87" s="73">
        <f>FDtab!C87</f>
        <v>0</v>
      </c>
      <c r="D87" s="73">
        <f>FDtab!D87</f>
        <v>0</v>
      </c>
      <c r="E87" s="73">
        <f>FDtab!E87</f>
        <v>0</v>
      </c>
      <c r="F87" s="73">
        <f>FDtab!F87</f>
        <v>0</v>
      </c>
      <c r="G87" s="101">
        <f>FDtab!G87</f>
        <v>0</v>
      </c>
      <c r="H87" s="101">
        <f>FDtab!H87</f>
        <v>0</v>
      </c>
      <c r="I87" s="101">
        <f>FDtab!I87</f>
        <v>0</v>
      </c>
      <c r="J87" s="101">
        <f>FDtab!J87</f>
        <v>0</v>
      </c>
      <c r="K87" s="101">
        <f>FDtab!K87</f>
        <v>0</v>
      </c>
      <c r="L87" s="101">
        <f>FDtab!L87</f>
        <v>0</v>
      </c>
      <c r="P87" s="73" t="s">
        <v>200</v>
      </c>
      <c r="Q87" s="68">
        <f t="shared" si="40"/>
        <v>3.4613598177607012</v>
      </c>
      <c r="R87" s="68">
        <f t="shared" si="41"/>
        <v>-5.3420841407035944E-5</v>
      </c>
      <c r="S87" s="68">
        <f t="shared" si="42"/>
        <v>0</v>
      </c>
      <c r="T87" s="68">
        <f t="shared" si="43"/>
        <v>6.9225040253046917</v>
      </c>
      <c r="U87" s="68">
        <f t="shared" si="45"/>
        <v>0.19855131838257753</v>
      </c>
      <c r="V87" s="68">
        <f t="shared" si="44"/>
        <v>0</v>
      </c>
      <c r="W87" s="68">
        <f t="shared" si="46"/>
        <v>0</v>
      </c>
    </row>
    <row r="88" spans="3:23" x14ac:dyDescent="0.35">
      <c r="C88" s="73">
        <f>FDtab!C88</f>
        <v>0</v>
      </c>
      <c r="D88" s="73">
        <f>FDtab!D88</f>
        <v>0</v>
      </c>
      <c r="E88" s="73">
        <f>FDtab!E88</f>
        <v>0</v>
      </c>
      <c r="F88" s="73">
        <f>FDtab!F88</f>
        <v>0</v>
      </c>
      <c r="G88" s="101">
        <f>FDtab!G88</f>
        <v>0</v>
      </c>
      <c r="H88" s="101">
        <f>FDtab!H88</f>
        <v>0</v>
      </c>
      <c r="I88" s="101">
        <f>FDtab!I88</f>
        <v>0</v>
      </c>
      <c r="J88" s="101">
        <f>FDtab!J88</f>
        <v>0</v>
      </c>
      <c r="K88" s="101">
        <f>FDtab!K88</f>
        <v>0</v>
      </c>
      <c r="L88" s="101">
        <f>FDtab!L88</f>
        <v>0</v>
      </c>
      <c r="P88" s="105" t="s">
        <v>197</v>
      </c>
      <c r="Q88" s="99">
        <f t="shared" si="40"/>
        <v>1.4408405115499818</v>
      </c>
      <c r="R88" s="99">
        <f t="shared" si="41"/>
        <v>5.9471629913260035E-5</v>
      </c>
      <c r="S88" s="99">
        <f t="shared" si="42"/>
        <v>0</v>
      </c>
      <c r="T88" s="99">
        <f t="shared" si="43"/>
        <v>2.8814593483744662</v>
      </c>
      <c r="U88" s="68">
        <f t="shared" si="45"/>
        <v>8.2646041142741558E-2</v>
      </c>
      <c r="V88" s="99">
        <f t="shared" si="44"/>
        <v>0</v>
      </c>
      <c r="W88" s="68">
        <f t="shared" si="46"/>
        <v>0</v>
      </c>
    </row>
    <row r="89" spans="3:23" x14ac:dyDescent="0.35">
      <c r="C89" s="73">
        <f>FDtab!C89</f>
        <v>0</v>
      </c>
      <c r="D89" s="73">
        <f>FDtab!D89</f>
        <v>0</v>
      </c>
      <c r="E89" s="73">
        <f>FDtab!E89</f>
        <v>0</v>
      </c>
      <c r="F89" s="73">
        <f>FDtab!F89</f>
        <v>0</v>
      </c>
      <c r="G89" s="101">
        <f>FDtab!G89</f>
        <v>0</v>
      </c>
      <c r="H89" s="101">
        <f>FDtab!H89</f>
        <v>0</v>
      </c>
      <c r="I89" s="101">
        <f>FDtab!I89</f>
        <v>0</v>
      </c>
      <c r="J89" s="101">
        <f>FDtab!J89</f>
        <v>0</v>
      </c>
      <c r="K89" s="101">
        <f>FDtab!K89</f>
        <v>0</v>
      </c>
      <c r="L89" s="101">
        <f>FDtab!L89</f>
        <v>0</v>
      </c>
    </row>
    <row r="90" spans="3:23" x14ac:dyDescent="0.35">
      <c r="C90" s="73">
        <f>FDtab!C90</f>
        <v>0</v>
      </c>
      <c r="D90" s="73">
        <f>FDtab!D90</f>
        <v>0</v>
      </c>
      <c r="E90" s="73">
        <f>FDtab!E90</f>
        <v>0</v>
      </c>
      <c r="F90" s="73">
        <f>FDtab!F90</f>
        <v>0</v>
      </c>
      <c r="G90" s="101">
        <f>FDtab!G90</f>
        <v>0</v>
      </c>
      <c r="H90" s="101">
        <f>FDtab!H90</f>
        <v>0</v>
      </c>
      <c r="I90" s="101">
        <f>FDtab!I90</f>
        <v>0</v>
      </c>
      <c r="J90" s="101">
        <f>FDtab!J90</f>
        <v>0</v>
      </c>
      <c r="K90" s="101">
        <f>FDtab!K90</f>
        <v>0</v>
      </c>
      <c r="L90" s="101">
        <f>FDtab!L90</f>
        <v>0</v>
      </c>
    </row>
    <row r="91" spans="3:23" x14ac:dyDescent="0.35">
      <c r="C91" s="73">
        <f>FDtab!C91</f>
        <v>0</v>
      </c>
      <c r="D91" s="73">
        <f>FDtab!D91</f>
        <v>0</v>
      </c>
      <c r="E91" s="73">
        <f>FDtab!E91</f>
        <v>0</v>
      </c>
      <c r="F91" s="73">
        <f>FDtab!F91</f>
        <v>0</v>
      </c>
      <c r="G91" s="101">
        <f>FDtab!G91</f>
        <v>0</v>
      </c>
      <c r="H91" s="101">
        <f>FDtab!H91</f>
        <v>0</v>
      </c>
      <c r="I91" s="101">
        <f>FDtab!I91</f>
        <v>0</v>
      </c>
      <c r="J91" s="101">
        <f>FDtab!J91</f>
        <v>0</v>
      </c>
      <c r="K91" s="101">
        <f>FDtab!K91</f>
        <v>0</v>
      </c>
      <c r="L91" s="101">
        <f>FDtab!L91</f>
        <v>0</v>
      </c>
    </row>
    <row r="92" spans="3:23" x14ac:dyDescent="0.35">
      <c r="C92" s="73">
        <f>FDtab!C92</f>
        <v>0</v>
      </c>
      <c r="D92" s="73">
        <f>FDtab!D92</f>
        <v>0</v>
      </c>
      <c r="E92" s="73">
        <f>FDtab!E92</f>
        <v>0</v>
      </c>
      <c r="F92" s="73">
        <f>FDtab!F92</f>
        <v>0</v>
      </c>
      <c r="G92" s="101">
        <f>FDtab!G92</f>
        <v>0</v>
      </c>
      <c r="H92" s="101">
        <f>FDtab!H92</f>
        <v>0</v>
      </c>
      <c r="I92" s="101">
        <f>FDtab!I92</f>
        <v>0</v>
      </c>
      <c r="J92" s="101">
        <f>FDtab!J92</f>
        <v>0</v>
      </c>
      <c r="K92" s="101">
        <f>FDtab!K92</f>
        <v>0</v>
      </c>
      <c r="L92" s="101">
        <f>FDtab!L92</f>
        <v>0</v>
      </c>
    </row>
    <row r="93" spans="3:23" x14ac:dyDescent="0.35">
      <c r="C93" s="73">
        <f>FDtab!C93</f>
        <v>0</v>
      </c>
      <c r="D93" s="73">
        <f>FDtab!D93</f>
        <v>0</v>
      </c>
      <c r="E93" s="73">
        <f>FDtab!E93</f>
        <v>0</v>
      </c>
      <c r="F93" s="73">
        <f>FDtab!F93</f>
        <v>0</v>
      </c>
      <c r="G93" s="101">
        <f>FDtab!G93</f>
        <v>0</v>
      </c>
      <c r="H93" s="101">
        <f>FDtab!H93</f>
        <v>0</v>
      </c>
      <c r="I93" s="101">
        <f>FDtab!I93</f>
        <v>0</v>
      </c>
      <c r="J93" s="101">
        <f>FDtab!J93</f>
        <v>0</v>
      </c>
      <c r="K93" s="101">
        <f>FDtab!K93</f>
        <v>0</v>
      </c>
      <c r="L93" s="101">
        <f>FDtab!L93</f>
        <v>0</v>
      </c>
    </row>
    <row r="94" spans="3:23" x14ac:dyDescent="0.35">
      <c r="C94" s="73">
        <f>FDtab!C94</f>
        <v>0</v>
      </c>
      <c r="D94" s="73">
        <f>FDtab!D94</f>
        <v>0</v>
      </c>
      <c r="E94" s="73">
        <f>FDtab!E94</f>
        <v>0</v>
      </c>
      <c r="F94" s="73">
        <f>FDtab!F94</f>
        <v>0</v>
      </c>
      <c r="G94" s="101">
        <f>FDtab!G94</f>
        <v>0</v>
      </c>
      <c r="H94" s="101">
        <f>FDtab!H94</f>
        <v>0</v>
      </c>
      <c r="I94" s="101">
        <f>FDtab!I94</f>
        <v>0</v>
      </c>
      <c r="J94" s="101">
        <f>FDtab!J94</f>
        <v>0</v>
      </c>
      <c r="K94" s="101">
        <f>FDtab!K94</f>
        <v>0</v>
      </c>
      <c r="L94" s="101">
        <f>FDtab!L94</f>
        <v>0</v>
      </c>
    </row>
    <row r="95" spans="3:23" x14ac:dyDescent="0.35">
      <c r="C95" s="73">
        <f>FDtab!C95</f>
        <v>0</v>
      </c>
      <c r="D95" s="73">
        <f>FDtab!D95</f>
        <v>0</v>
      </c>
      <c r="E95" s="73">
        <f>FDtab!E95</f>
        <v>0</v>
      </c>
      <c r="F95" s="73">
        <f>FDtab!F95</f>
        <v>0</v>
      </c>
      <c r="G95" s="101">
        <f>FDtab!G95</f>
        <v>0</v>
      </c>
      <c r="H95" s="101">
        <f>FDtab!H95</f>
        <v>0</v>
      </c>
      <c r="I95" s="101">
        <f>FDtab!I95</f>
        <v>0</v>
      </c>
      <c r="J95" s="101">
        <f>FDtab!J95</f>
        <v>0</v>
      </c>
      <c r="K95" s="101">
        <f>FDtab!K95</f>
        <v>0</v>
      </c>
      <c r="L95" s="101">
        <f>FDtab!L95</f>
        <v>0</v>
      </c>
    </row>
    <row r="96" spans="3:23" x14ac:dyDescent="0.35">
      <c r="C96" s="73">
        <f>FDtab!C96</f>
        <v>0</v>
      </c>
      <c r="D96" s="73">
        <f>FDtab!D96</f>
        <v>0</v>
      </c>
      <c r="E96" s="73">
        <f>FDtab!E96</f>
        <v>0</v>
      </c>
      <c r="F96" s="73">
        <f>FDtab!F96</f>
        <v>0</v>
      </c>
      <c r="G96" s="101">
        <f>FDtab!G96</f>
        <v>0</v>
      </c>
      <c r="H96" s="101">
        <f>FDtab!H96</f>
        <v>0</v>
      </c>
      <c r="I96" s="101">
        <f>FDtab!I96</f>
        <v>0</v>
      </c>
      <c r="J96" s="101">
        <f>FDtab!J96</f>
        <v>0</v>
      </c>
      <c r="K96" s="101">
        <f>FDtab!K96</f>
        <v>0</v>
      </c>
      <c r="L96" s="101">
        <f>FDtab!L96</f>
        <v>0</v>
      </c>
    </row>
    <row r="97" spans="3:12" x14ac:dyDescent="0.35">
      <c r="C97" s="73">
        <f>FDtab!C97</f>
        <v>0</v>
      </c>
      <c r="D97" s="73">
        <f>FDtab!D97</f>
        <v>0</v>
      </c>
      <c r="E97" s="73">
        <f>FDtab!E97</f>
        <v>0</v>
      </c>
      <c r="F97" s="73">
        <f>FDtab!F97</f>
        <v>0</v>
      </c>
      <c r="G97" s="101">
        <f>FDtab!G97</f>
        <v>0</v>
      </c>
      <c r="H97" s="101">
        <f>FDtab!H97</f>
        <v>0</v>
      </c>
      <c r="I97" s="101">
        <f>FDtab!I97</f>
        <v>0</v>
      </c>
      <c r="J97" s="101">
        <f>FDtab!J97</f>
        <v>0</v>
      </c>
      <c r="K97" s="101">
        <f>FDtab!K97</f>
        <v>0</v>
      </c>
      <c r="L97" s="101">
        <f>FDtab!L97</f>
        <v>0</v>
      </c>
    </row>
    <row r="98" spans="3:12" x14ac:dyDescent="0.35">
      <c r="C98" s="73">
        <f>FDtab!C98</f>
        <v>0</v>
      </c>
      <c r="D98" s="73">
        <f>FDtab!D98</f>
        <v>0</v>
      </c>
      <c r="E98" s="73">
        <f>FDtab!E98</f>
        <v>0</v>
      </c>
      <c r="F98" s="73">
        <f>FDtab!F98</f>
        <v>0</v>
      </c>
      <c r="G98" s="101">
        <f>FDtab!G98</f>
        <v>0</v>
      </c>
      <c r="H98" s="101">
        <f>FDtab!H98</f>
        <v>0</v>
      </c>
      <c r="I98" s="101">
        <f>FDtab!I98</f>
        <v>0</v>
      </c>
      <c r="J98" s="101">
        <f>FDtab!J98</f>
        <v>0</v>
      </c>
      <c r="K98" s="101">
        <f>FDtab!K98</f>
        <v>0</v>
      </c>
      <c r="L98" s="101">
        <f>FDtab!L98</f>
        <v>0</v>
      </c>
    </row>
    <row r="99" spans="3:12" x14ac:dyDescent="0.35">
      <c r="C99" s="73">
        <f>FDtab!C99</f>
        <v>0</v>
      </c>
      <c r="D99" s="73">
        <f>FDtab!D99</f>
        <v>0</v>
      </c>
      <c r="E99" s="73">
        <f>FDtab!E99</f>
        <v>0</v>
      </c>
      <c r="F99" s="73">
        <f>FDtab!F99</f>
        <v>0</v>
      </c>
      <c r="G99" s="101">
        <f>FDtab!G99</f>
        <v>0</v>
      </c>
      <c r="H99" s="101">
        <f>FDtab!H99</f>
        <v>0</v>
      </c>
      <c r="I99" s="101">
        <f>FDtab!I99</f>
        <v>0</v>
      </c>
      <c r="J99" s="101">
        <f>FDtab!J99</f>
        <v>0</v>
      </c>
      <c r="K99" s="101">
        <f>FDtab!K99</f>
        <v>0</v>
      </c>
      <c r="L99" s="101">
        <f>FDtab!L99</f>
        <v>0</v>
      </c>
    </row>
    <row r="100" spans="3:12" x14ac:dyDescent="0.35">
      <c r="C100" s="73">
        <f>FDtab!C100</f>
        <v>0</v>
      </c>
      <c r="D100" s="73">
        <f>FDtab!D100</f>
        <v>0</v>
      </c>
      <c r="E100" s="73">
        <f>FDtab!E100</f>
        <v>0</v>
      </c>
      <c r="F100" s="73">
        <f>FDtab!F100</f>
        <v>0</v>
      </c>
      <c r="G100" s="101">
        <f>FDtab!G100</f>
        <v>0</v>
      </c>
      <c r="H100" s="101">
        <f>FDtab!H100</f>
        <v>0</v>
      </c>
      <c r="I100" s="101">
        <f>FDtab!I100</f>
        <v>0</v>
      </c>
      <c r="J100" s="101">
        <f>FDtab!J100</f>
        <v>0</v>
      </c>
      <c r="K100" s="101">
        <f>FDtab!K100</f>
        <v>0</v>
      </c>
      <c r="L100" s="101">
        <f>FDtab!L100</f>
        <v>0</v>
      </c>
    </row>
    <row r="101" spans="3:12" x14ac:dyDescent="0.35">
      <c r="C101" s="73">
        <f>FDtab!C101</f>
        <v>0</v>
      </c>
      <c r="D101" s="73">
        <f>FDtab!D101</f>
        <v>0</v>
      </c>
      <c r="E101" s="73">
        <f>FDtab!E101</f>
        <v>0</v>
      </c>
      <c r="F101" s="73">
        <f>FDtab!F101</f>
        <v>0</v>
      </c>
      <c r="G101" s="101">
        <f>FDtab!G101</f>
        <v>0</v>
      </c>
      <c r="H101" s="101">
        <f>FDtab!H101</f>
        <v>0</v>
      </c>
      <c r="I101" s="101">
        <f>FDtab!I101</f>
        <v>0</v>
      </c>
      <c r="J101" s="101">
        <f>FDtab!J101</f>
        <v>0</v>
      </c>
      <c r="K101" s="101">
        <f>FDtab!K101</f>
        <v>0</v>
      </c>
      <c r="L101" s="101">
        <f>FDtab!L101</f>
        <v>0</v>
      </c>
    </row>
    <row r="102" spans="3:12" x14ac:dyDescent="0.35">
      <c r="C102" s="73">
        <f>FDtab!C102</f>
        <v>0</v>
      </c>
      <c r="D102" s="73">
        <f>FDtab!D102</f>
        <v>0</v>
      </c>
      <c r="E102" s="73">
        <f>FDtab!E102</f>
        <v>0</v>
      </c>
      <c r="F102" s="73">
        <f>FDtab!F102</f>
        <v>0</v>
      </c>
      <c r="G102" s="102">
        <f>FDtab!G102</f>
        <v>0</v>
      </c>
      <c r="H102" s="102">
        <f>FDtab!H102</f>
        <v>0</v>
      </c>
      <c r="I102" s="102">
        <f>FDtab!I102</f>
        <v>0</v>
      </c>
      <c r="J102" s="102">
        <f>FDtab!J102</f>
        <v>0</v>
      </c>
      <c r="K102" s="102">
        <f>FDtab!K102</f>
        <v>0</v>
      </c>
      <c r="L102" s="102">
        <f>FDtab!L102</f>
        <v>0</v>
      </c>
    </row>
    <row r="103" spans="3:12" x14ac:dyDescent="0.35">
      <c r="C103" s="73">
        <f>FDtab!C103</f>
        <v>0</v>
      </c>
      <c r="D103" s="73">
        <f>FDtab!D103</f>
        <v>0</v>
      </c>
      <c r="E103" s="73">
        <f>FDtab!E103</f>
        <v>0</v>
      </c>
      <c r="F103" s="73">
        <f>FDtab!F103</f>
        <v>0</v>
      </c>
      <c r="G103" s="102">
        <f>FDtab!G103</f>
        <v>0</v>
      </c>
      <c r="H103" s="102">
        <f>FDtab!H103</f>
        <v>0</v>
      </c>
      <c r="I103" s="102">
        <f>FDtab!I103</f>
        <v>0</v>
      </c>
      <c r="J103" s="102">
        <f>FDtab!J103</f>
        <v>0</v>
      </c>
      <c r="K103" s="102">
        <f>FDtab!K103</f>
        <v>0</v>
      </c>
      <c r="L103" s="102">
        <f>FDtab!L103</f>
        <v>0</v>
      </c>
    </row>
    <row r="104" spans="3:12" x14ac:dyDescent="0.35">
      <c r="C104" s="73">
        <f>FDtab!C104</f>
        <v>0</v>
      </c>
      <c r="D104" s="73">
        <f>FDtab!D104</f>
        <v>0</v>
      </c>
      <c r="E104" s="73">
        <f>FDtab!E104</f>
        <v>0</v>
      </c>
      <c r="F104" s="73">
        <f>FDtab!F104</f>
        <v>0</v>
      </c>
      <c r="G104" s="101">
        <f>FDtab!G104</f>
        <v>0</v>
      </c>
      <c r="H104" s="101">
        <f>FDtab!H104</f>
        <v>0</v>
      </c>
      <c r="I104" s="101">
        <f>FDtab!I104</f>
        <v>0</v>
      </c>
      <c r="J104" s="101">
        <f>FDtab!J104</f>
        <v>0</v>
      </c>
      <c r="K104" s="101">
        <f>FDtab!K104</f>
        <v>0</v>
      </c>
      <c r="L104" s="101">
        <f>FDtab!L104</f>
        <v>0</v>
      </c>
    </row>
    <row r="105" spans="3:12" x14ac:dyDescent="0.35">
      <c r="C105" s="73">
        <f>FDtab!C105</f>
        <v>0</v>
      </c>
      <c r="D105" s="73">
        <f>FDtab!D105</f>
        <v>0</v>
      </c>
      <c r="E105" s="73">
        <f>FDtab!E105</f>
        <v>0</v>
      </c>
      <c r="F105" s="73">
        <f>FDtab!F105</f>
        <v>0</v>
      </c>
      <c r="G105" s="101">
        <f>FDtab!G105</f>
        <v>0</v>
      </c>
      <c r="H105" s="101">
        <f>FDtab!H105</f>
        <v>0</v>
      </c>
      <c r="I105" s="101">
        <f>FDtab!I105</f>
        <v>0</v>
      </c>
      <c r="J105" s="101">
        <f>FDtab!J105</f>
        <v>0</v>
      </c>
      <c r="K105" s="101">
        <f>FDtab!K105</f>
        <v>0</v>
      </c>
      <c r="L105" s="101">
        <f>FDtab!L105</f>
        <v>0</v>
      </c>
    </row>
    <row r="106" spans="3:12" x14ac:dyDescent="0.35">
      <c r="C106" s="73">
        <f>FDtab!C106</f>
        <v>0</v>
      </c>
      <c r="D106" s="73">
        <f>FDtab!D106</f>
        <v>0</v>
      </c>
      <c r="E106" s="73">
        <f>FDtab!E106</f>
        <v>0</v>
      </c>
      <c r="F106" s="73">
        <f>FDtab!F106</f>
        <v>0</v>
      </c>
      <c r="G106" s="102">
        <f>FDtab!G106</f>
        <v>0</v>
      </c>
      <c r="H106" s="102">
        <f>FDtab!H106</f>
        <v>0</v>
      </c>
      <c r="I106" s="102">
        <f>FDtab!I106</f>
        <v>0</v>
      </c>
      <c r="J106" s="102">
        <f>FDtab!J106</f>
        <v>0</v>
      </c>
      <c r="K106" s="102">
        <f>FDtab!K106</f>
        <v>0</v>
      </c>
      <c r="L106" s="102">
        <f>FDtab!L106</f>
        <v>0</v>
      </c>
    </row>
    <row r="107" spans="3:12" x14ac:dyDescent="0.35">
      <c r="C107" s="73">
        <f>FDtab!C107</f>
        <v>0</v>
      </c>
      <c r="D107" s="73">
        <f>FDtab!D107</f>
        <v>0</v>
      </c>
      <c r="E107" s="73">
        <f>FDtab!E107</f>
        <v>0</v>
      </c>
      <c r="F107" s="73">
        <f>FDtab!F107</f>
        <v>0</v>
      </c>
      <c r="G107" s="102">
        <f>FDtab!G107</f>
        <v>0</v>
      </c>
      <c r="H107" s="102">
        <f>FDtab!H107</f>
        <v>0</v>
      </c>
      <c r="I107" s="102">
        <f>FDtab!I107</f>
        <v>0</v>
      </c>
      <c r="J107" s="102">
        <f>FDtab!J107</f>
        <v>0</v>
      </c>
      <c r="K107" s="102">
        <f>FDtab!K107</f>
        <v>0</v>
      </c>
      <c r="L107" s="102">
        <f>FDtab!L107</f>
        <v>0</v>
      </c>
    </row>
    <row r="108" spans="3:12" x14ac:dyDescent="0.35">
      <c r="C108" s="73">
        <f>FDtab!C108</f>
        <v>0</v>
      </c>
      <c r="D108" s="73">
        <f>FDtab!D108</f>
        <v>0</v>
      </c>
      <c r="E108" s="73">
        <f>FDtab!E108</f>
        <v>0</v>
      </c>
      <c r="F108" s="73">
        <f>FDtab!F108</f>
        <v>0</v>
      </c>
      <c r="G108" s="101">
        <f>FDtab!G108</f>
        <v>0</v>
      </c>
      <c r="H108" s="101">
        <f>FDtab!H108</f>
        <v>0</v>
      </c>
      <c r="I108" s="101">
        <f>FDtab!I108</f>
        <v>0</v>
      </c>
      <c r="J108" s="101">
        <f>FDtab!J108</f>
        <v>0</v>
      </c>
      <c r="K108" s="101">
        <f>FDtab!K108</f>
        <v>0</v>
      </c>
      <c r="L108" s="101">
        <f>FDtab!L108</f>
        <v>0</v>
      </c>
    </row>
    <row r="109" spans="3:12" x14ac:dyDescent="0.35">
      <c r="C109" s="73">
        <f>FDtab!C109</f>
        <v>0</v>
      </c>
      <c r="D109" s="73">
        <f>FDtab!D109</f>
        <v>0</v>
      </c>
      <c r="E109" s="73">
        <f>FDtab!E109</f>
        <v>0</v>
      </c>
      <c r="F109" s="73">
        <f>FDtab!F109</f>
        <v>0</v>
      </c>
      <c r="G109" s="101">
        <f>FDtab!G109</f>
        <v>0</v>
      </c>
      <c r="H109" s="101">
        <f>FDtab!H109</f>
        <v>0</v>
      </c>
      <c r="I109" s="101">
        <f>FDtab!I109</f>
        <v>0</v>
      </c>
      <c r="J109" s="101">
        <f>FDtab!J109</f>
        <v>0</v>
      </c>
      <c r="K109" s="101">
        <f>FDtab!K109</f>
        <v>0</v>
      </c>
      <c r="L109" s="101">
        <f>FDtab!L109</f>
        <v>0</v>
      </c>
    </row>
    <row r="110" spans="3:12" x14ac:dyDescent="0.35">
      <c r="C110" s="73">
        <f>FDtab!C110</f>
        <v>0</v>
      </c>
      <c r="D110" s="73">
        <f>FDtab!D110</f>
        <v>0</v>
      </c>
      <c r="E110" s="73">
        <f>FDtab!E110</f>
        <v>0</v>
      </c>
      <c r="F110" s="73">
        <f>FDtab!F110</f>
        <v>0</v>
      </c>
      <c r="G110" s="101">
        <f>FDtab!G110</f>
        <v>0</v>
      </c>
      <c r="H110" s="101">
        <f>FDtab!H110</f>
        <v>0</v>
      </c>
      <c r="I110" s="101">
        <f>FDtab!I110</f>
        <v>0</v>
      </c>
      <c r="J110" s="101">
        <f>FDtab!J110</f>
        <v>0</v>
      </c>
      <c r="K110" s="101">
        <f>FDtab!K110</f>
        <v>0</v>
      </c>
      <c r="L110" s="101">
        <f>FDtab!L110</f>
        <v>0</v>
      </c>
    </row>
    <row r="111" spans="3:12" x14ac:dyDescent="0.35">
      <c r="C111" s="73">
        <f>FDtab!C111</f>
        <v>0</v>
      </c>
      <c r="D111" s="73">
        <f>FDtab!D111</f>
        <v>0</v>
      </c>
      <c r="E111" s="73">
        <f>FDtab!E111</f>
        <v>0</v>
      </c>
      <c r="F111" s="73">
        <f>FDtab!F111</f>
        <v>0</v>
      </c>
      <c r="G111" s="101">
        <f>FDtab!G111</f>
        <v>0</v>
      </c>
      <c r="H111" s="101">
        <f>FDtab!H111</f>
        <v>0</v>
      </c>
      <c r="I111" s="101">
        <f>FDtab!I111</f>
        <v>0</v>
      </c>
      <c r="J111" s="101">
        <f>FDtab!J111</f>
        <v>0</v>
      </c>
      <c r="K111" s="101">
        <f>FDtab!K111</f>
        <v>0</v>
      </c>
      <c r="L111" s="101">
        <f>FDtab!L111</f>
        <v>0</v>
      </c>
    </row>
    <row r="112" spans="3:12" x14ac:dyDescent="0.35">
      <c r="C112" s="73">
        <f>FDtab!C112</f>
        <v>0</v>
      </c>
      <c r="D112" s="73">
        <f>FDtab!D112</f>
        <v>0</v>
      </c>
      <c r="E112" s="73">
        <f>FDtab!E112</f>
        <v>0</v>
      </c>
      <c r="F112" s="73">
        <f>FDtab!F112</f>
        <v>0</v>
      </c>
      <c r="G112" s="101">
        <f>FDtab!G112</f>
        <v>0</v>
      </c>
      <c r="H112" s="101">
        <f>FDtab!H112</f>
        <v>0</v>
      </c>
      <c r="I112" s="101">
        <f>FDtab!I112</f>
        <v>0</v>
      </c>
      <c r="J112" s="101">
        <f>FDtab!J112</f>
        <v>0</v>
      </c>
      <c r="K112" s="101">
        <f>FDtab!K112</f>
        <v>0</v>
      </c>
      <c r="L112" s="101">
        <f>FDtab!L112</f>
        <v>0</v>
      </c>
    </row>
    <row r="113" spans="3:12" x14ac:dyDescent="0.35">
      <c r="C113" s="73">
        <f>FDtab!C113</f>
        <v>0</v>
      </c>
      <c r="D113" s="73">
        <f>FDtab!D113</f>
        <v>0</v>
      </c>
      <c r="E113" s="73">
        <f>FDtab!E113</f>
        <v>0</v>
      </c>
      <c r="F113" s="73">
        <f>FDtab!F113</f>
        <v>0</v>
      </c>
      <c r="G113" s="101">
        <f>FDtab!G113</f>
        <v>0</v>
      </c>
      <c r="H113" s="101">
        <f>FDtab!H113</f>
        <v>0</v>
      </c>
      <c r="I113" s="101">
        <f>FDtab!I113</f>
        <v>0</v>
      </c>
      <c r="J113" s="101">
        <f>FDtab!J113</f>
        <v>0</v>
      </c>
      <c r="K113" s="101">
        <f>FDtab!K113</f>
        <v>0</v>
      </c>
      <c r="L113" s="101">
        <f>FDtab!L113</f>
        <v>0</v>
      </c>
    </row>
    <row r="114" spans="3:12" x14ac:dyDescent="0.35">
      <c r="C114" s="73">
        <f>FDtab!C114</f>
        <v>0</v>
      </c>
      <c r="D114" s="73">
        <f>FDtab!D114</f>
        <v>0</v>
      </c>
      <c r="E114" s="73">
        <f>FDtab!E114</f>
        <v>0</v>
      </c>
      <c r="F114" s="73">
        <f>FDtab!F114</f>
        <v>0</v>
      </c>
      <c r="G114" s="101">
        <f>FDtab!G114</f>
        <v>0</v>
      </c>
      <c r="H114" s="101">
        <f>FDtab!H114</f>
        <v>0</v>
      </c>
      <c r="I114" s="101">
        <f>FDtab!I114</f>
        <v>0</v>
      </c>
      <c r="J114" s="101">
        <f>FDtab!J114</f>
        <v>0</v>
      </c>
      <c r="K114" s="101">
        <f>FDtab!K114</f>
        <v>0</v>
      </c>
      <c r="L114" s="101">
        <f>FDtab!L114</f>
        <v>0</v>
      </c>
    </row>
    <row r="115" spans="3:12" x14ac:dyDescent="0.35">
      <c r="C115" s="73">
        <f>FDtab!C115</f>
        <v>0</v>
      </c>
      <c r="D115" s="73">
        <f>FDtab!D115</f>
        <v>0</v>
      </c>
      <c r="E115" s="73">
        <f>FDtab!E115</f>
        <v>0</v>
      </c>
      <c r="F115" s="73">
        <f>FDtab!F115</f>
        <v>0</v>
      </c>
      <c r="G115" s="101">
        <f>FDtab!G115</f>
        <v>0</v>
      </c>
      <c r="H115" s="101">
        <f>FDtab!H115</f>
        <v>0</v>
      </c>
      <c r="I115" s="101">
        <f>FDtab!I115</f>
        <v>0</v>
      </c>
      <c r="J115" s="101">
        <f>FDtab!J115</f>
        <v>0</v>
      </c>
      <c r="K115" s="101">
        <f>FDtab!K115</f>
        <v>0</v>
      </c>
      <c r="L115" s="101">
        <f>FDtab!L115</f>
        <v>0</v>
      </c>
    </row>
    <row r="116" spans="3:12" x14ac:dyDescent="0.35">
      <c r="C116" s="73">
        <f>FDtab!C116</f>
        <v>0</v>
      </c>
      <c r="D116" s="73">
        <f>FDtab!D116</f>
        <v>0</v>
      </c>
      <c r="E116" s="73">
        <f>FDtab!E116</f>
        <v>0</v>
      </c>
      <c r="F116" s="73">
        <f>FDtab!F116</f>
        <v>0</v>
      </c>
      <c r="G116" s="101">
        <f>FDtab!G116</f>
        <v>0</v>
      </c>
      <c r="H116" s="101">
        <f>FDtab!H116</f>
        <v>0</v>
      </c>
      <c r="I116" s="101">
        <f>FDtab!I116</f>
        <v>0</v>
      </c>
      <c r="J116" s="101">
        <f>FDtab!J116</f>
        <v>0</v>
      </c>
      <c r="K116" s="101">
        <f>FDtab!K116</f>
        <v>0</v>
      </c>
      <c r="L116" s="101">
        <f>FDtab!L116</f>
        <v>0</v>
      </c>
    </row>
    <row r="117" spans="3:12" x14ac:dyDescent="0.35">
      <c r="C117" s="73">
        <f>FDtab!C117</f>
        <v>0</v>
      </c>
      <c r="D117" s="73">
        <f>FDtab!D117</f>
        <v>0</v>
      </c>
      <c r="E117" s="73">
        <f>FDtab!E117</f>
        <v>0</v>
      </c>
      <c r="F117" s="73">
        <f>FDtab!F117</f>
        <v>0</v>
      </c>
      <c r="G117" s="101">
        <f>FDtab!G117</f>
        <v>0</v>
      </c>
      <c r="H117" s="101">
        <f>FDtab!H117</f>
        <v>0</v>
      </c>
      <c r="I117" s="101">
        <f>FDtab!I117</f>
        <v>0</v>
      </c>
      <c r="J117" s="101">
        <f>FDtab!J117</f>
        <v>0</v>
      </c>
      <c r="K117" s="101">
        <f>FDtab!K117</f>
        <v>0</v>
      </c>
      <c r="L117" s="101">
        <f>FDtab!L117</f>
        <v>0</v>
      </c>
    </row>
    <row r="118" spans="3:12" x14ac:dyDescent="0.35">
      <c r="C118" s="73">
        <f>FDtab!C118</f>
        <v>0</v>
      </c>
      <c r="D118" s="73">
        <f>FDtab!D118</f>
        <v>0</v>
      </c>
      <c r="E118" s="73">
        <f>FDtab!E118</f>
        <v>0</v>
      </c>
      <c r="F118" s="73">
        <f>FDtab!F118</f>
        <v>0</v>
      </c>
      <c r="G118" s="101">
        <f>FDtab!G118</f>
        <v>0</v>
      </c>
      <c r="H118" s="101">
        <f>FDtab!H118</f>
        <v>0</v>
      </c>
      <c r="I118" s="101">
        <f>FDtab!I118</f>
        <v>0</v>
      </c>
      <c r="J118" s="101">
        <f>FDtab!J118</f>
        <v>0</v>
      </c>
      <c r="K118" s="101">
        <f>FDtab!K118</f>
        <v>0</v>
      </c>
      <c r="L118" s="101">
        <f>FDtab!L118</f>
        <v>0</v>
      </c>
    </row>
    <row r="119" spans="3:12" x14ac:dyDescent="0.35">
      <c r="C119" s="73">
        <f>FDtab!C119</f>
        <v>0</v>
      </c>
      <c r="D119" s="73">
        <f>FDtab!D119</f>
        <v>0</v>
      </c>
      <c r="E119" s="73">
        <f>FDtab!E119</f>
        <v>0</v>
      </c>
      <c r="F119" s="73">
        <f>FDtab!F119</f>
        <v>0</v>
      </c>
      <c r="G119" s="101">
        <f>FDtab!G119</f>
        <v>0</v>
      </c>
      <c r="H119" s="101">
        <f>FDtab!H119</f>
        <v>0</v>
      </c>
      <c r="I119" s="101">
        <f>FDtab!I119</f>
        <v>0</v>
      </c>
      <c r="J119" s="101">
        <f>FDtab!J119</f>
        <v>0</v>
      </c>
      <c r="K119" s="101">
        <f>FDtab!K119</f>
        <v>0</v>
      </c>
      <c r="L119" s="101">
        <f>FDtab!L119</f>
        <v>0</v>
      </c>
    </row>
    <row r="120" spans="3:12" x14ac:dyDescent="0.35">
      <c r="C120" s="73">
        <f>FDtab!C120</f>
        <v>0</v>
      </c>
      <c r="D120" s="73">
        <f>FDtab!D120</f>
        <v>0</v>
      </c>
      <c r="E120" s="73">
        <f>FDtab!E120</f>
        <v>0</v>
      </c>
      <c r="F120" s="73">
        <f>FDtab!F120</f>
        <v>0</v>
      </c>
      <c r="G120" s="101">
        <f>FDtab!G120</f>
        <v>0</v>
      </c>
      <c r="H120" s="101">
        <f>FDtab!H120</f>
        <v>0</v>
      </c>
      <c r="I120" s="101">
        <f>FDtab!I120</f>
        <v>0</v>
      </c>
      <c r="J120" s="101">
        <f>FDtab!J120</f>
        <v>0</v>
      </c>
      <c r="K120" s="101">
        <f>FDtab!K120</f>
        <v>0</v>
      </c>
      <c r="L120" s="101">
        <f>FDtab!L120</f>
        <v>0</v>
      </c>
    </row>
    <row r="121" spans="3:12" x14ac:dyDescent="0.35">
      <c r="C121" s="73">
        <f>FDtab!C121</f>
        <v>0</v>
      </c>
      <c r="D121" s="73">
        <f>FDtab!D121</f>
        <v>0</v>
      </c>
      <c r="E121" s="73">
        <f>FDtab!E121</f>
        <v>0</v>
      </c>
      <c r="F121" s="73">
        <f>FDtab!F121</f>
        <v>0</v>
      </c>
      <c r="G121" s="101">
        <f>FDtab!G121</f>
        <v>0</v>
      </c>
      <c r="H121" s="101">
        <f>FDtab!H121</f>
        <v>0</v>
      </c>
      <c r="I121" s="101">
        <f>FDtab!I121</f>
        <v>0</v>
      </c>
      <c r="J121" s="101">
        <f>FDtab!J121</f>
        <v>0</v>
      </c>
      <c r="K121" s="101">
        <f>FDtab!K121</f>
        <v>0</v>
      </c>
      <c r="L121" s="101">
        <f>FDtab!L121</f>
        <v>0</v>
      </c>
    </row>
    <row r="122" spans="3:12" x14ac:dyDescent="0.35">
      <c r="C122" s="73">
        <f>FDtab!C122</f>
        <v>0</v>
      </c>
      <c r="D122" s="73">
        <f>FDtab!D122</f>
        <v>0</v>
      </c>
      <c r="E122" s="73">
        <f>FDtab!E122</f>
        <v>0</v>
      </c>
      <c r="F122" s="73">
        <f>FDtab!F122</f>
        <v>0</v>
      </c>
      <c r="G122" s="101">
        <f>FDtab!G122</f>
        <v>0</v>
      </c>
      <c r="H122" s="101">
        <f>FDtab!H122</f>
        <v>0</v>
      </c>
      <c r="I122" s="101">
        <f>FDtab!I122</f>
        <v>0</v>
      </c>
      <c r="J122" s="101">
        <f>FDtab!J122</f>
        <v>0</v>
      </c>
      <c r="K122" s="101">
        <f>FDtab!K122</f>
        <v>0</v>
      </c>
      <c r="L122" s="101">
        <f>FDtab!L122</f>
        <v>0</v>
      </c>
    </row>
    <row r="123" spans="3:12" x14ac:dyDescent="0.35">
      <c r="C123" s="73">
        <f>FDtab!C123</f>
        <v>0</v>
      </c>
      <c r="D123" s="73">
        <f>FDtab!D123</f>
        <v>0</v>
      </c>
      <c r="E123" s="73">
        <f>FDtab!E123</f>
        <v>0</v>
      </c>
      <c r="F123" s="73">
        <f>FDtab!F123</f>
        <v>0</v>
      </c>
      <c r="G123" s="101">
        <f>FDtab!G123</f>
        <v>0</v>
      </c>
      <c r="H123" s="101">
        <f>FDtab!H123</f>
        <v>0</v>
      </c>
      <c r="I123" s="101">
        <f>FDtab!I123</f>
        <v>0</v>
      </c>
      <c r="J123" s="101">
        <f>FDtab!J123</f>
        <v>0</v>
      </c>
      <c r="K123" s="101">
        <f>FDtab!K123</f>
        <v>0</v>
      </c>
      <c r="L123" s="101">
        <f>FDtab!L123</f>
        <v>0</v>
      </c>
    </row>
    <row r="124" spans="3:12" x14ac:dyDescent="0.35">
      <c r="C124" s="73">
        <f>FDtab!C124</f>
        <v>0</v>
      </c>
      <c r="D124" s="73">
        <f>FDtab!D124</f>
        <v>0</v>
      </c>
      <c r="E124" s="73">
        <f>FDtab!E124</f>
        <v>0</v>
      </c>
      <c r="F124" s="73">
        <f>FDtab!F124</f>
        <v>0</v>
      </c>
      <c r="G124" s="101">
        <f>FDtab!G124</f>
        <v>0</v>
      </c>
      <c r="H124" s="101">
        <f>FDtab!H124</f>
        <v>0</v>
      </c>
      <c r="I124" s="101">
        <f>FDtab!I124</f>
        <v>0</v>
      </c>
      <c r="J124" s="101">
        <f>FDtab!J124</f>
        <v>0</v>
      </c>
      <c r="K124" s="101">
        <f>FDtab!K124</f>
        <v>0</v>
      </c>
      <c r="L124" s="101">
        <f>FDtab!L124</f>
        <v>0</v>
      </c>
    </row>
    <row r="125" spans="3:12" x14ac:dyDescent="0.35">
      <c r="C125" s="73">
        <f>FDtab!C125</f>
        <v>0</v>
      </c>
      <c r="D125" s="73">
        <f>FDtab!D125</f>
        <v>0</v>
      </c>
      <c r="E125" s="73">
        <f>FDtab!E125</f>
        <v>0</v>
      </c>
      <c r="F125" s="73">
        <f>FDtab!F125</f>
        <v>0</v>
      </c>
      <c r="G125" s="101">
        <f>FDtab!G125</f>
        <v>0</v>
      </c>
      <c r="H125" s="101">
        <f>FDtab!H125</f>
        <v>0</v>
      </c>
      <c r="I125" s="101">
        <f>FDtab!I125</f>
        <v>0</v>
      </c>
      <c r="J125" s="101">
        <f>FDtab!J125</f>
        <v>0</v>
      </c>
      <c r="K125" s="101">
        <f>FDtab!K125</f>
        <v>0</v>
      </c>
      <c r="L125" s="101">
        <f>FDtab!L125</f>
        <v>0</v>
      </c>
    </row>
    <row r="126" spans="3:12" x14ac:dyDescent="0.35">
      <c r="C126" s="73">
        <f>FDtab!C126</f>
        <v>0</v>
      </c>
      <c r="D126" s="73">
        <f>FDtab!D126</f>
        <v>0</v>
      </c>
      <c r="E126" s="73">
        <f>FDtab!E126</f>
        <v>0</v>
      </c>
      <c r="F126" s="73">
        <f>FDtab!F126</f>
        <v>0</v>
      </c>
      <c r="G126" s="101">
        <f>FDtab!G126</f>
        <v>0</v>
      </c>
      <c r="H126" s="101">
        <f>FDtab!H126</f>
        <v>0</v>
      </c>
      <c r="I126" s="101">
        <f>FDtab!I126</f>
        <v>0</v>
      </c>
      <c r="J126" s="101">
        <f>FDtab!J126</f>
        <v>0</v>
      </c>
      <c r="K126" s="101">
        <f>FDtab!K126</f>
        <v>0</v>
      </c>
      <c r="L126" s="101">
        <f>FDtab!L126</f>
        <v>0</v>
      </c>
    </row>
    <row r="127" spans="3:12" x14ac:dyDescent="0.35">
      <c r="C127" s="73">
        <f>FDtab!C127</f>
        <v>0</v>
      </c>
      <c r="D127" s="73">
        <f>FDtab!D127</f>
        <v>0</v>
      </c>
      <c r="E127" s="73">
        <f>FDtab!E127</f>
        <v>0</v>
      </c>
      <c r="F127" s="73">
        <f>FDtab!F127</f>
        <v>0</v>
      </c>
      <c r="G127" s="101">
        <f>FDtab!G127</f>
        <v>0</v>
      </c>
      <c r="H127" s="101">
        <f>FDtab!H127</f>
        <v>0</v>
      </c>
      <c r="I127" s="101">
        <f>FDtab!I127</f>
        <v>0</v>
      </c>
      <c r="J127" s="101">
        <f>FDtab!J127</f>
        <v>0</v>
      </c>
      <c r="K127" s="101">
        <f>FDtab!K127</f>
        <v>0</v>
      </c>
      <c r="L127" s="101">
        <f>FDtab!L127</f>
        <v>0</v>
      </c>
    </row>
    <row r="128" spans="3:12" x14ac:dyDescent="0.35">
      <c r="C128" s="73">
        <f>FDtab!C128</f>
        <v>0</v>
      </c>
      <c r="D128" s="73">
        <f>FDtab!D128</f>
        <v>0</v>
      </c>
      <c r="E128" s="73">
        <f>FDtab!E128</f>
        <v>0</v>
      </c>
      <c r="F128" s="73">
        <f>FDtab!F128</f>
        <v>0</v>
      </c>
      <c r="G128" s="101">
        <f>FDtab!G128</f>
        <v>0</v>
      </c>
      <c r="H128" s="101">
        <f>FDtab!H128</f>
        <v>0</v>
      </c>
      <c r="I128" s="101">
        <f>FDtab!I128</f>
        <v>0</v>
      </c>
      <c r="J128" s="101">
        <f>FDtab!J128</f>
        <v>0</v>
      </c>
      <c r="K128" s="101">
        <f>FDtab!K128</f>
        <v>0</v>
      </c>
      <c r="L128" s="101">
        <f>FDtab!L128</f>
        <v>0</v>
      </c>
    </row>
    <row r="129" spans="3:12" x14ac:dyDescent="0.35">
      <c r="C129" s="73">
        <f>FDtab!C129</f>
        <v>0</v>
      </c>
      <c r="D129" s="73">
        <f>FDtab!D129</f>
        <v>0</v>
      </c>
      <c r="E129" s="73">
        <f>FDtab!E129</f>
        <v>0</v>
      </c>
      <c r="F129" s="73">
        <f>FDtab!F129</f>
        <v>0</v>
      </c>
      <c r="G129" s="101">
        <f>FDtab!G129</f>
        <v>0</v>
      </c>
      <c r="H129" s="101">
        <f>FDtab!H129</f>
        <v>0</v>
      </c>
      <c r="I129" s="101">
        <f>FDtab!I129</f>
        <v>0</v>
      </c>
      <c r="J129" s="101">
        <f>FDtab!J129</f>
        <v>0</v>
      </c>
      <c r="K129" s="101">
        <f>FDtab!K129</f>
        <v>0</v>
      </c>
      <c r="L129" s="101">
        <f>FDtab!L129</f>
        <v>0</v>
      </c>
    </row>
    <row r="130" spans="3:12" x14ac:dyDescent="0.35">
      <c r="C130" s="73">
        <f>FDtab!C130</f>
        <v>0</v>
      </c>
      <c r="D130" s="73">
        <f>FDtab!D130</f>
        <v>0</v>
      </c>
      <c r="E130" s="73">
        <f>FDtab!E130</f>
        <v>0</v>
      </c>
      <c r="F130" s="73">
        <f>FDtab!F130</f>
        <v>0</v>
      </c>
      <c r="G130" s="101">
        <f>FDtab!G130</f>
        <v>0</v>
      </c>
      <c r="H130" s="101">
        <f>FDtab!H130</f>
        <v>0</v>
      </c>
      <c r="I130" s="101">
        <f>FDtab!I130</f>
        <v>0</v>
      </c>
      <c r="J130" s="101">
        <f>FDtab!J130</f>
        <v>0</v>
      </c>
      <c r="K130" s="101">
        <f>FDtab!K130</f>
        <v>0</v>
      </c>
      <c r="L130" s="101">
        <f>FDtab!L130</f>
        <v>0</v>
      </c>
    </row>
    <row r="131" spans="3:12" x14ac:dyDescent="0.35">
      <c r="C131" s="73">
        <f>FDtab!C131</f>
        <v>0</v>
      </c>
      <c r="D131" s="73">
        <f>FDtab!D131</f>
        <v>0</v>
      </c>
      <c r="E131" s="73">
        <f>FDtab!E131</f>
        <v>0</v>
      </c>
      <c r="F131" s="73">
        <f>FDtab!F131</f>
        <v>0</v>
      </c>
      <c r="G131" s="101">
        <f>FDtab!G131</f>
        <v>0</v>
      </c>
      <c r="H131" s="101">
        <f>FDtab!H131</f>
        <v>0</v>
      </c>
      <c r="I131" s="101">
        <f>FDtab!I131</f>
        <v>0</v>
      </c>
      <c r="J131" s="101">
        <f>FDtab!J131</f>
        <v>0</v>
      </c>
      <c r="K131" s="101">
        <f>FDtab!K131</f>
        <v>0</v>
      </c>
      <c r="L131" s="101">
        <f>FDtab!L131</f>
        <v>0</v>
      </c>
    </row>
    <row r="132" spans="3:12" x14ac:dyDescent="0.35">
      <c r="C132" s="73">
        <f>FDtab!C132</f>
        <v>0</v>
      </c>
      <c r="D132" s="73">
        <f>FDtab!D132</f>
        <v>0</v>
      </c>
      <c r="E132" s="73">
        <f>FDtab!E132</f>
        <v>0</v>
      </c>
      <c r="F132" s="73">
        <f>FDtab!F132</f>
        <v>0</v>
      </c>
      <c r="G132" s="101">
        <f>FDtab!G132</f>
        <v>0</v>
      </c>
      <c r="H132" s="101">
        <f>FDtab!H132</f>
        <v>0</v>
      </c>
      <c r="I132" s="101">
        <f>FDtab!I132</f>
        <v>0</v>
      </c>
      <c r="J132" s="101">
        <f>FDtab!J132</f>
        <v>0</v>
      </c>
      <c r="K132" s="101">
        <f>FDtab!K132</f>
        <v>0</v>
      </c>
      <c r="L132" s="101">
        <f>FDtab!L132</f>
        <v>0</v>
      </c>
    </row>
    <row r="133" spans="3:12" x14ac:dyDescent="0.35">
      <c r="C133" s="73">
        <f>FDtab!C133</f>
        <v>0</v>
      </c>
      <c r="D133" s="73">
        <f>FDtab!D133</f>
        <v>0</v>
      </c>
      <c r="E133" s="73">
        <f>FDtab!E133</f>
        <v>0</v>
      </c>
      <c r="F133" s="73">
        <f>FDtab!F133</f>
        <v>0</v>
      </c>
      <c r="G133" s="101">
        <f>FDtab!G133</f>
        <v>0</v>
      </c>
      <c r="H133" s="101">
        <f>FDtab!H133</f>
        <v>0</v>
      </c>
      <c r="I133" s="101">
        <f>FDtab!I133</f>
        <v>0</v>
      </c>
      <c r="J133" s="101">
        <f>FDtab!J133</f>
        <v>0</v>
      </c>
      <c r="K133" s="101">
        <f>FDtab!K133</f>
        <v>0</v>
      </c>
      <c r="L133" s="101">
        <f>FDtab!L133</f>
        <v>0</v>
      </c>
    </row>
    <row r="134" spans="3:12" x14ac:dyDescent="0.35">
      <c r="C134" s="73">
        <f>FDtab!C134</f>
        <v>0</v>
      </c>
      <c r="D134" s="73">
        <f>FDtab!D134</f>
        <v>0</v>
      </c>
      <c r="E134" s="73">
        <f>FDtab!E134</f>
        <v>0</v>
      </c>
      <c r="F134" s="73">
        <f>FDtab!F134</f>
        <v>0</v>
      </c>
      <c r="G134" s="101">
        <f>FDtab!G134</f>
        <v>0</v>
      </c>
      <c r="H134" s="101">
        <f>FDtab!H134</f>
        <v>0</v>
      </c>
      <c r="I134" s="101">
        <f>FDtab!I134</f>
        <v>0</v>
      </c>
      <c r="J134" s="101">
        <f>FDtab!J134</f>
        <v>0</v>
      </c>
      <c r="K134" s="101">
        <f>FDtab!K134</f>
        <v>0</v>
      </c>
      <c r="L134" s="101">
        <f>FDtab!L134</f>
        <v>0</v>
      </c>
    </row>
    <row r="135" spans="3:12" x14ac:dyDescent="0.35">
      <c r="C135" s="73">
        <f>FDtab!C135</f>
        <v>0</v>
      </c>
      <c r="D135" s="73">
        <f>FDtab!D135</f>
        <v>0</v>
      </c>
      <c r="E135" s="73">
        <f>FDtab!E135</f>
        <v>0</v>
      </c>
      <c r="F135" s="73">
        <f>FDtab!F135</f>
        <v>0</v>
      </c>
      <c r="G135" s="101">
        <f>FDtab!G135</f>
        <v>0</v>
      </c>
      <c r="H135" s="101">
        <f>FDtab!H135</f>
        <v>0</v>
      </c>
      <c r="I135" s="101">
        <f>FDtab!I135</f>
        <v>0</v>
      </c>
      <c r="J135" s="101">
        <f>FDtab!J135</f>
        <v>0</v>
      </c>
      <c r="K135" s="101">
        <f>FDtab!K135</f>
        <v>0</v>
      </c>
      <c r="L135" s="101">
        <f>FDtab!L135</f>
        <v>0</v>
      </c>
    </row>
    <row r="136" spans="3:12" x14ac:dyDescent="0.35">
      <c r="C136" s="73">
        <f>FDtab!C136</f>
        <v>0</v>
      </c>
      <c r="D136" s="73">
        <f>FDtab!D136</f>
        <v>0</v>
      </c>
      <c r="E136" s="73">
        <f>FDtab!E136</f>
        <v>0</v>
      </c>
      <c r="F136" s="73">
        <f>FDtab!F136</f>
        <v>0</v>
      </c>
      <c r="G136" s="101">
        <f>FDtab!G136</f>
        <v>0</v>
      </c>
      <c r="H136" s="101">
        <f>FDtab!H136</f>
        <v>0</v>
      </c>
      <c r="I136" s="101">
        <f>FDtab!I136</f>
        <v>0</v>
      </c>
      <c r="J136" s="101">
        <f>FDtab!J136</f>
        <v>0</v>
      </c>
      <c r="K136" s="101">
        <f>FDtab!K136</f>
        <v>0</v>
      </c>
      <c r="L136" s="101">
        <f>FDtab!L136</f>
        <v>0</v>
      </c>
    </row>
    <row r="137" spans="3:12" x14ac:dyDescent="0.35">
      <c r="C137" s="73">
        <f>FDtab!C137</f>
        <v>0</v>
      </c>
      <c r="D137" s="73">
        <f>FDtab!D137</f>
        <v>0</v>
      </c>
      <c r="E137" s="73">
        <f>FDtab!E137</f>
        <v>0</v>
      </c>
      <c r="F137" s="73">
        <f>FDtab!F137</f>
        <v>0</v>
      </c>
      <c r="G137" s="101">
        <f>FDtab!G137</f>
        <v>0</v>
      </c>
      <c r="H137" s="101">
        <f>FDtab!H137</f>
        <v>0</v>
      </c>
      <c r="I137" s="101">
        <f>FDtab!I137</f>
        <v>0</v>
      </c>
      <c r="J137" s="101">
        <f>FDtab!J137</f>
        <v>0</v>
      </c>
      <c r="K137" s="101">
        <f>FDtab!K137</f>
        <v>0</v>
      </c>
      <c r="L137" s="101">
        <f>FDtab!L137</f>
        <v>0</v>
      </c>
    </row>
    <row r="138" spans="3:12" x14ac:dyDescent="0.35">
      <c r="C138" s="73">
        <f>FDtab!C138</f>
        <v>0</v>
      </c>
      <c r="D138" s="73">
        <f>FDtab!D138</f>
        <v>0</v>
      </c>
      <c r="E138" s="73">
        <f>FDtab!E138</f>
        <v>0</v>
      </c>
      <c r="F138" s="73">
        <f>FDtab!F138</f>
        <v>0</v>
      </c>
      <c r="G138" s="101">
        <f>FDtab!G138</f>
        <v>0</v>
      </c>
      <c r="H138" s="101">
        <f>FDtab!H138</f>
        <v>0</v>
      </c>
      <c r="I138" s="101">
        <f>FDtab!I138</f>
        <v>0</v>
      </c>
      <c r="J138" s="101">
        <f>FDtab!J138</f>
        <v>0</v>
      </c>
      <c r="K138" s="101">
        <f>FDtab!K138</f>
        <v>0</v>
      </c>
      <c r="L138" s="101">
        <f>FDtab!L138</f>
        <v>0</v>
      </c>
    </row>
    <row r="139" spans="3:12" x14ac:dyDescent="0.35">
      <c r="C139" s="73">
        <f>FDtab!C139</f>
        <v>0</v>
      </c>
      <c r="D139" s="73">
        <f>FDtab!D139</f>
        <v>0</v>
      </c>
      <c r="E139" s="73">
        <f>FDtab!E139</f>
        <v>0</v>
      </c>
      <c r="F139" s="73">
        <f>FDtab!F139</f>
        <v>0</v>
      </c>
      <c r="G139" s="101">
        <f>FDtab!G139</f>
        <v>0</v>
      </c>
      <c r="H139" s="101">
        <f>FDtab!H139</f>
        <v>0</v>
      </c>
      <c r="I139" s="101">
        <f>FDtab!I139</f>
        <v>0</v>
      </c>
      <c r="J139" s="101">
        <f>FDtab!J139</f>
        <v>0</v>
      </c>
      <c r="K139" s="101">
        <f>FDtab!K139</f>
        <v>0</v>
      </c>
      <c r="L139" s="101">
        <f>FDtab!L139</f>
        <v>0</v>
      </c>
    </row>
    <row r="140" spans="3:12" x14ac:dyDescent="0.35">
      <c r="C140" s="73">
        <f>FDtab!C140</f>
        <v>0</v>
      </c>
      <c r="D140" s="73">
        <f>FDtab!D140</f>
        <v>0</v>
      </c>
      <c r="E140" s="73">
        <f>FDtab!E140</f>
        <v>0</v>
      </c>
      <c r="F140" s="73">
        <f>FDtab!F140</f>
        <v>0</v>
      </c>
      <c r="G140" s="101">
        <f>FDtab!G140</f>
        <v>0</v>
      </c>
      <c r="H140" s="101">
        <f>FDtab!H140</f>
        <v>0</v>
      </c>
      <c r="I140" s="101">
        <f>FDtab!I140</f>
        <v>0</v>
      </c>
      <c r="J140" s="101">
        <f>FDtab!J140</f>
        <v>0</v>
      </c>
      <c r="K140" s="101">
        <f>FDtab!K140</f>
        <v>0</v>
      </c>
      <c r="L140" s="101">
        <f>FDtab!L140</f>
        <v>0</v>
      </c>
    </row>
    <row r="141" spans="3:12" x14ac:dyDescent="0.35">
      <c r="C141" s="73">
        <f>FDtab!C141</f>
        <v>0</v>
      </c>
      <c r="D141" s="73">
        <f>FDtab!D141</f>
        <v>0</v>
      </c>
      <c r="E141" s="73">
        <f>FDtab!E141</f>
        <v>0</v>
      </c>
      <c r="F141" s="73">
        <f>FDtab!F141</f>
        <v>0</v>
      </c>
      <c r="G141" s="101">
        <f>FDtab!G141</f>
        <v>0</v>
      </c>
      <c r="H141" s="101">
        <f>FDtab!H141</f>
        <v>0</v>
      </c>
      <c r="I141" s="101">
        <f>FDtab!I141</f>
        <v>0</v>
      </c>
      <c r="J141" s="101">
        <f>FDtab!J141</f>
        <v>0</v>
      </c>
      <c r="K141" s="101">
        <f>FDtab!K141</f>
        <v>0</v>
      </c>
      <c r="L141" s="101">
        <f>FDtab!L141</f>
        <v>0</v>
      </c>
    </row>
    <row r="142" spans="3:12" x14ac:dyDescent="0.35">
      <c r="C142" s="73">
        <f>FDtab!C142</f>
        <v>0</v>
      </c>
      <c r="D142" s="73">
        <f>FDtab!D142</f>
        <v>0</v>
      </c>
      <c r="E142" s="73">
        <f>FDtab!E142</f>
        <v>0</v>
      </c>
      <c r="F142" s="73">
        <f>FDtab!F142</f>
        <v>0</v>
      </c>
      <c r="G142" s="101">
        <f>FDtab!G142</f>
        <v>0</v>
      </c>
      <c r="H142" s="101">
        <f>FDtab!H142</f>
        <v>0</v>
      </c>
      <c r="I142" s="101">
        <f>FDtab!I142</f>
        <v>0</v>
      </c>
      <c r="J142" s="101">
        <f>FDtab!J142</f>
        <v>0</v>
      </c>
      <c r="K142" s="101">
        <f>FDtab!K142</f>
        <v>0</v>
      </c>
      <c r="L142" s="101">
        <f>FDtab!L142</f>
        <v>0</v>
      </c>
    </row>
    <row r="143" spans="3:12" x14ac:dyDescent="0.35">
      <c r="C143" s="73">
        <f>FDtab!C143</f>
        <v>0</v>
      </c>
      <c r="D143" s="73">
        <f>FDtab!D143</f>
        <v>0</v>
      </c>
      <c r="E143" s="73">
        <f>FDtab!E143</f>
        <v>0</v>
      </c>
      <c r="F143" s="73">
        <f>FDtab!F143</f>
        <v>0</v>
      </c>
      <c r="G143" s="101">
        <f>FDtab!G143</f>
        <v>0</v>
      </c>
      <c r="H143" s="101">
        <f>FDtab!H143</f>
        <v>0</v>
      </c>
      <c r="I143" s="101">
        <f>FDtab!I143</f>
        <v>0</v>
      </c>
      <c r="J143" s="101">
        <f>FDtab!J143</f>
        <v>0</v>
      </c>
      <c r="K143" s="101">
        <f>FDtab!K143</f>
        <v>0</v>
      </c>
      <c r="L143" s="101">
        <f>FDtab!L143</f>
        <v>0</v>
      </c>
    </row>
    <row r="144" spans="3:12" x14ac:dyDescent="0.35">
      <c r="C144" s="73">
        <f>FDtab!C144</f>
        <v>0</v>
      </c>
      <c r="D144" s="73">
        <f>FDtab!D144</f>
        <v>0</v>
      </c>
      <c r="E144" s="73">
        <f>FDtab!E144</f>
        <v>0</v>
      </c>
      <c r="F144" s="73">
        <f>FDtab!F144</f>
        <v>0</v>
      </c>
      <c r="G144" s="101">
        <f>FDtab!G144</f>
        <v>0</v>
      </c>
      <c r="H144" s="101">
        <f>FDtab!H144</f>
        <v>0</v>
      </c>
      <c r="I144" s="101">
        <f>FDtab!I144</f>
        <v>0</v>
      </c>
      <c r="J144" s="101">
        <f>FDtab!J144</f>
        <v>0</v>
      </c>
      <c r="K144" s="101">
        <f>FDtab!K144</f>
        <v>0</v>
      </c>
      <c r="L144" s="101">
        <f>FDtab!L144</f>
        <v>0</v>
      </c>
    </row>
    <row r="145" spans="3:12" x14ac:dyDescent="0.35">
      <c r="C145" s="73">
        <f>FDtab!C145</f>
        <v>0</v>
      </c>
      <c r="D145" s="73">
        <f>FDtab!D145</f>
        <v>0</v>
      </c>
      <c r="E145" s="73">
        <f>FDtab!E145</f>
        <v>0</v>
      </c>
      <c r="F145" s="73">
        <f>FDtab!F145</f>
        <v>0</v>
      </c>
      <c r="G145" s="101">
        <f>FDtab!G145</f>
        <v>0</v>
      </c>
      <c r="H145" s="101">
        <f>FDtab!H145</f>
        <v>0</v>
      </c>
      <c r="I145" s="101">
        <f>FDtab!I145</f>
        <v>0</v>
      </c>
      <c r="J145" s="101">
        <f>FDtab!J145</f>
        <v>0</v>
      </c>
      <c r="K145" s="101">
        <f>FDtab!K145</f>
        <v>0</v>
      </c>
      <c r="L145" s="101">
        <f>FDtab!L145</f>
        <v>0</v>
      </c>
    </row>
    <row r="146" spans="3:12" x14ac:dyDescent="0.35">
      <c r="C146" s="73">
        <f>FDtab!C146</f>
        <v>0</v>
      </c>
      <c r="D146" s="73">
        <f>FDtab!D146</f>
        <v>0</v>
      </c>
      <c r="E146" s="73">
        <f>FDtab!E146</f>
        <v>0</v>
      </c>
      <c r="F146" s="73">
        <f>FDtab!F146</f>
        <v>0</v>
      </c>
      <c r="G146" s="101">
        <f>FDtab!G146</f>
        <v>0</v>
      </c>
      <c r="H146" s="101">
        <f>FDtab!H146</f>
        <v>0</v>
      </c>
      <c r="I146" s="101">
        <f>FDtab!I146</f>
        <v>0</v>
      </c>
      <c r="J146" s="101">
        <f>FDtab!J146</f>
        <v>0</v>
      </c>
      <c r="K146" s="101">
        <f>FDtab!K146</f>
        <v>0</v>
      </c>
      <c r="L146" s="101">
        <f>FDtab!L146</f>
        <v>0</v>
      </c>
    </row>
    <row r="147" spans="3:12" x14ac:dyDescent="0.35">
      <c r="C147" s="73">
        <f>FDtab!C147</f>
        <v>0</v>
      </c>
      <c r="D147" s="73">
        <f>FDtab!D147</f>
        <v>0</v>
      </c>
      <c r="E147" s="73">
        <f>FDtab!E147</f>
        <v>0</v>
      </c>
      <c r="F147" s="73">
        <f>FDtab!F147</f>
        <v>0</v>
      </c>
      <c r="G147" s="101">
        <f>FDtab!G147</f>
        <v>0</v>
      </c>
      <c r="H147" s="101">
        <f>FDtab!H147</f>
        <v>0</v>
      </c>
      <c r="I147" s="101">
        <f>FDtab!I147</f>
        <v>0</v>
      </c>
      <c r="J147" s="101">
        <f>FDtab!J147</f>
        <v>0</v>
      </c>
      <c r="K147" s="101">
        <f>FDtab!K147</f>
        <v>0</v>
      </c>
      <c r="L147" s="101">
        <f>FDtab!L147</f>
        <v>0</v>
      </c>
    </row>
    <row r="148" spans="3:12" x14ac:dyDescent="0.35">
      <c r="C148" s="73">
        <f>FDtab!C148</f>
        <v>0</v>
      </c>
      <c r="D148" s="73">
        <f>FDtab!D148</f>
        <v>0</v>
      </c>
      <c r="E148" s="73">
        <f>FDtab!E148</f>
        <v>0</v>
      </c>
      <c r="F148" s="73">
        <f>FDtab!F148</f>
        <v>0</v>
      </c>
      <c r="G148" s="101">
        <f>FDtab!G148</f>
        <v>0</v>
      </c>
      <c r="H148" s="101">
        <f>FDtab!H148</f>
        <v>0</v>
      </c>
      <c r="I148" s="101">
        <f>FDtab!I148</f>
        <v>0</v>
      </c>
      <c r="J148" s="101">
        <f>FDtab!J148</f>
        <v>0</v>
      </c>
      <c r="K148" s="101">
        <f>FDtab!K148</f>
        <v>0</v>
      </c>
      <c r="L148" s="101">
        <f>FDtab!L148</f>
        <v>0</v>
      </c>
    </row>
    <row r="149" spans="3:12" x14ac:dyDescent="0.35">
      <c r="C149" s="73">
        <f>FDtab!C149</f>
        <v>0</v>
      </c>
      <c r="D149" s="73">
        <f>FDtab!D149</f>
        <v>0</v>
      </c>
      <c r="E149" s="73">
        <f>FDtab!E149</f>
        <v>0</v>
      </c>
      <c r="F149" s="73">
        <f>FDtab!F149</f>
        <v>0</v>
      </c>
      <c r="G149" s="101">
        <f>FDtab!G149</f>
        <v>0</v>
      </c>
      <c r="H149" s="101">
        <f>FDtab!H149</f>
        <v>0</v>
      </c>
      <c r="I149" s="101">
        <f>FDtab!I149</f>
        <v>0</v>
      </c>
      <c r="J149" s="101">
        <f>FDtab!J149</f>
        <v>0</v>
      </c>
      <c r="K149" s="101">
        <f>FDtab!K149</f>
        <v>0</v>
      </c>
      <c r="L149" s="101">
        <f>FDtab!L149</f>
        <v>0</v>
      </c>
    </row>
    <row r="150" spans="3:12" x14ac:dyDescent="0.35">
      <c r="C150" s="73">
        <f>FDtab!C150</f>
        <v>0</v>
      </c>
      <c r="D150" s="73">
        <f>FDtab!D150</f>
        <v>0</v>
      </c>
      <c r="E150" s="73">
        <f>FDtab!E150</f>
        <v>0</v>
      </c>
      <c r="F150" s="73">
        <f>FDtab!F150</f>
        <v>0</v>
      </c>
      <c r="G150" s="101">
        <f>FDtab!G150</f>
        <v>0</v>
      </c>
      <c r="H150" s="101">
        <f>FDtab!H150</f>
        <v>0</v>
      </c>
      <c r="I150" s="101">
        <f>FDtab!I150</f>
        <v>0</v>
      </c>
      <c r="J150" s="101">
        <f>FDtab!J150</f>
        <v>0</v>
      </c>
      <c r="K150" s="101">
        <f>FDtab!K150</f>
        <v>0</v>
      </c>
      <c r="L150" s="101">
        <f>FDtab!L150</f>
        <v>0</v>
      </c>
    </row>
    <row r="151" spans="3:12" x14ac:dyDescent="0.35">
      <c r="C151" s="73">
        <f>FDtab!C151</f>
        <v>0</v>
      </c>
      <c r="D151" s="73">
        <f>FDtab!D151</f>
        <v>0</v>
      </c>
      <c r="E151" s="73">
        <f>FDtab!E151</f>
        <v>0</v>
      </c>
      <c r="F151" s="73">
        <f>FDtab!F151</f>
        <v>0</v>
      </c>
      <c r="G151" s="101" t="str">
        <f>FDtab!G151</f>
        <v>sim1</v>
      </c>
      <c r="H151" s="101" t="str">
        <f>FDtab!H151</f>
        <v>sim2</v>
      </c>
      <c r="I151" s="101" t="str">
        <f>FDtab!I151</f>
        <v>sim3</v>
      </c>
      <c r="J151" s="101" t="str">
        <f>FDtab!J151</f>
        <v>sim4</v>
      </c>
      <c r="K151" s="101">
        <f>FDtab!K151</f>
        <v>0</v>
      </c>
      <c r="L151" s="101">
        <f>FDtab!L151</f>
        <v>0</v>
      </c>
    </row>
    <row r="152" spans="3:12" x14ac:dyDescent="0.35">
      <c r="C152" s="73" t="str">
        <f>FDtab!C152</f>
        <v>Oplocal</v>
      </c>
      <c r="D152" s="73" t="str">
        <f>FDtab!D152</f>
        <v>ret</v>
      </c>
      <c r="E152" s="73" t="str">
        <f>FDtab!E152</f>
        <v>crop</v>
      </c>
      <c r="F152" s="73" t="str">
        <f>FDtab!F152</f>
        <v>mean</v>
      </c>
      <c r="G152" s="101">
        <f>FDtab!G152</f>
        <v>9.6459284377720615E-3</v>
      </c>
      <c r="H152" s="101">
        <f>FDtab!H152</f>
        <v>-1.21219253204882E-6</v>
      </c>
      <c r="I152" s="101">
        <f>FDtab!I152</f>
        <v>9.6459284377720615E-3</v>
      </c>
      <c r="J152" s="101">
        <f>FDtab!J152</f>
        <v>1.9291256024731949E-2</v>
      </c>
      <c r="K152" s="101">
        <f>FDtab!K152</f>
        <v>0</v>
      </c>
      <c r="L152" s="101">
        <f>FDtab!L152</f>
        <v>0</v>
      </c>
    </row>
    <row r="153" spans="3:12" x14ac:dyDescent="0.35">
      <c r="C153" s="73" t="str">
        <f>FDtab!C153</f>
        <v>Oplocal</v>
      </c>
      <c r="D153" s="73" t="str">
        <f>FDtab!D153</f>
        <v>ret</v>
      </c>
      <c r="E153" s="73" t="str">
        <f>FDtab!E153</f>
        <v>crop</v>
      </c>
      <c r="F153" s="73" t="str">
        <f>FDtab!F153</f>
        <v>stdev</v>
      </c>
      <c r="G153" s="101">
        <f>FDtab!G153</f>
        <v>4.0152556210095993E-3</v>
      </c>
      <c r="H153" s="101">
        <f>FDtab!H153</f>
        <v>1.5056141405521159E-6</v>
      </c>
      <c r="I153" s="101">
        <f>FDtab!I153</f>
        <v>4.0152556210095993E-3</v>
      </c>
      <c r="J153" s="101">
        <f>FDtab!J153</f>
        <v>8.0298934910132333E-3</v>
      </c>
      <c r="K153" s="101">
        <f>FDtab!K153</f>
        <v>0</v>
      </c>
      <c r="L153" s="101">
        <f>FDtab!L153</f>
        <v>0</v>
      </c>
    </row>
    <row r="154" spans="3:12" x14ac:dyDescent="0.35">
      <c r="C154" s="73" t="str">
        <f>FDtab!C154</f>
        <v>Oplocal</v>
      </c>
      <c r="D154" s="73" t="str">
        <f>FDtab!D154</f>
        <v>ret</v>
      </c>
      <c r="E154" s="73" t="str">
        <f>FDtab!E154</f>
        <v>meat</v>
      </c>
      <c r="F154" s="73" t="str">
        <f>FDtab!F154</f>
        <v>mean</v>
      </c>
      <c r="G154" s="101">
        <f>FDtab!G154</f>
        <v>1.1913450151006734E-3</v>
      </c>
      <c r="H154" s="101">
        <f>FDtab!H154</f>
        <v>-1.4971493556004134E-7</v>
      </c>
      <c r="I154" s="101">
        <f>FDtab!I154</f>
        <v>1.1913450151006734E-3</v>
      </c>
      <c r="J154" s="101">
        <f>FDtab!J154</f>
        <v>2.3826158205909305E-3</v>
      </c>
      <c r="K154" s="101">
        <f>FDtab!K154</f>
        <v>0</v>
      </c>
      <c r="L154" s="101">
        <f>FDtab!L154</f>
        <v>0</v>
      </c>
    </row>
    <row r="155" spans="3:12" x14ac:dyDescent="0.35">
      <c r="C155" s="73" t="str">
        <f>FDtab!C155</f>
        <v>Oplocal</v>
      </c>
      <c r="D155" s="73" t="str">
        <f>FDtab!D155</f>
        <v>ret</v>
      </c>
      <c r="E155" s="73" t="str">
        <f>FDtab!E155</f>
        <v>meat</v>
      </c>
      <c r="F155" s="73" t="str">
        <f>FDtab!F155</f>
        <v>stdev</v>
      </c>
      <c r="G155" s="101">
        <f>FDtab!G155</f>
        <v>4.9591439531541123E-4</v>
      </c>
      <c r="H155" s="101">
        <f>FDtab!H155</f>
        <v>1.8595471839984024E-7</v>
      </c>
      <c r="I155" s="101">
        <f>FDtab!I155</f>
        <v>4.9591439531541123E-4</v>
      </c>
      <c r="J155" s="101">
        <f>FDtab!J155</f>
        <v>9.9175249371289873E-4</v>
      </c>
      <c r="K155" s="101">
        <f>FDtab!K155</f>
        <v>0</v>
      </c>
      <c r="L155" s="101">
        <f>FDtab!L155</f>
        <v>0</v>
      </c>
    </row>
    <row r="156" spans="3:12" x14ac:dyDescent="0.35">
      <c r="C156" s="73" t="str">
        <f>FDtab!C156</f>
        <v>Oplocal</v>
      </c>
      <c r="D156" s="73" t="str">
        <f>FDtab!D156</f>
        <v>ret</v>
      </c>
      <c r="E156" s="73" t="str">
        <f>FDtab!E156</f>
        <v>fish</v>
      </c>
      <c r="F156" s="73" t="str">
        <f>FDtab!F156</f>
        <v>mean</v>
      </c>
      <c r="G156" s="102">
        <f>FDtab!G156</f>
        <v>8.0350926815710784E-4</v>
      </c>
      <c r="H156" s="102">
        <f>FDtab!H156</f>
        <v>-1.0097606839565287E-7</v>
      </c>
      <c r="I156" s="102">
        <f>FDtab!I156</f>
        <v>8.0350926815710784E-4</v>
      </c>
      <c r="J156" s="102">
        <f>FDtab!J156</f>
        <v>1.6069684852294845E-3</v>
      </c>
      <c r="K156" s="102">
        <f>FDtab!K156</f>
        <v>0</v>
      </c>
      <c r="L156" s="102">
        <f>FDtab!L156</f>
        <v>0</v>
      </c>
    </row>
    <row r="157" spans="3:12" x14ac:dyDescent="0.35">
      <c r="C157" s="73" t="str">
        <f>FDtab!C157</f>
        <v>Oplocal</v>
      </c>
      <c r="D157" s="73" t="str">
        <f>FDtab!D157</f>
        <v>ret</v>
      </c>
      <c r="E157" s="73" t="str">
        <f>FDtab!E157</f>
        <v>fish</v>
      </c>
      <c r="F157" s="73" t="str">
        <f>FDtab!F157</f>
        <v>stdev</v>
      </c>
      <c r="G157" s="102">
        <f>FDtab!G157</f>
        <v>3.3447222072232707E-4</v>
      </c>
      <c r="H157" s="102">
        <f>FDtab!H157</f>
        <v>1.2541819347503697E-7</v>
      </c>
      <c r="I157" s="102">
        <f>FDtab!I157</f>
        <v>3.3447222072232707E-4</v>
      </c>
      <c r="J157" s="102">
        <f>FDtab!J157</f>
        <v>6.6889298256496844E-4</v>
      </c>
      <c r="K157" s="102">
        <f>FDtab!K157</f>
        <v>0</v>
      </c>
      <c r="L157" s="102">
        <f>FDtab!L157</f>
        <v>0</v>
      </c>
    </row>
    <row r="158" spans="3:12" x14ac:dyDescent="0.35">
      <c r="C158" s="73" t="str">
        <f>FDtab!C158</f>
        <v>Oplocal</v>
      </c>
      <c r="D158" s="73" t="str">
        <f>FDtab!D158</f>
        <v>ret</v>
      </c>
      <c r="E158" s="73" t="str">
        <f>FDtab!E158</f>
        <v>ret</v>
      </c>
      <c r="F158" s="73" t="str">
        <f>FDtab!F158</f>
        <v>mean</v>
      </c>
      <c r="G158" s="102">
        <f>FDtab!G158</f>
        <v>4.1536317813128415E-2</v>
      </c>
      <c r="H158" s="102">
        <f>FDtab!H158</f>
        <v>-5.2198204540135604E-6</v>
      </c>
      <c r="I158" s="102">
        <f>FDtab!I158</f>
        <v>4.1536317813128415E-2</v>
      </c>
      <c r="J158" s="102">
        <f>FDtab!J158</f>
        <v>8.3070048303656302E-2</v>
      </c>
      <c r="K158" s="102">
        <f>FDtab!K158</f>
        <v>0</v>
      </c>
      <c r="L158" s="102">
        <f>FDtab!L158</f>
        <v>0</v>
      </c>
    </row>
    <row r="159" spans="3:12" x14ac:dyDescent="0.35">
      <c r="C159" s="73" t="str">
        <f>FDtab!C159</f>
        <v>Oplocal</v>
      </c>
      <c r="D159" s="73" t="str">
        <f>FDtab!D159</f>
        <v>ret</v>
      </c>
      <c r="E159" s="73" t="str">
        <f>FDtab!E159</f>
        <v>ret</v>
      </c>
      <c r="F159" s="73" t="str">
        <f>FDtab!F159</f>
        <v>stdev</v>
      </c>
      <c r="G159" s="102">
        <f>FDtab!G159</f>
        <v>1.7290086138599784E-2</v>
      </c>
      <c r="H159" s="102">
        <f>FDtab!H159</f>
        <v>6.4833228136915083E-6</v>
      </c>
      <c r="I159" s="102">
        <f>FDtab!I159</f>
        <v>1.7290086138599784E-2</v>
      </c>
      <c r="J159" s="102">
        <f>FDtab!J159</f>
        <v>3.4577512180493597E-2</v>
      </c>
      <c r="K159" s="102">
        <f>FDtab!K159</f>
        <v>0</v>
      </c>
      <c r="L159" s="102">
        <f>FDtab!L159</f>
        <v>0</v>
      </c>
    </row>
    <row r="160" spans="3:12" x14ac:dyDescent="0.35">
      <c r="C160" s="73" t="str">
        <f>FDtab!C160</f>
        <v>Oplocal</v>
      </c>
      <c r="D160" s="73" t="str">
        <f>FDtab!D160</f>
        <v>ret</v>
      </c>
      <c r="E160" s="73" t="str">
        <f>FDtab!E160</f>
        <v>ser</v>
      </c>
      <c r="F160" s="73" t="str">
        <f>FDtab!F160</f>
        <v>mean</v>
      </c>
      <c r="G160" s="101">
        <f>FDtab!G160</f>
        <v>4.7817568647329528E-2</v>
      </c>
      <c r="H160" s="101">
        <f>FDtab!H160</f>
        <v>-6.0091779129255549E-6</v>
      </c>
      <c r="I160" s="101">
        <f>FDtab!I160</f>
        <v>4.7817568647329528E-2</v>
      </c>
      <c r="J160" s="101">
        <f>FDtab!J160</f>
        <v>9.563215870897776E-2</v>
      </c>
      <c r="K160" s="101">
        <f>FDtab!K160</f>
        <v>0</v>
      </c>
      <c r="L160" s="101">
        <f>FDtab!L160</f>
        <v>0</v>
      </c>
    </row>
    <row r="161" spans="3:12" x14ac:dyDescent="0.35">
      <c r="C161" s="73" t="str">
        <f>FDtab!C161</f>
        <v>Oplocal</v>
      </c>
      <c r="D161" s="73" t="str">
        <f>FDtab!D161</f>
        <v>ret</v>
      </c>
      <c r="E161" s="73" t="str">
        <f>FDtab!E161</f>
        <v>ser</v>
      </c>
      <c r="F161" s="73" t="str">
        <f>FDtab!F161</f>
        <v>stdev</v>
      </c>
      <c r="G161" s="101">
        <f>FDtab!G161</f>
        <v>1.9904746601973215E-2</v>
      </c>
      <c r="H161" s="101">
        <f>FDtab!H161</f>
        <v>7.4637509633808901E-6</v>
      </c>
      <c r="I161" s="101">
        <f>FDtab!I161</f>
        <v>1.9904746601973215E-2</v>
      </c>
      <c r="J161" s="101">
        <f>FDtab!J161</f>
        <v>3.9806430839164852E-2</v>
      </c>
      <c r="K161" s="101">
        <f>FDtab!K161</f>
        <v>0</v>
      </c>
      <c r="L161" s="101">
        <f>FDtab!L161</f>
        <v>0</v>
      </c>
    </row>
    <row r="162" spans="3:12" x14ac:dyDescent="0.35">
      <c r="C162" s="73" t="str">
        <f>FDtab!C162</f>
        <v>Oplocal</v>
      </c>
      <c r="D162" s="73" t="str">
        <f>FDtab!D162</f>
        <v>ret</v>
      </c>
      <c r="E162" s="73" t="str">
        <f>FDtab!E162</f>
        <v>OUT</v>
      </c>
      <c r="F162" s="73" t="str">
        <f>FDtab!F162</f>
        <v>mean</v>
      </c>
      <c r="G162" s="101">
        <f>FDtab!G162</f>
        <v>8.4257121916028729E-2</v>
      </c>
      <c r="H162" s="101">
        <f>FDtab!H162</f>
        <v>-1.0587875832160618E-5</v>
      </c>
      <c r="I162" s="101">
        <f>FDtab!I162</f>
        <v>8.4257121916028729E-2</v>
      </c>
      <c r="J162" s="101">
        <f>FDtab!J162</f>
        <v>0.16850899558626639</v>
      </c>
      <c r="K162" s="101">
        <f>FDtab!K162</f>
        <v>0</v>
      </c>
      <c r="L162" s="101">
        <f>FDtab!L162</f>
        <v>0</v>
      </c>
    </row>
    <row r="163" spans="3:12" x14ac:dyDescent="0.35">
      <c r="C163" s="73" t="str">
        <f>FDtab!C163</f>
        <v>Oplocal</v>
      </c>
      <c r="D163" s="73" t="str">
        <f>FDtab!D163</f>
        <v>ret</v>
      </c>
      <c r="E163" s="73" t="str">
        <f>FDtab!E163</f>
        <v>OUT</v>
      </c>
      <c r="F163" s="73" t="str">
        <f>FDtab!F163</f>
        <v>stdev</v>
      </c>
      <c r="G163" s="101">
        <f>FDtab!G163</f>
        <v>3.5073231401943267E-2</v>
      </c>
      <c r="H163" s="101">
        <f>FDtab!H163</f>
        <v>1.3150700730187809E-5</v>
      </c>
      <c r="I163" s="101">
        <f>FDtab!I163</f>
        <v>3.5073231401943267E-2</v>
      </c>
      <c r="J163" s="101">
        <f>FDtab!J163</f>
        <v>7.0141067119228698E-2</v>
      </c>
      <c r="K163" s="101">
        <f>FDtab!K163</f>
        <v>0</v>
      </c>
      <c r="L163" s="101">
        <f>FDtab!L163</f>
        <v>0</v>
      </c>
    </row>
    <row r="164" spans="3:12" x14ac:dyDescent="0.35">
      <c r="C164" s="73" t="str">
        <f>FDtab!C164</f>
        <v>Oplocal</v>
      </c>
      <c r="D164" s="73" t="str">
        <f>FDtab!D164</f>
        <v>ser</v>
      </c>
      <c r="E164" s="73" t="str">
        <f>FDtab!E164</f>
        <v>crop</v>
      </c>
      <c r="F164" s="73" t="str">
        <f>FDtab!F164</f>
        <v>mean</v>
      </c>
      <c r="G164" s="101">
        <f>FDtab!G164</f>
        <v>4.4893511105551006E-3</v>
      </c>
      <c r="H164" s="101">
        <f>FDtab!H164</f>
        <v>1.308841061390095E-7</v>
      </c>
      <c r="I164" s="101">
        <f>FDtab!I164</f>
        <v>4.4893511105551006E-3</v>
      </c>
      <c r="J164" s="101">
        <f>FDtab!J164</f>
        <v>8.9784883842815525E-3</v>
      </c>
      <c r="K164" s="101">
        <f>FDtab!K164</f>
        <v>0</v>
      </c>
      <c r="L164" s="101">
        <f>FDtab!L164</f>
        <v>0</v>
      </c>
    </row>
    <row r="165" spans="3:12" x14ac:dyDescent="0.35">
      <c r="C165" s="73" t="str">
        <f>FDtab!C165</f>
        <v>Oplocal</v>
      </c>
      <c r="D165" s="73" t="str">
        <f>FDtab!D165</f>
        <v>ser</v>
      </c>
      <c r="E165" s="73" t="str">
        <f>FDtab!E165</f>
        <v>crop</v>
      </c>
      <c r="F165" s="73" t="str">
        <f>FDtab!F165</f>
        <v>stdev</v>
      </c>
      <c r="G165" s="101">
        <f>FDtab!G165</f>
        <v>4.0526359602027851E-3</v>
      </c>
      <c r="H165" s="101">
        <f>FDtab!H165</f>
        <v>5.4175702064099683E-7</v>
      </c>
      <c r="I165" s="101">
        <f>FDtab!I165</f>
        <v>4.0526359602027851E-3</v>
      </c>
      <c r="J165" s="101">
        <f>FDtab!J165</f>
        <v>8.1048338064186442E-3</v>
      </c>
      <c r="K165" s="101">
        <f>FDtab!K165</f>
        <v>0</v>
      </c>
      <c r="L165" s="101">
        <f>FDtab!L165</f>
        <v>0</v>
      </c>
    </row>
    <row r="166" spans="3:12" x14ac:dyDescent="0.35">
      <c r="C166" s="73" t="str">
        <f>FDtab!C166</f>
        <v>Oplocal</v>
      </c>
      <c r="D166" s="73" t="str">
        <f>FDtab!D166</f>
        <v>ser</v>
      </c>
      <c r="E166" s="73" t="str">
        <f>FDtab!E166</f>
        <v>meat</v>
      </c>
      <c r="F166" s="73" t="str">
        <f>FDtab!F166</f>
        <v>mean</v>
      </c>
      <c r="G166" s="101">
        <f>FDtab!G166</f>
        <v>1.2716932045506724E-3</v>
      </c>
      <c r="H166" s="101">
        <f>FDtab!H166</f>
        <v>3.7075383571308601E-8</v>
      </c>
      <c r="I166" s="101">
        <f>FDtab!I166</f>
        <v>1.2716932045506724E-3</v>
      </c>
      <c r="J166" s="101">
        <f>FDtab!J166</f>
        <v>2.5433258357994955E-3</v>
      </c>
      <c r="K166" s="101">
        <f>FDtab!K166</f>
        <v>0</v>
      </c>
      <c r="L166" s="101">
        <f>FDtab!L166</f>
        <v>0</v>
      </c>
    </row>
    <row r="167" spans="3:12" x14ac:dyDescent="0.35">
      <c r="C167" s="73" t="str">
        <f>FDtab!C167</f>
        <v>Oplocal</v>
      </c>
      <c r="D167" s="73" t="str">
        <f>FDtab!D167</f>
        <v>ser</v>
      </c>
      <c r="E167" s="73" t="str">
        <f>FDtab!E167</f>
        <v>meat</v>
      </c>
      <c r="F167" s="73" t="str">
        <f>FDtab!F167</f>
        <v>stdev</v>
      </c>
      <c r="G167" s="101">
        <f>FDtab!G167</f>
        <v>1.1479854179869808E-3</v>
      </c>
      <c r="H167" s="101">
        <f>FDtab!H167</f>
        <v>1.5346287420619955E-7</v>
      </c>
      <c r="I167" s="101">
        <f>FDtab!I167</f>
        <v>1.1479854179869808E-3</v>
      </c>
      <c r="J167" s="101">
        <f>FDtab!J167</f>
        <v>2.2958467319340817E-3</v>
      </c>
      <c r="K167" s="101">
        <f>FDtab!K167</f>
        <v>0</v>
      </c>
      <c r="L167" s="101">
        <f>FDtab!L167</f>
        <v>0</v>
      </c>
    </row>
    <row r="168" spans="3:12" x14ac:dyDescent="0.35">
      <c r="C168" s="73" t="str">
        <f>FDtab!C168</f>
        <v>Oplocal</v>
      </c>
      <c r="D168" s="73" t="str">
        <f>FDtab!D168</f>
        <v>ser</v>
      </c>
      <c r="E168" s="73" t="str">
        <f>FDtab!E168</f>
        <v>fish</v>
      </c>
      <c r="F168" s="73" t="str">
        <f>FDtab!F168</f>
        <v>mean</v>
      </c>
      <c r="G168" s="101">
        <f>FDtab!G168</f>
        <v>1.5544530870793044E-3</v>
      </c>
      <c r="H168" s="101">
        <f>FDtab!H168</f>
        <v>4.5319063572564614E-8</v>
      </c>
      <c r="I168" s="101">
        <f>FDtab!I168</f>
        <v>1.5544530870793044E-3</v>
      </c>
      <c r="J168" s="101">
        <f>FDtab!J168</f>
        <v>3.1088321324294166E-3</v>
      </c>
      <c r="K168" s="101">
        <f>FDtab!K168</f>
        <v>0</v>
      </c>
      <c r="L168" s="101">
        <f>FDtab!L168</f>
        <v>0</v>
      </c>
    </row>
    <row r="169" spans="3:12" x14ac:dyDescent="0.35">
      <c r="C169" s="73" t="str">
        <f>FDtab!C169</f>
        <v>Oplocal</v>
      </c>
      <c r="D169" s="73" t="str">
        <f>FDtab!D169</f>
        <v>ser</v>
      </c>
      <c r="E169" s="73" t="str">
        <f>FDtab!E169</f>
        <v>fish</v>
      </c>
      <c r="F169" s="73" t="str">
        <f>FDtab!F169</f>
        <v>stdev</v>
      </c>
      <c r="G169" s="101">
        <f>FDtab!G169</f>
        <v>1.40323898132363E-3</v>
      </c>
      <c r="H169" s="101">
        <f>FDtab!H169</f>
        <v>1.875852111048663E-7</v>
      </c>
      <c r="I169" s="101">
        <f>FDtab!I169</f>
        <v>1.40323898132363E-3</v>
      </c>
      <c r="J169" s="101">
        <f>FDtab!J169</f>
        <v>2.8063262641804172E-3</v>
      </c>
      <c r="K169" s="101">
        <f>FDtab!K169</f>
        <v>0</v>
      </c>
      <c r="L169" s="101">
        <f>FDtab!L169</f>
        <v>0</v>
      </c>
    </row>
    <row r="170" spans="3:12" x14ac:dyDescent="0.35">
      <c r="C170" s="73" t="str">
        <f>FDtab!C170</f>
        <v>Oplocal</v>
      </c>
      <c r="D170" s="73" t="str">
        <f>FDtab!D170</f>
        <v>ser</v>
      </c>
      <c r="E170" s="73" t="str">
        <f>FDtab!E170</f>
        <v>ret</v>
      </c>
      <c r="F170" s="73" t="str">
        <f>FDtab!F170</f>
        <v>mean</v>
      </c>
      <c r="G170" s="101">
        <f>FDtab!G170</f>
        <v>4.6329206117930385E-2</v>
      </c>
      <c r="H170" s="101">
        <f>FDtab!H170</f>
        <v>1.3506977128682509E-6</v>
      </c>
      <c r="I170" s="101">
        <f>FDtab!I170</f>
        <v>4.6329206117930385E-2</v>
      </c>
      <c r="J170" s="101">
        <f>FDtab!J170</f>
        <v>9.265620548241961E-2</v>
      </c>
      <c r="K170" s="101">
        <f>FDtab!K170</f>
        <v>0</v>
      </c>
      <c r="L170" s="101">
        <f>FDtab!L170</f>
        <v>0</v>
      </c>
    </row>
    <row r="171" spans="3:12" x14ac:dyDescent="0.35">
      <c r="C171" s="73" t="str">
        <f>FDtab!C171</f>
        <v>Oplocal</v>
      </c>
      <c r="D171" s="73" t="str">
        <f>FDtab!D171</f>
        <v>ser</v>
      </c>
      <c r="E171" s="73" t="str">
        <f>FDtab!E171</f>
        <v>ret</v>
      </c>
      <c r="F171" s="73" t="str">
        <f>FDtab!F171</f>
        <v>stdev</v>
      </c>
      <c r="G171" s="101">
        <f>FDtab!G171</f>
        <v>4.1822393058115116E-2</v>
      </c>
      <c r="H171" s="101">
        <f>FDtab!H171</f>
        <v>5.5908241777799893E-6</v>
      </c>
      <c r="I171" s="101">
        <f>FDtab!I171</f>
        <v>4.1822393058115116E-2</v>
      </c>
      <c r="J171" s="101">
        <f>FDtab!J171</f>
        <v>8.3640264867332115E-2</v>
      </c>
      <c r="K171" s="101">
        <f>FDtab!K171</f>
        <v>0</v>
      </c>
      <c r="L171" s="101">
        <f>FDtab!L171</f>
        <v>0</v>
      </c>
    </row>
    <row r="172" spans="3:12" x14ac:dyDescent="0.35">
      <c r="C172" s="73" t="str">
        <f>FDtab!C172</f>
        <v>Oplocal</v>
      </c>
      <c r="D172" s="73" t="str">
        <f>FDtab!D172</f>
        <v>ser</v>
      </c>
      <c r="E172" s="73" t="str">
        <f>FDtab!E172</f>
        <v>ser</v>
      </c>
      <c r="F172" s="73" t="str">
        <f>FDtab!F172</f>
        <v>mean</v>
      </c>
      <c r="G172" s="101">
        <f>FDtab!G172</f>
        <v>4.2366721238357226E-2</v>
      </c>
      <c r="H172" s="101">
        <f>FDtab!H172</f>
        <v>1.2351741712667386E-6</v>
      </c>
      <c r="I172" s="101">
        <f>FDtab!I172</f>
        <v>4.2366721238357226E-2</v>
      </c>
      <c r="J172" s="101">
        <f>FDtab!J172</f>
        <v>8.4731424464383628E-2</v>
      </c>
      <c r="K172" s="101">
        <f>FDtab!K172</f>
        <v>0</v>
      </c>
      <c r="L172" s="101">
        <f>FDtab!L172</f>
        <v>0</v>
      </c>
    </row>
    <row r="173" spans="3:12" x14ac:dyDescent="0.35">
      <c r="C173" s="73" t="str">
        <f>FDtab!C173</f>
        <v>Oplocal</v>
      </c>
      <c r="D173" s="73" t="str">
        <f>FDtab!D173</f>
        <v>ser</v>
      </c>
      <c r="E173" s="73" t="str">
        <f>FDtab!E173</f>
        <v>ser</v>
      </c>
      <c r="F173" s="73" t="str">
        <f>FDtab!F173</f>
        <v>stdev</v>
      </c>
      <c r="G173" s="101">
        <f>FDtab!G173</f>
        <v>3.8245370829367041E-2</v>
      </c>
      <c r="H173" s="101">
        <f>FDtab!H173</f>
        <v>5.1126472933190183E-6</v>
      </c>
      <c r="I173" s="101">
        <f>FDtab!I173</f>
        <v>3.8245370829367041E-2</v>
      </c>
      <c r="J173" s="101">
        <f>FDtab!J173</f>
        <v>7.6486607107214943E-2</v>
      </c>
      <c r="K173" s="101">
        <f>FDtab!K173</f>
        <v>0</v>
      </c>
      <c r="L173" s="101">
        <f>FDtab!L173</f>
        <v>0</v>
      </c>
    </row>
    <row r="174" spans="3:12" x14ac:dyDescent="0.35">
      <c r="C174" s="73" t="str">
        <f>FDtab!C174</f>
        <v>Oplocal</v>
      </c>
      <c r="D174" s="73" t="str">
        <f>FDtab!D174</f>
        <v>ser</v>
      </c>
      <c r="E174" s="73" t="str">
        <f>FDtab!E174</f>
        <v>OUT</v>
      </c>
      <c r="F174" s="73" t="str">
        <f>FDtab!F174</f>
        <v>mean</v>
      </c>
      <c r="G174" s="101">
        <f>FDtab!G174</f>
        <v>2.8877875132758909E-2</v>
      </c>
      <c r="H174" s="101">
        <f>FDtab!H174</f>
        <v>8.4186547155695735E-7</v>
      </c>
      <c r="I174" s="101">
        <f>FDtab!I174</f>
        <v>2.8877875132758909E-2</v>
      </c>
      <c r="J174" s="101">
        <f>FDtab!J174</f>
        <v>5.7754374801375394E-2</v>
      </c>
      <c r="K174" s="101">
        <f>FDtab!K174</f>
        <v>0</v>
      </c>
      <c r="L174" s="101">
        <f>FDtab!L174</f>
        <v>0</v>
      </c>
    </row>
    <row r="175" spans="3:12" x14ac:dyDescent="0.35">
      <c r="C175" s="73" t="str">
        <f>FDtab!C175</f>
        <v>Oplocal</v>
      </c>
      <c r="D175" s="73" t="str">
        <f>FDtab!D175</f>
        <v>ser</v>
      </c>
      <c r="E175" s="73" t="str">
        <f>FDtab!E175</f>
        <v>OUT</v>
      </c>
      <c r="F175" s="73" t="str">
        <f>FDtab!F175</f>
        <v>stdev</v>
      </c>
      <c r="G175" s="101">
        <f>FDtab!G175</f>
        <v>2.6068692797697003E-2</v>
      </c>
      <c r="H175" s="101">
        <f>FDtab!H175</f>
        <v>3.4846813218522411E-6</v>
      </c>
      <c r="I175" s="101">
        <f>FDtab!I175</f>
        <v>2.6068692797697003E-2</v>
      </c>
      <c r="J175" s="101">
        <f>FDtab!J175</f>
        <v>5.2134567564763902E-2</v>
      </c>
      <c r="K175" s="101">
        <f>FDtab!K175</f>
        <v>0</v>
      </c>
      <c r="L175" s="101">
        <f>FDtab!L175</f>
        <v>0</v>
      </c>
    </row>
    <row r="176" spans="3:12" x14ac:dyDescent="0.35">
      <c r="C176" s="73" t="str">
        <f>FDtab!C176</f>
        <v>NOPlocal</v>
      </c>
      <c r="D176" s="73" t="str">
        <f>FDtab!D176</f>
        <v>ret</v>
      </c>
      <c r="E176" s="73" t="str">
        <f>FDtab!E176</f>
        <v>crop</v>
      </c>
      <c r="F176" s="73" t="str">
        <f>FDtab!F176</f>
        <v>mean</v>
      </c>
      <c r="G176" s="102">
        <f>FDtab!G176</f>
        <v>4.2217432143181875E-2</v>
      </c>
      <c r="H176" s="102">
        <f>FDtab!H176</f>
        <v>-5.1903716666856781E-6</v>
      </c>
      <c r="I176" s="102">
        <f>FDtab!I176</f>
        <v>4.2217432143181875E-2</v>
      </c>
      <c r="J176" s="102">
        <f>FDtab!J176</f>
        <v>8.4431437237950296E-2</v>
      </c>
      <c r="K176" s="102">
        <f>FDtab!K176</f>
        <v>0</v>
      </c>
      <c r="L176" s="102">
        <f>FDtab!L176</f>
        <v>0</v>
      </c>
    </row>
    <row r="177" spans="3:12" x14ac:dyDescent="0.35">
      <c r="C177" s="73" t="str">
        <f>FDtab!C177</f>
        <v>NOPlocal</v>
      </c>
      <c r="D177" s="73" t="str">
        <f>FDtab!D177</f>
        <v>ret</v>
      </c>
      <c r="E177" s="73" t="str">
        <f>FDtab!E177</f>
        <v>crop</v>
      </c>
      <c r="F177" s="73" t="str">
        <f>FDtab!F177</f>
        <v>stdev</v>
      </c>
      <c r="G177" s="102">
        <f>FDtab!G177</f>
        <v>1.5517441236326054E-2</v>
      </c>
      <c r="H177" s="102">
        <f>FDtab!H177</f>
        <v>5.7782665349292546E-6</v>
      </c>
      <c r="I177" s="102">
        <f>FDtab!I177</f>
        <v>1.5517441236326054E-2</v>
      </c>
      <c r="J177" s="102">
        <f>FDtab!J177</f>
        <v>3.1028550302630204E-2</v>
      </c>
      <c r="K177" s="102">
        <f>FDtab!K177</f>
        <v>0</v>
      </c>
      <c r="L177" s="102">
        <f>FDtab!L177</f>
        <v>0</v>
      </c>
    </row>
    <row r="178" spans="3:12" x14ac:dyDescent="0.35">
      <c r="C178" s="73" t="str">
        <f>FDtab!C178</f>
        <v>NOPlocal</v>
      </c>
      <c r="D178" s="73" t="str">
        <f>FDtab!D178</f>
        <v>ret</v>
      </c>
      <c r="E178" s="73" t="str">
        <f>FDtab!E178</f>
        <v>meat</v>
      </c>
      <c r="F178" s="73" t="str">
        <f>FDtab!F178</f>
        <v>mean</v>
      </c>
      <c r="G178" s="102">
        <f>FDtab!G178</f>
        <v>5.2141717263122118E-3</v>
      </c>
      <c r="H178" s="102">
        <f>FDtab!H178</f>
        <v>-6.4105009688443137E-7</v>
      </c>
      <c r="I178" s="102">
        <f>FDtab!I178</f>
        <v>5.2141717263122118E-3</v>
      </c>
      <c r="J178" s="102">
        <f>FDtab!J178</f>
        <v>1.0427920186257015E-2</v>
      </c>
      <c r="K178" s="102">
        <f>FDtab!K178</f>
        <v>0</v>
      </c>
      <c r="L178" s="102">
        <f>FDtab!L178</f>
        <v>0</v>
      </c>
    </row>
    <row r="179" spans="3:12" x14ac:dyDescent="0.35">
      <c r="C179" s="73" t="str">
        <f>FDtab!C179</f>
        <v>NOPlocal</v>
      </c>
      <c r="D179" s="73" t="str">
        <f>FDtab!D179</f>
        <v>ret</v>
      </c>
      <c r="E179" s="73" t="str">
        <f>FDtab!E179</f>
        <v>meat</v>
      </c>
      <c r="F179" s="73" t="str">
        <f>FDtab!F179</f>
        <v>stdev</v>
      </c>
      <c r="G179" s="102">
        <f>FDtab!G179</f>
        <v>1.9165211916455803E-3</v>
      </c>
      <c r="H179" s="102">
        <f>FDtab!H179</f>
        <v>7.1365955895912048E-7</v>
      </c>
      <c r="I179" s="102">
        <f>FDtab!I179</f>
        <v>1.9165211916455803E-3</v>
      </c>
      <c r="J179" s="102">
        <f>FDtab!J179</f>
        <v>3.8322603124564805E-3</v>
      </c>
      <c r="K179" s="102">
        <f>FDtab!K179</f>
        <v>0</v>
      </c>
      <c r="L179" s="102">
        <f>FDtab!L179</f>
        <v>0</v>
      </c>
    </row>
    <row r="180" spans="3:12" x14ac:dyDescent="0.35">
      <c r="C180" s="73" t="str">
        <f>FDtab!C180</f>
        <v>NOPlocal</v>
      </c>
      <c r="D180" s="73" t="str">
        <f>FDtab!D180</f>
        <v>ret</v>
      </c>
      <c r="E180" s="73" t="str">
        <f>FDtab!E180</f>
        <v>fish</v>
      </c>
      <c r="F180" s="73" t="str">
        <f>FDtab!F180</f>
        <v>mean</v>
      </c>
      <c r="G180" s="101">
        <f>FDtab!G180</f>
        <v>3.5167271065445634E-3</v>
      </c>
      <c r="H180" s="101">
        <f>FDtab!H180</f>
        <v>-4.3235980032560212E-7</v>
      </c>
      <c r="I180" s="101">
        <f>FDtab!I180</f>
        <v>3.5167271065445634E-3</v>
      </c>
      <c r="J180" s="101">
        <f>FDtab!J180</f>
        <v>7.0331687387353145E-3</v>
      </c>
      <c r="K180" s="101">
        <f>FDtab!K180</f>
        <v>0</v>
      </c>
      <c r="L180" s="101">
        <f>FDtab!L180</f>
        <v>0</v>
      </c>
    </row>
    <row r="181" spans="3:12" x14ac:dyDescent="0.35">
      <c r="C181" s="73" t="str">
        <f>FDtab!C181</f>
        <v>NOPlocal</v>
      </c>
      <c r="D181" s="73" t="str">
        <f>FDtab!D181</f>
        <v>ret</v>
      </c>
      <c r="E181" s="73" t="str">
        <f>FDtab!E181</f>
        <v>fish</v>
      </c>
      <c r="F181" s="73" t="str">
        <f>FDtab!F181</f>
        <v>stdev</v>
      </c>
      <c r="G181" s="101">
        <f>FDtab!G181</f>
        <v>1.2926083717027224E-3</v>
      </c>
      <c r="H181" s="101">
        <f>FDtab!H181</f>
        <v>4.8133165731100139E-7</v>
      </c>
      <c r="I181" s="101">
        <f>FDtab!I181</f>
        <v>1.2926083717027224E-3</v>
      </c>
      <c r="J181" s="101">
        <f>FDtab!J181</f>
        <v>2.5846892713830586E-3</v>
      </c>
      <c r="K181" s="101">
        <f>FDtab!K181</f>
        <v>0</v>
      </c>
      <c r="L181" s="101">
        <f>FDtab!L181</f>
        <v>0</v>
      </c>
    </row>
    <row r="182" spans="3:12" x14ac:dyDescent="0.35">
      <c r="C182" s="73" t="str">
        <f>FDtab!C182</f>
        <v>NOPlocal</v>
      </c>
      <c r="D182" s="73" t="str">
        <f>FDtab!D182</f>
        <v>ret</v>
      </c>
      <c r="E182" s="73" t="str">
        <f>FDtab!E182</f>
        <v>ret</v>
      </c>
      <c r="F182" s="73" t="str">
        <f>FDtab!F182</f>
        <v>mean</v>
      </c>
      <c r="G182" s="101">
        <f>FDtab!G182</f>
        <v>0.18179242050899286</v>
      </c>
      <c r="H182" s="101">
        <f>FDtab!H182</f>
        <v>-2.2350251128955279E-5</v>
      </c>
      <c r="I182" s="101">
        <f>FDtab!I182</f>
        <v>0.18179242050899286</v>
      </c>
      <c r="J182" s="101">
        <f>FDtab!J182</f>
        <v>0.36357008381000094</v>
      </c>
      <c r="K182" s="101">
        <f>FDtab!K182</f>
        <v>0</v>
      </c>
      <c r="L182" s="101">
        <f>FDtab!L182</f>
        <v>0</v>
      </c>
    </row>
    <row r="183" spans="3:12" x14ac:dyDescent="0.35">
      <c r="C183" s="73" t="str">
        <f>FDtab!C183</f>
        <v>NOPlocal</v>
      </c>
      <c r="D183" s="73" t="str">
        <f>FDtab!D183</f>
        <v>ret</v>
      </c>
      <c r="E183" s="73" t="str">
        <f>FDtab!E183</f>
        <v>ret</v>
      </c>
      <c r="F183" s="73" t="str">
        <f>FDtab!F183</f>
        <v>stdev</v>
      </c>
      <c r="G183" s="101">
        <f>FDtab!G183</f>
        <v>6.681963016821503E-2</v>
      </c>
      <c r="H183" s="101">
        <f>FDtab!H183</f>
        <v>2.4881784897152465E-5</v>
      </c>
      <c r="I183" s="101">
        <f>FDtab!I183</f>
        <v>6.681963016821503E-2</v>
      </c>
      <c r="J183" s="101">
        <f>FDtab!J183</f>
        <v>0.13361199338846791</v>
      </c>
      <c r="K183" s="101">
        <f>FDtab!K183</f>
        <v>0</v>
      </c>
      <c r="L183" s="101">
        <f>FDtab!L183</f>
        <v>0</v>
      </c>
    </row>
    <row r="184" spans="3:12" x14ac:dyDescent="0.35">
      <c r="C184" s="73" t="str">
        <f>FDtab!C184</f>
        <v>NOPlocal</v>
      </c>
      <c r="D184" s="73" t="str">
        <f>FDtab!D184</f>
        <v>ret</v>
      </c>
      <c r="E184" s="73" t="str">
        <f>FDtab!E184</f>
        <v>ser</v>
      </c>
      <c r="F184" s="73" t="str">
        <f>FDtab!F184</f>
        <v>mean</v>
      </c>
      <c r="G184" s="101">
        <f>FDtab!G184</f>
        <v>0.20928363429687702</v>
      </c>
      <c r="H184" s="101">
        <f>FDtab!H184</f>
        <v>-2.5730125509488229E-5</v>
      </c>
      <c r="I184" s="101">
        <f>FDtab!I184</f>
        <v>0.20928363429687702</v>
      </c>
      <c r="J184" s="101">
        <f>FDtab!J184</f>
        <v>0.41855027975489895</v>
      </c>
      <c r="K184" s="101">
        <f>FDtab!K184</f>
        <v>0</v>
      </c>
      <c r="L184" s="101">
        <f>FDtab!L184</f>
        <v>0</v>
      </c>
    </row>
    <row r="185" spans="3:12" x14ac:dyDescent="0.35">
      <c r="C185" s="73" t="str">
        <f>FDtab!C185</f>
        <v>NOPlocal</v>
      </c>
      <c r="D185" s="73" t="str">
        <f>FDtab!D185</f>
        <v>ret</v>
      </c>
      <c r="E185" s="73" t="str">
        <f>FDtab!E185</f>
        <v>ser</v>
      </c>
      <c r="F185" s="73" t="str">
        <f>FDtab!F185</f>
        <v>stdev</v>
      </c>
      <c r="G185" s="101">
        <f>FDtab!G185</f>
        <v>7.6924301930797925E-2</v>
      </c>
      <c r="H185" s="101">
        <f>FDtab!H185</f>
        <v>2.8644485536763023E-5</v>
      </c>
      <c r="I185" s="101">
        <f>FDtab!I185</f>
        <v>7.6924301930797925E-2</v>
      </c>
      <c r="J185" s="101">
        <f>FDtab!J185</f>
        <v>0.15381721352126282</v>
      </c>
      <c r="K185" s="101">
        <f>FDtab!K185</f>
        <v>0</v>
      </c>
      <c r="L185" s="101">
        <f>FDtab!L185</f>
        <v>0</v>
      </c>
    </row>
    <row r="186" spans="3:12" x14ac:dyDescent="0.35">
      <c r="C186" s="73" t="str">
        <f>FDtab!C186</f>
        <v>NOPlocal</v>
      </c>
      <c r="D186" s="73" t="str">
        <f>FDtab!D186</f>
        <v>ret</v>
      </c>
      <c r="E186" s="73" t="str">
        <f>FDtab!E186</f>
        <v>OUT</v>
      </c>
      <c r="F186" s="73" t="str">
        <f>FDtab!F186</f>
        <v>mean</v>
      </c>
      <c r="G186" s="101">
        <f>FDtab!G186</f>
        <v>0.36876899396429508</v>
      </c>
      <c r="H186" s="101">
        <f>FDtab!H186</f>
        <v>-4.5335220751109197E-5</v>
      </c>
      <c r="I186" s="101">
        <f>FDtab!I186</f>
        <v>0.36876899396429508</v>
      </c>
      <c r="J186" s="101">
        <f>FDtab!J186</f>
        <v>0.73750805379685602</v>
      </c>
      <c r="K186" s="101">
        <f>FDtab!K186</f>
        <v>0</v>
      </c>
      <c r="L186" s="101">
        <f>FDtab!L186</f>
        <v>0</v>
      </c>
    </row>
    <row r="187" spans="3:12" x14ac:dyDescent="0.35">
      <c r="C187" s="73" t="str">
        <f>FDtab!C187</f>
        <v>NOPlocal</v>
      </c>
      <c r="D187" s="73" t="str">
        <f>FDtab!D187</f>
        <v>ret</v>
      </c>
      <c r="E187" s="73" t="str">
        <f>FDtab!E187</f>
        <v>OUT</v>
      </c>
      <c r="F187" s="73" t="str">
        <f>FDtab!F187</f>
        <v>stdev</v>
      </c>
      <c r="G187" s="101">
        <f>FDtab!G187</f>
        <v>0.13554474634220068</v>
      </c>
      <c r="H187" s="101">
        <f>FDtab!H187</f>
        <v>5.0469885794209731E-5</v>
      </c>
      <c r="I187" s="101">
        <f>FDtab!I187</f>
        <v>0.13554474634220068</v>
      </c>
      <c r="J187" s="101">
        <f>FDtab!J187</f>
        <v>0.2710341839729149</v>
      </c>
      <c r="K187" s="101">
        <f>FDtab!K187</f>
        <v>0</v>
      </c>
      <c r="L187" s="101">
        <f>FDtab!L187</f>
        <v>0</v>
      </c>
    </row>
    <row r="188" spans="3:12" x14ac:dyDescent="0.35">
      <c r="C188" s="73" t="str">
        <f>FDtab!C188</f>
        <v>NOPlocal</v>
      </c>
      <c r="D188" s="73" t="str">
        <f>FDtab!D188</f>
        <v>ser</v>
      </c>
      <c r="E188" s="73" t="str">
        <f>FDtab!E188</f>
        <v>crop</v>
      </c>
      <c r="F188" s="73" t="str">
        <f>FDtab!F188</f>
        <v>mean</v>
      </c>
      <c r="G188" s="101">
        <f>FDtab!G188</f>
        <v>1.9101736055538575E-2</v>
      </c>
      <c r="H188" s="101">
        <f>FDtab!H188</f>
        <v>6.5232437794871989E-7</v>
      </c>
      <c r="I188" s="101">
        <f>FDtab!I188</f>
        <v>1.9101736055538575E-2</v>
      </c>
      <c r="J188" s="101">
        <f>FDtab!J188</f>
        <v>3.820293177649732E-2</v>
      </c>
      <c r="K188" s="101">
        <f>FDtab!K188</f>
        <v>0</v>
      </c>
      <c r="L188" s="101">
        <f>FDtab!L188</f>
        <v>0</v>
      </c>
    </row>
    <row r="189" spans="3:12" x14ac:dyDescent="0.35">
      <c r="C189" s="73" t="str">
        <f>FDtab!C189</f>
        <v>NOPlocal</v>
      </c>
      <c r="D189" s="73" t="str">
        <f>FDtab!D189</f>
        <v>ser</v>
      </c>
      <c r="E189" s="73" t="str">
        <f>FDtab!E189</f>
        <v>crop</v>
      </c>
      <c r="F189" s="73" t="str">
        <f>FDtab!F189</f>
        <v>stdev</v>
      </c>
      <c r="G189" s="101">
        <f>FDtab!G189</f>
        <v>5.9634415846610313E-3</v>
      </c>
      <c r="H189" s="101">
        <f>FDtab!H189</f>
        <v>2.3880214303326051E-6</v>
      </c>
      <c r="I189" s="101">
        <f>FDtab!I189</f>
        <v>5.9634415846610313E-3</v>
      </c>
      <c r="J189" s="101">
        <f>FDtab!J189</f>
        <v>1.1926450107514679E-2</v>
      </c>
      <c r="K189" s="101">
        <f>FDtab!K189</f>
        <v>0</v>
      </c>
      <c r="L189" s="101">
        <f>FDtab!L189</f>
        <v>0</v>
      </c>
    </row>
    <row r="190" spans="3:12" x14ac:dyDescent="0.35">
      <c r="C190" s="73" t="str">
        <f>FDtab!C190</f>
        <v>NOPlocal</v>
      </c>
      <c r="D190" s="73" t="str">
        <f>FDtab!D190</f>
        <v>ser</v>
      </c>
      <c r="E190" s="73" t="str">
        <f>FDtab!E190</f>
        <v>meat</v>
      </c>
      <c r="F190" s="73" t="str">
        <f>FDtab!F190</f>
        <v>mean</v>
      </c>
      <c r="G190" s="101">
        <f>FDtab!G190</f>
        <v>5.4109262872944182E-3</v>
      </c>
      <c r="H190" s="101">
        <f>FDtab!H190</f>
        <v>1.8478314571397772E-7</v>
      </c>
      <c r="I190" s="101">
        <f>FDtab!I190</f>
        <v>5.4109262872944182E-3</v>
      </c>
      <c r="J190" s="101">
        <f>FDtab!J190</f>
        <v>1.0821699514649325E-2</v>
      </c>
      <c r="K190" s="101">
        <f>FDtab!K190</f>
        <v>0</v>
      </c>
      <c r="L190" s="101">
        <f>FDtab!L190</f>
        <v>0</v>
      </c>
    </row>
    <row r="191" spans="3:12" x14ac:dyDescent="0.35">
      <c r="C191" s="73" t="str">
        <f>FDtab!C191</f>
        <v>NOPlocal</v>
      </c>
      <c r="D191" s="73" t="str">
        <f>FDtab!D191</f>
        <v>ser</v>
      </c>
      <c r="E191" s="73" t="str">
        <f>FDtab!E191</f>
        <v>meat</v>
      </c>
      <c r="F191" s="73" t="str">
        <f>FDtab!F191</f>
        <v>stdev</v>
      </c>
      <c r="G191" s="101">
        <f>FDtab!G191</f>
        <v>1.6892570779604586E-3</v>
      </c>
      <c r="H191" s="101">
        <f>FDtab!H191</f>
        <v>6.7645202388008812E-7</v>
      </c>
      <c r="I191" s="101">
        <f>FDtab!I191</f>
        <v>1.6892570779604586E-3</v>
      </c>
      <c r="J191" s="101">
        <f>FDtab!J191</f>
        <v>3.3783914830258829E-3</v>
      </c>
      <c r="K191" s="101">
        <f>FDtab!K191</f>
        <v>0</v>
      </c>
      <c r="L191" s="101">
        <f>FDtab!L191</f>
        <v>0</v>
      </c>
    </row>
    <row r="192" spans="3:12" x14ac:dyDescent="0.35">
      <c r="C192" s="73" t="str">
        <f>FDtab!C192</f>
        <v>NOPlocal</v>
      </c>
      <c r="D192" s="73" t="str">
        <f>FDtab!D192</f>
        <v>ser</v>
      </c>
      <c r="E192" s="73" t="str">
        <f>FDtab!E192</f>
        <v>fish</v>
      </c>
      <c r="F192" s="73" t="str">
        <f>FDtab!F192</f>
        <v>mean</v>
      </c>
      <c r="G192" s="101">
        <f>FDtab!G192</f>
        <v>6.6140410604873523E-3</v>
      </c>
      <c r="H192" s="101">
        <f>FDtab!H192</f>
        <v>2.2586951848263032E-7</v>
      </c>
      <c r="I192" s="101">
        <f>FDtab!I192</f>
        <v>6.6140410604873523E-3</v>
      </c>
      <c r="J192" s="101">
        <f>FDtab!J192</f>
        <v>1.3227895028282173E-2</v>
      </c>
      <c r="K192" s="101">
        <f>FDtab!K192</f>
        <v>0</v>
      </c>
      <c r="L192" s="101">
        <f>FDtab!L192</f>
        <v>0</v>
      </c>
    </row>
    <row r="193" spans="3:12" x14ac:dyDescent="0.35">
      <c r="C193" s="73" t="str">
        <f>FDtab!C193</f>
        <v>NOPlocal</v>
      </c>
      <c r="D193" s="73" t="str">
        <f>FDtab!D193</f>
        <v>ser</v>
      </c>
      <c r="E193" s="73" t="str">
        <f>FDtab!E193</f>
        <v>fish</v>
      </c>
      <c r="F193" s="73" t="str">
        <f>FDtab!F193</f>
        <v>stdev</v>
      </c>
      <c r="G193" s="101">
        <f>FDtab!G193</f>
        <v>2.0648619260537045E-3</v>
      </c>
      <c r="H193" s="101">
        <f>FDtab!H193</f>
        <v>8.2686053519572927E-7</v>
      </c>
      <c r="I193" s="101">
        <f>FDtab!I193</f>
        <v>2.0648619260537045E-3</v>
      </c>
      <c r="J193" s="101">
        <f>FDtab!J193</f>
        <v>4.1295739030055264E-3</v>
      </c>
      <c r="K193" s="101">
        <f>FDtab!K193</f>
        <v>0</v>
      </c>
      <c r="L193" s="101">
        <f>FDtab!L193</f>
        <v>0</v>
      </c>
    </row>
    <row r="194" spans="3:12" x14ac:dyDescent="0.35">
      <c r="C194" s="73" t="str">
        <f>FDtab!C194</f>
        <v>NOPlocal</v>
      </c>
      <c r="D194" s="73" t="str">
        <f>FDtab!D194</f>
        <v>ser</v>
      </c>
      <c r="E194" s="73" t="str">
        <f>FDtab!E194</f>
        <v>ret</v>
      </c>
      <c r="F194" s="73" t="str">
        <f>FDtab!F194</f>
        <v>mean</v>
      </c>
      <c r="G194" s="101">
        <f>FDtab!G194</f>
        <v>0.19712609798931557</v>
      </c>
      <c r="H194" s="101">
        <f>FDtab!H194</f>
        <v>6.7318572870466262E-6</v>
      </c>
      <c r="I194" s="101">
        <f>FDtab!I194</f>
        <v>0.19712609798931557</v>
      </c>
      <c r="J194" s="101">
        <f>FDtab!J194</f>
        <v>0.39424661983379006</v>
      </c>
      <c r="K194" s="101">
        <f>FDtab!K194</f>
        <v>0</v>
      </c>
      <c r="L194" s="101">
        <f>FDtab!L194</f>
        <v>0</v>
      </c>
    </row>
    <row r="195" spans="3:12" x14ac:dyDescent="0.35">
      <c r="C195" s="73" t="str">
        <f>FDtab!C195</f>
        <v>NOPlocal</v>
      </c>
      <c r="D195" s="73" t="str">
        <f>FDtab!D195</f>
        <v>ser</v>
      </c>
      <c r="E195" s="73" t="str">
        <f>FDtab!E195</f>
        <v>ret</v>
      </c>
      <c r="F195" s="73" t="str">
        <f>FDtab!F195</f>
        <v>stdev</v>
      </c>
      <c r="G195" s="101">
        <f>FDtab!G195</f>
        <v>6.1541525165436289E-2</v>
      </c>
      <c r="H195" s="101">
        <f>FDtab!H195</f>
        <v>2.4643903943433013E-5</v>
      </c>
      <c r="I195" s="101">
        <f>FDtab!I195</f>
        <v>6.1541525165436289E-2</v>
      </c>
      <c r="J195" s="101">
        <f>FDtab!J195</f>
        <v>0.12307858122023455</v>
      </c>
      <c r="K195" s="101">
        <f>FDtab!K195</f>
        <v>0</v>
      </c>
      <c r="L195" s="101">
        <f>FDtab!L195</f>
        <v>0</v>
      </c>
    </row>
    <row r="196" spans="3:12" x14ac:dyDescent="0.35">
      <c r="C196" s="73" t="str">
        <f>FDtab!C196</f>
        <v>NOPlocal</v>
      </c>
      <c r="D196" s="73" t="str">
        <f>FDtab!D196</f>
        <v>ser</v>
      </c>
      <c r="E196" s="73" t="str">
        <f>FDtab!E196</f>
        <v>ser</v>
      </c>
      <c r="F196" s="73" t="str">
        <f>FDtab!F196</f>
        <v>mean</v>
      </c>
      <c r="G196" s="101">
        <f>FDtab!G196</f>
        <v>0.18026612459144334</v>
      </c>
      <c r="H196" s="101">
        <f>FDtab!H196</f>
        <v>6.1560884370754305E-6</v>
      </c>
      <c r="I196" s="101">
        <f>FDtab!I196</f>
        <v>0.18026612459144334</v>
      </c>
      <c r="J196" s="101">
        <f>FDtab!J196</f>
        <v>0.36052714995962148</v>
      </c>
      <c r="K196" s="101">
        <f>FDtab!K196</f>
        <v>0</v>
      </c>
      <c r="L196" s="101">
        <f>FDtab!L196</f>
        <v>0</v>
      </c>
    </row>
    <row r="197" spans="3:12" x14ac:dyDescent="0.35">
      <c r="C197" s="73" t="str">
        <f>FDtab!C197</f>
        <v>NOPlocal</v>
      </c>
      <c r="D197" s="73" t="str">
        <f>FDtab!D197</f>
        <v>ser</v>
      </c>
      <c r="E197" s="73" t="str">
        <f>FDtab!E197</f>
        <v>ser</v>
      </c>
      <c r="F197" s="73" t="str">
        <f>FDtab!F197</f>
        <v>stdev</v>
      </c>
      <c r="G197" s="101">
        <f>FDtab!G197</f>
        <v>5.6277947751597376E-2</v>
      </c>
      <c r="H197" s="101">
        <f>FDtab!H197</f>
        <v>2.2536138424327596E-5</v>
      </c>
      <c r="I197" s="101">
        <f>FDtab!I197</f>
        <v>5.6277947751597376E-2</v>
      </c>
      <c r="J197" s="101">
        <f>FDtab!J197</f>
        <v>0.11255180862980239</v>
      </c>
      <c r="K197" s="101">
        <f>FDtab!K197</f>
        <v>0</v>
      </c>
      <c r="L197" s="101">
        <f>FDtab!L197</f>
        <v>0</v>
      </c>
    </row>
    <row r="198" spans="3:12" x14ac:dyDescent="0.35">
      <c r="C198" s="73" t="str">
        <f>FDtab!C198</f>
        <v>NOPlocal</v>
      </c>
      <c r="D198" s="73" t="str">
        <f>FDtab!D198</f>
        <v>ser</v>
      </c>
      <c r="E198" s="73" t="str">
        <f>FDtab!E198</f>
        <v>OUT</v>
      </c>
      <c r="F198" s="73" t="str">
        <f>FDtab!F198</f>
        <v>mean</v>
      </c>
      <c r="G198" s="101">
        <f>FDtab!G198</f>
        <v>0.12287244534023888</v>
      </c>
      <c r="H198" s="101">
        <f>FDtab!H198</f>
        <v>4.1958669498853851E-6</v>
      </c>
      <c r="I198" s="101">
        <f>FDtab!I198</f>
        <v>0.12287244534023888</v>
      </c>
      <c r="J198" s="101">
        <f>FDtab!J198</f>
        <v>0.24574141504444924</v>
      </c>
      <c r="K198" s="101">
        <f>FDtab!K198</f>
        <v>0</v>
      </c>
      <c r="L198" s="101">
        <f>FDtab!L198</f>
        <v>0</v>
      </c>
    </row>
    <row r="199" spans="3:12" x14ac:dyDescent="0.35">
      <c r="C199" s="73" t="str">
        <f>FDtab!C199</f>
        <v>NOPlocal</v>
      </c>
      <c r="D199" s="73" t="str">
        <f>FDtab!D199</f>
        <v>ser</v>
      </c>
      <c r="E199" s="73" t="str">
        <f>FDtab!E199</f>
        <v>OUT</v>
      </c>
      <c r="F199" s="73" t="str">
        <f>FDtab!F199</f>
        <v>stdev</v>
      </c>
      <c r="G199" s="101">
        <f>FDtab!G199</f>
        <v>3.836000288720328E-2</v>
      </c>
      <c r="H199" s="101">
        <f>FDtab!H199</f>
        <v>1.5360176978676114E-5</v>
      </c>
      <c r="I199" s="101">
        <f>FDtab!I199</f>
        <v>3.836000288720328E-2</v>
      </c>
      <c r="J199" s="101">
        <f>FDtab!J199</f>
        <v>7.6717220129881747E-2</v>
      </c>
      <c r="K199" s="101">
        <f>FDtab!K199</f>
        <v>0</v>
      </c>
      <c r="L199" s="101">
        <f>FDtab!L199</f>
        <v>0</v>
      </c>
    </row>
    <row r="200" spans="3:12" x14ac:dyDescent="0.35">
      <c r="C200" s="73">
        <f>FDtab!C200</f>
        <v>0</v>
      </c>
      <c r="D200" s="73">
        <f>FDtab!D200</f>
        <v>0</v>
      </c>
      <c r="E200" s="73">
        <f>FDtab!E200</f>
        <v>0</v>
      </c>
      <c r="F200" s="73">
        <f>FDtab!F200</f>
        <v>0</v>
      </c>
      <c r="G200" s="101">
        <f>FDtab!G200</f>
        <v>0</v>
      </c>
      <c r="H200" s="101">
        <f>FDtab!H200</f>
        <v>0</v>
      </c>
      <c r="I200" s="101">
        <f>FDtab!I200</f>
        <v>0</v>
      </c>
      <c r="J200" s="101">
        <f>FDtab!J200</f>
        <v>0</v>
      </c>
      <c r="K200" s="101">
        <f>FDtab!K200</f>
        <v>0</v>
      </c>
      <c r="L200" s="101">
        <f>FDtab!L200</f>
        <v>0</v>
      </c>
    </row>
    <row r="201" spans="3:12" x14ac:dyDescent="0.35">
      <c r="C201" s="73">
        <f>FDtab!C201</f>
        <v>0</v>
      </c>
      <c r="D201" s="73">
        <f>FDtab!D201</f>
        <v>0</v>
      </c>
      <c r="E201" s="73">
        <f>FDtab!E201</f>
        <v>0</v>
      </c>
      <c r="F201" s="73">
        <f>FDtab!F201</f>
        <v>0</v>
      </c>
      <c r="G201" s="101">
        <f>FDtab!G201</f>
        <v>0</v>
      </c>
      <c r="H201" s="101">
        <f>FDtab!H201</f>
        <v>0</v>
      </c>
      <c r="I201" s="101">
        <f>FDtab!I201</f>
        <v>0</v>
      </c>
      <c r="J201" s="101">
        <f>FDtab!J201</f>
        <v>0</v>
      </c>
      <c r="K201" s="101">
        <f>FDtab!K201</f>
        <v>0</v>
      </c>
      <c r="L201" s="101">
        <f>FDtab!L201</f>
        <v>0</v>
      </c>
    </row>
    <row r="202" spans="3:12" x14ac:dyDescent="0.35">
      <c r="C202" s="73">
        <f>FDtab!C202</f>
        <v>0</v>
      </c>
      <c r="D202" s="73">
        <f>FDtab!D202</f>
        <v>0</v>
      </c>
      <c r="E202" s="73">
        <f>FDtab!E202</f>
        <v>0</v>
      </c>
      <c r="F202" s="73">
        <f>FDtab!F202</f>
        <v>0</v>
      </c>
      <c r="G202" s="101">
        <f>FDtab!G202</f>
        <v>0</v>
      </c>
      <c r="H202" s="101">
        <f>FDtab!H202</f>
        <v>0</v>
      </c>
      <c r="I202" s="101">
        <f>FDtab!I202</f>
        <v>0</v>
      </c>
      <c r="J202" s="101">
        <f>FDtab!J202</f>
        <v>0</v>
      </c>
      <c r="K202" s="101">
        <f>FDtab!K202</f>
        <v>0</v>
      </c>
      <c r="L202" s="101">
        <f>FDtab!L202</f>
        <v>0</v>
      </c>
    </row>
    <row r="203" spans="3:12" x14ac:dyDescent="0.35">
      <c r="C203" s="73">
        <f>FDtab!C203</f>
        <v>0</v>
      </c>
      <c r="D203" s="73">
        <f>FDtab!D203</f>
        <v>0</v>
      </c>
      <c r="E203" s="73">
        <f>FDtab!E203</f>
        <v>0</v>
      </c>
      <c r="F203" s="73">
        <f>FDtab!F203</f>
        <v>0</v>
      </c>
      <c r="G203" s="101">
        <f>FDtab!G203</f>
        <v>0</v>
      </c>
      <c r="H203" s="101">
        <f>FDtab!H203</f>
        <v>0</v>
      </c>
      <c r="I203" s="101">
        <f>FDtab!I203</f>
        <v>0</v>
      </c>
      <c r="J203" s="101">
        <f>FDtab!J203</f>
        <v>0</v>
      </c>
      <c r="K203" s="101">
        <f>FDtab!K203</f>
        <v>0</v>
      </c>
      <c r="L203" s="101">
        <f>FDtab!L203</f>
        <v>0</v>
      </c>
    </row>
    <row r="204" spans="3:12" x14ac:dyDescent="0.35">
      <c r="C204" s="73">
        <f>FDtab!C204</f>
        <v>0</v>
      </c>
      <c r="D204" s="73">
        <f>FDtab!D204</f>
        <v>0</v>
      </c>
      <c r="E204" s="73">
        <f>FDtab!E204</f>
        <v>0</v>
      </c>
      <c r="F204" s="73">
        <f>FDtab!F204</f>
        <v>0</v>
      </c>
      <c r="G204" s="101">
        <f>FDtab!G204</f>
        <v>0</v>
      </c>
      <c r="H204" s="101">
        <f>FDtab!H204</f>
        <v>0</v>
      </c>
      <c r="I204" s="101">
        <f>FDtab!I204</f>
        <v>0</v>
      </c>
      <c r="J204" s="101">
        <f>FDtab!J204</f>
        <v>0</v>
      </c>
      <c r="K204" s="101">
        <f>FDtab!K204</f>
        <v>0</v>
      </c>
      <c r="L204" s="101">
        <f>FDtab!L204</f>
        <v>0</v>
      </c>
    </row>
    <row r="205" spans="3:12" x14ac:dyDescent="0.35">
      <c r="C205" s="73">
        <f>FDtab!C205</f>
        <v>0</v>
      </c>
      <c r="D205" s="73">
        <f>FDtab!D205</f>
        <v>0</v>
      </c>
      <c r="E205" s="73">
        <f>FDtab!E205</f>
        <v>0</v>
      </c>
      <c r="F205" s="73">
        <f>FDtab!F205</f>
        <v>0</v>
      </c>
      <c r="G205" s="101">
        <f>FDtab!G205</f>
        <v>0</v>
      </c>
      <c r="H205" s="101">
        <f>FDtab!H205</f>
        <v>0</v>
      </c>
      <c r="I205" s="101">
        <f>FDtab!I205</f>
        <v>0</v>
      </c>
      <c r="J205" s="101">
        <f>FDtab!J205</f>
        <v>0</v>
      </c>
      <c r="K205" s="101">
        <f>FDtab!K205</f>
        <v>0</v>
      </c>
      <c r="L205" s="101">
        <f>FDtab!L205</f>
        <v>0</v>
      </c>
    </row>
    <row r="206" spans="3:12" x14ac:dyDescent="0.35">
      <c r="C206" s="73">
        <f>FDtab!C206</f>
        <v>0</v>
      </c>
      <c r="D206" s="73">
        <f>FDtab!D206</f>
        <v>0</v>
      </c>
      <c r="E206" s="73">
        <f>FDtab!E206</f>
        <v>0</v>
      </c>
      <c r="F206" s="73">
        <f>FDtab!F206</f>
        <v>0</v>
      </c>
      <c r="G206" s="101">
        <f>FDtab!G206</f>
        <v>0</v>
      </c>
      <c r="H206" s="101">
        <f>FDtab!H206</f>
        <v>0</v>
      </c>
      <c r="I206" s="101">
        <f>FDtab!I206</f>
        <v>0</v>
      </c>
      <c r="J206" s="101">
        <f>FDtab!J206</f>
        <v>0</v>
      </c>
      <c r="K206" s="101">
        <f>FDtab!K206</f>
        <v>0</v>
      </c>
      <c r="L206" s="101">
        <f>FDtab!L206</f>
        <v>0</v>
      </c>
    </row>
    <row r="207" spans="3:12" x14ac:dyDescent="0.35">
      <c r="C207" s="73">
        <f>FDtab!C207</f>
        <v>0</v>
      </c>
      <c r="D207" s="73">
        <f>FDtab!D207</f>
        <v>0</v>
      </c>
      <c r="E207" s="73">
        <f>FDtab!E207</f>
        <v>0</v>
      </c>
      <c r="F207" s="73">
        <f>FDtab!F207</f>
        <v>0</v>
      </c>
      <c r="G207" s="101">
        <f>FDtab!G207</f>
        <v>0</v>
      </c>
      <c r="H207" s="101">
        <f>FDtab!H207</f>
        <v>0</v>
      </c>
      <c r="I207" s="101">
        <f>FDtab!I207</f>
        <v>0</v>
      </c>
      <c r="J207" s="101">
        <f>FDtab!J207</f>
        <v>0</v>
      </c>
      <c r="K207" s="101">
        <f>FDtab!K207</f>
        <v>0</v>
      </c>
      <c r="L207" s="101">
        <f>FDtab!L207</f>
        <v>0</v>
      </c>
    </row>
    <row r="208" spans="3:12" x14ac:dyDescent="0.35">
      <c r="C208" s="73">
        <f>FDtab!C208</f>
        <v>0</v>
      </c>
      <c r="D208" s="73">
        <f>FDtab!D208</f>
        <v>0</v>
      </c>
      <c r="E208" s="73">
        <f>FDtab!E208</f>
        <v>0</v>
      </c>
      <c r="F208" s="73">
        <f>FDtab!F208</f>
        <v>0</v>
      </c>
      <c r="G208" s="101">
        <f>FDtab!G208</f>
        <v>0</v>
      </c>
      <c r="H208" s="101">
        <f>FDtab!H208</f>
        <v>0</v>
      </c>
      <c r="I208" s="101">
        <f>FDtab!I208</f>
        <v>0</v>
      </c>
      <c r="J208" s="101">
        <f>FDtab!J208</f>
        <v>0</v>
      </c>
      <c r="K208" s="101">
        <f>FDtab!K208</f>
        <v>0</v>
      </c>
      <c r="L208" s="101">
        <f>FDtab!L208</f>
        <v>0</v>
      </c>
    </row>
    <row r="209" spans="3:12" x14ac:dyDescent="0.35">
      <c r="C209" s="73">
        <f>FDtab!C209</f>
        <v>0</v>
      </c>
      <c r="D209" s="73">
        <f>FDtab!D209</f>
        <v>0</v>
      </c>
      <c r="E209" s="73">
        <f>FDtab!E209</f>
        <v>0</v>
      </c>
      <c r="F209" s="73">
        <f>FDtab!F209</f>
        <v>0</v>
      </c>
      <c r="G209" s="101">
        <f>FDtab!G209</f>
        <v>0</v>
      </c>
      <c r="H209" s="101">
        <f>FDtab!H209</f>
        <v>0</v>
      </c>
      <c r="I209" s="101">
        <f>FDtab!I209</f>
        <v>0</v>
      </c>
      <c r="J209" s="101">
        <f>FDtab!J209</f>
        <v>0</v>
      </c>
      <c r="K209" s="101">
        <f>FDtab!K209</f>
        <v>0</v>
      </c>
      <c r="L209" s="101">
        <f>FDtab!L209</f>
        <v>0</v>
      </c>
    </row>
    <row r="210" spans="3:12" x14ac:dyDescent="0.35">
      <c r="C210" s="73">
        <f>FDtab!C210</f>
        <v>0</v>
      </c>
      <c r="D210" s="73">
        <f>FDtab!D210</f>
        <v>0</v>
      </c>
      <c r="E210" s="73">
        <f>FDtab!E210</f>
        <v>0</v>
      </c>
      <c r="F210" s="73">
        <f>FDtab!F210</f>
        <v>0</v>
      </c>
      <c r="G210" s="101">
        <f>FDtab!G210</f>
        <v>0</v>
      </c>
      <c r="H210" s="101">
        <f>FDtab!H210</f>
        <v>0</v>
      </c>
      <c r="I210" s="101">
        <f>FDtab!I210</f>
        <v>0</v>
      </c>
      <c r="J210" s="101">
        <f>FDtab!J210</f>
        <v>0</v>
      </c>
      <c r="K210" s="101">
        <f>FDtab!K210</f>
        <v>0</v>
      </c>
      <c r="L210" s="101">
        <f>FDtab!L210</f>
        <v>0</v>
      </c>
    </row>
    <row r="211" spans="3:12" x14ac:dyDescent="0.35">
      <c r="C211" s="73">
        <f>FDtab!C211</f>
        <v>0</v>
      </c>
      <c r="D211" s="73">
        <f>FDtab!D211</f>
        <v>0</v>
      </c>
      <c r="E211" s="73">
        <f>FDtab!E211</f>
        <v>0</v>
      </c>
      <c r="F211" s="73">
        <f>FDtab!F211</f>
        <v>0</v>
      </c>
      <c r="G211" s="101">
        <f>FDtab!G211</f>
        <v>0</v>
      </c>
      <c r="H211" s="101">
        <f>FDtab!H211</f>
        <v>0</v>
      </c>
      <c r="I211" s="101">
        <f>FDtab!I211</f>
        <v>0</v>
      </c>
      <c r="J211" s="101">
        <f>FDtab!J211</f>
        <v>0</v>
      </c>
      <c r="K211" s="101">
        <f>FDtab!K211</f>
        <v>0</v>
      </c>
      <c r="L211" s="101">
        <f>FDtab!L211</f>
        <v>0</v>
      </c>
    </row>
    <row r="212" spans="3:12" x14ac:dyDescent="0.35">
      <c r="C212" s="73">
        <f>FDtab!C212</f>
        <v>0</v>
      </c>
      <c r="D212" s="73">
        <f>FDtab!D212</f>
        <v>0</v>
      </c>
      <c r="E212" s="73">
        <f>FDtab!E212</f>
        <v>0</v>
      </c>
      <c r="F212" s="73">
        <f>FDtab!F212</f>
        <v>0</v>
      </c>
      <c r="G212" s="101">
        <f>FDtab!G212</f>
        <v>0</v>
      </c>
      <c r="H212" s="101">
        <f>FDtab!H212</f>
        <v>0</v>
      </c>
      <c r="I212" s="101">
        <f>FDtab!I212</f>
        <v>0</v>
      </c>
      <c r="J212" s="101">
        <f>FDtab!J212</f>
        <v>0</v>
      </c>
      <c r="K212" s="101">
        <f>FDtab!K212</f>
        <v>0</v>
      </c>
      <c r="L212" s="101">
        <f>FDtab!L212</f>
        <v>0</v>
      </c>
    </row>
    <row r="213" spans="3:12" x14ac:dyDescent="0.35">
      <c r="C213" s="73">
        <f>FDtab!C213</f>
        <v>0</v>
      </c>
      <c r="D213" s="73">
        <f>FDtab!D213</f>
        <v>0</v>
      </c>
      <c r="E213" s="73">
        <f>FDtab!E213</f>
        <v>0</v>
      </c>
      <c r="F213" s="73">
        <f>FDtab!F213</f>
        <v>0</v>
      </c>
      <c r="G213" s="101">
        <f>FDtab!G213</f>
        <v>0</v>
      </c>
      <c r="H213" s="101">
        <f>FDtab!H213</f>
        <v>0</v>
      </c>
      <c r="I213" s="101">
        <f>FDtab!I213</f>
        <v>0</v>
      </c>
      <c r="J213" s="101">
        <f>FDtab!J213</f>
        <v>0</v>
      </c>
      <c r="K213" s="101">
        <f>FDtab!K213</f>
        <v>0</v>
      </c>
      <c r="L213" s="101">
        <f>FDtab!L213</f>
        <v>0</v>
      </c>
    </row>
    <row r="214" spans="3:12" x14ac:dyDescent="0.35">
      <c r="C214" s="73">
        <f>FDtab!C214</f>
        <v>0</v>
      </c>
      <c r="D214" s="73">
        <f>FDtab!D214</f>
        <v>0</v>
      </c>
      <c r="E214" s="73">
        <f>FDtab!E214</f>
        <v>0</v>
      </c>
      <c r="F214" s="73">
        <f>FDtab!F214</f>
        <v>0</v>
      </c>
      <c r="G214" s="101">
        <f>FDtab!G214</f>
        <v>0</v>
      </c>
      <c r="H214" s="101">
        <f>FDtab!H214</f>
        <v>0</v>
      </c>
      <c r="I214" s="101">
        <f>FDtab!I214</f>
        <v>0</v>
      </c>
      <c r="J214" s="101">
        <f>FDtab!J214</f>
        <v>0</v>
      </c>
      <c r="K214" s="101">
        <f>FDtab!K214</f>
        <v>0</v>
      </c>
      <c r="L214" s="101">
        <f>FDtab!L214</f>
        <v>0</v>
      </c>
    </row>
    <row r="215" spans="3:12" x14ac:dyDescent="0.35">
      <c r="C215" s="73">
        <f>FDtab!C215</f>
        <v>0</v>
      </c>
      <c r="D215" s="73">
        <f>FDtab!D215</f>
        <v>0</v>
      </c>
      <c r="E215" s="73">
        <f>FDtab!E215</f>
        <v>0</v>
      </c>
      <c r="F215" s="73">
        <f>FDtab!F215</f>
        <v>0</v>
      </c>
      <c r="G215" s="101">
        <f>FDtab!G215</f>
        <v>0</v>
      </c>
      <c r="H215" s="101">
        <f>FDtab!H215</f>
        <v>0</v>
      </c>
      <c r="I215" s="101">
        <f>FDtab!I215</f>
        <v>0</v>
      </c>
      <c r="J215" s="101">
        <f>FDtab!J215</f>
        <v>0</v>
      </c>
      <c r="K215" s="101">
        <f>FDtab!K215</f>
        <v>0</v>
      </c>
      <c r="L215" s="101">
        <f>FDtab!L215</f>
        <v>0</v>
      </c>
    </row>
    <row r="216" spans="3:12" x14ac:dyDescent="0.35">
      <c r="C216" s="73">
        <f>FDtab!C216</f>
        <v>0</v>
      </c>
      <c r="D216" s="73">
        <f>FDtab!D216</f>
        <v>0</v>
      </c>
      <c r="E216" s="73">
        <f>FDtab!E216</f>
        <v>0</v>
      </c>
      <c r="F216" s="73">
        <f>FDtab!F216</f>
        <v>0</v>
      </c>
      <c r="G216" s="102">
        <f>FDtab!G216</f>
        <v>0</v>
      </c>
      <c r="H216" s="102">
        <f>FDtab!H216</f>
        <v>0</v>
      </c>
      <c r="I216" s="102">
        <f>FDtab!I216</f>
        <v>0</v>
      </c>
      <c r="J216" s="102">
        <f>FDtab!J216</f>
        <v>0</v>
      </c>
      <c r="K216" s="102">
        <f>FDtab!K216</f>
        <v>0</v>
      </c>
      <c r="L216" s="102">
        <f>FDtab!L216</f>
        <v>0</v>
      </c>
    </row>
    <row r="217" spans="3:12" x14ac:dyDescent="0.35">
      <c r="C217" s="73">
        <f>FDtab!C217</f>
        <v>0</v>
      </c>
      <c r="D217" s="73">
        <f>FDtab!D217</f>
        <v>0</v>
      </c>
      <c r="E217" s="73">
        <f>FDtab!E217</f>
        <v>0</v>
      </c>
      <c r="F217" s="73">
        <f>FDtab!F217</f>
        <v>0</v>
      </c>
      <c r="G217" s="102">
        <f>FDtab!G217</f>
        <v>0</v>
      </c>
      <c r="H217" s="102">
        <f>FDtab!H217</f>
        <v>0</v>
      </c>
      <c r="I217" s="102">
        <f>FDtab!I217</f>
        <v>0</v>
      </c>
      <c r="J217" s="102">
        <f>FDtab!J217</f>
        <v>0</v>
      </c>
      <c r="K217" s="102">
        <f>FDtab!K217</f>
        <v>0</v>
      </c>
      <c r="L217" s="102">
        <f>FDtab!L217</f>
        <v>0</v>
      </c>
    </row>
    <row r="218" spans="3:12" x14ac:dyDescent="0.35">
      <c r="C218" s="73">
        <f>FDtab!C218</f>
        <v>0</v>
      </c>
      <c r="D218" s="73">
        <f>FDtab!D218</f>
        <v>0</v>
      </c>
      <c r="E218" s="73">
        <f>FDtab!E218</f>
        <v>0</v>
      </c>
      <c r="F218" s="73">
        <f>FDtab!F218</f>
        <v>0</v>
      </c>
      <c r="G218" s="102">
        <f>FDtab!G218</f>
        <v>0</v>
      </c>
      <c r="H218" s="102">
        <f>FDtab!H218</f>
        <v>0</v>
      </c>
      <c r="I218" s="104">
        <f>FDtab!I218</f>
        <v>0</v>
      </c>
      <c r="J218" s="102">
        <f>FDtab!J218</f>
        <v>0</v>
      </c>
      <c r="K218" s="102">
        <f>FDtab!K218</f>
        <v>0</v>
      </c>
      <c r="L218" s="102">
        <f>FDtab!L218</f>
        <v>0</v>
      </c>
    </row>
    <row r="219" spans="3:12" x14ac:dyDescent="0.35">
      <c r="C219" s="73">
        <f>FDtab!C219</f>
        <v>0</v>
      </c>
      <c r="D219" s="73">
        <f>FDtab!D219</f>
        <v>0</v>
      </c>
      <c r="E219" s="73">
        <f>FDtab!E219</f>
        <v>0</v>
      </c>
      <c r="F219" s="73">
        <f>FDtab!F219</f>
        <v>0</v>
      </c>
      <c r="G219" s="102">
        <f>FDtab!G219</f>
        <v>0</v>
      </c>
      <c r="H219" s="102">
        <f>FDtab!H219</f>
        <v>0</v>
      </c>
      <c r="I219" s="104">
        <f>FDtab!I219</f>
        <v>0</v>
      </c>
      <c r="J219" s="102">
        <f>FDtab!J219</f>
        <v>0</v>
      </c>
      <c r="K219" s="102">
        <f>FDtab!K219</f>
        <v>0</v>
      </c>
      <c r="L219" s="102">
        <f>FDtab!L219</f>
        <v>0</v>
      </c>
    </row>
    <row r="220" spans="3:12" x14ac:dyDescent="0.35">
      <c r="C220" s="73">
        <f>FDtab!C220</f>
        <v>0</v>
      </c>
      <c r="D220" s="73">
        <f>FDtab!D220</f>
        <v>0</v>
      </c>
      <c r="E220" s="73">
        <f>FDtab!E220</f>
        <v>0</v>
      </c>
      <c r="F220" s="73">
        <f>FDtab!F220</f>
        <v>0</v>
      </c>
      <c r="G220" s="101">
        <f>FDtab!G220</f>
        <v>0</v>
      </c>
      <c r="H220" s="101">
        <f>FDtab!H220</f>
        <v>0</v>
      </c>
      <c r="I220" s="101">
        <f>FDtab!I220</f>
        <v>0</v>
      </c>
      <c r="J220" s="101">
        <f>FDtab!J220</f>
        <v>0</v>
      </c>
      <c r="K220" s="101">
        <f>FDtab!K220</f>
        <v>0</v>
      </c>
      <c r="L220" s="101">
        <f>FDtab!L220</f>
        <v>0</v>
      </c>
    </row>
    <row r="221" spans="3:12" x14ac:dyDescent="0.35">
      <c r="C221" s="73">
        <f>FDtab!C221</f>
        <v>0</v>
      </c>
      <c r="D221" s="73">
        <f>FDtab!D221</f>
        <v>0</v>
      </c>
      <c r="E221" s="73">
        <f>FDtab!E221</f>
        <v>0</v>
      </c>
      <c r="F221" s="73">
        <f>FDtab!F221</f>
        <v>0</v>
      </c>
      <c r="G221" s="101">
        <f>FDtab!G221</f>
        <v>0</v>
      </c>
      <c r="H221" s="101">
        <f>FDtab!H221</f>
        <v>0</v>
      </c>
      <c r="I221" s="101">
        <f>FDtab!I221</f>
        <v>0</v>
      </c>
      <c r="J221" s="101">
        <f>FDtab!J221</f>
        <v>0</v>
      </c>
      <c r="K221" s="101">
        <f>FDtab!K221</f>
        <v>0</v>
      </c>
      <c r="L221" s="101">
        <f>FDtab!L221</f>
        <v>0</v>
      </c>
    </row>
    <row r="222" spans="3:12" x14ac:dyDescent="0.35">
      <c r="C222" s="73">
        <f>FDtab!C222</f>
        <v>0</v>
      </c>
      <c r="D222" s="73">
        <f>FDtab!D222</f>
        <v>0</v>
      </c>
      <c r="E222" s="73">
        <f>FDtab!E222</f>
        <v>0</v>
      </c>
      <c r="F222" s="73">
        <f>FDtab!F222</f>
        <v>0</v>
      </c>
      <c r="G222" s="101">
        <f>FDtab!G222</f>
        <v>0</v>
      </c>
      <c r="H222" s="101">
        <f>FDtab!H222</f>
        <v>0</v>
      </c>
      <c r="I222" s="101">
        <f>FDtab!I222</f>
        <v>0</v>
      </c>
      <c r="J222" s="101">
        <f>FDtab!J222</f>
        <v>0</v>
      </c>
      <c r="K222" s="101">
        <f>FDtab!K222</f>
        <v>0</v>
      </c>
      <c r="L222" s="101">
        <f>FDtab!L222</f>
        <v>0</v>
      </c>
    </row>
    <row r="223" spans="3:12" x14ac:dyDescent="0.35">
      <c r="C223" s="73">
        <f>FDtab!C223</f>
        <v>0</v>
      </c>
      <c r="D223" s="73">
        <f>FDtab!D223</f>
        <v>0</v>
      </c>
      <c r="E223" s="73">
        <f>FDtab!E223</f>
        <v>0</v>
      </c>
      <c r="F223" s="73">
        <f>FDtab!F223</f>
        <v>0</v>
      </c>
      <c r="G223" s="101">
        <f>FDtab!G223</f>
        <v>0</v>
      </c>
      <c r="H223" s="101">
        <f>FDtab!H223</f>
        <v>0</v>
      </c>
      <c r="I223" s="101">
        <f>FDtab!I223</f>
        <v>0</v>
      </c>
      <c r="J223" s="101">
        <f>FDtab!J223</f>
        <v>0</v>
      </c>
      <c r="K223" s="101">
        <f>FDtab!K223</f>
        <v>0</v>
      </c>
      <c r="L223" s="101">
        <f>FDtab!L223</f>
        <v>0</v>
      </c>
    </row>
    <row r="224" spans="3:12" x14ac:dyDescent="0.35">
      <c r="C224" s="73">
        <f>FDtab!C224</f>
        <v>0</v>
      </c>
      <c r="D224" s="73">
        <f>FDtab!D224</f>
        <v>0</v>
      </c>
      <c r="E224" s="73">
        <f>FDtab!E224</f>
        <v>0</v>
      </c>
      <c r="F224" s="73">
        <f>FDtab!F224</f>
        <v>0</v>
      </c>
      <c r="G224" s="101">
        <f>FDtab!G224</f>
        <v>0</v>
      </c>
      <c r="H224" s="101">
        <f>FDtab!H224</f>
        <v>0</v>
      </c>
      <c r="I224" s="101">
        <f>FDtab!I224</f>
        <v>0</v>
      </c>
      <c r="J224" s="101">
        <f>FDtab!J224</f>
        <v>0</v>
      </c>
      <c r="K224" s="101">
        <f>FDtab!K224</f>
        <v>0</v>
      </c>
      <c r="L224" s="101">
        <f>FDtab!L224</f>
        <v>0</v>
      </c>
    </row>
    <row r="225" spans="3:12" x14ac:dyDescent="0.35">
      <c r="C225" s="73">
        <f>FDtab!C225</f>
        <v>0</v>
      </c>
      <c r="D225" s="73">
        <f>FDtab!D225</f>
        <v>0</v>
      </c>
      <c r="E225" s="73">
        <f>FDtab!E225</f>
        <v>0</v>
      </c>
      <c r="F225" s="73">
        <f>FDtab!F225</f>
        <v>0</v>
      </c>
      <c r="G225" s="101">
        <f>FDtab!G225</f>
        <v>0</v>
      </c>
      <c r="H225" s="101">
        <f>FDtab!H225</f>
        <v>0</v>
      </c>
      <c r="I225" s="101">
        <f>FDtab!I225</f>
        <v>0</v>
      </c>
      <c r="J225" s="101">
        <f>FDtab!J225</f>
        <v>0</v>
      </c>
      <c r="K225" s="101">
        <f>FDtab!K225</f>
        <v>0</v>
      </c>
      <c r="L225" s="101">
        <f>FDtab!L225</f>
        <v>0</v>
      </c>
    </row>
    <row r="226" spans="3:12" x14ac:dyDescent="0.35">
      <c r="C226" s="73">
        <f>FDtab!C226</f>
        <v>0</v>
      </c>
      <c r="D226" s="73">
        <f>FDtab!D226</f>
        <v>0</v>
      </c>
      <c r="E226" s="73">
        <f>FDtab!E226</f>
        <v>0</v>
      </c>
      <c r="F226" s="73">
        <f>FDtab!F226</f>
        <v>0</v>
      </c>
      <c r="G226" s="101">
        <f>FDtab!G226</f>
        <v>0</v>
      </c>
      <c r="H226" s="101">
        <f>FDtab!H226</f>
        <v>0</v>
      </c>
      <c r="I226" s="101">
        <f>FDtab!I226</f>
        <v>0</v>
      </c>
      <c r="J226" s="101">
        <f>FDtab!J226</f>
        <v>0</v>
      </c>
      <c r="K226" s="101">
        <f>FDtab!K226</f>
        <v>0</v>
      </c>
      <c r="L226" s="101">
        <f>FDtab!L226</f>
        <v>0</v>
      </c>
    </row>
    <row r="227" spans="3:12" x14ac:dyDescent="0.35">
      <c r="C227" s="73">
        <f>FDtab!C227</f>
        <v>0</v>
      </c>
      <c r="D227" s="73">
        <f>FDtab!D227</f>
        <v>0</v>
      </c>
      <c r="E227" s="73">
        <f>FDtab!E227</f>
        <v>0</v>
      </c>
      <c r="F227" s="73">
        <f>FDtab!F227</f>
        <v>0</v>
      </c>
      <c r="G227" s="101">
        <f>FDtab!G227</f>
        <v>0</v>
      </c>
      <c r="H227" s="101">
        <f>FDtab!H227</f>
        <v>0</v>
      </c>
      <c r="I227" s="101">
        <f>FDtab!I227</f>
        <v>0</v>
      </c>
      <c r="J227" s="101">
        <f>FDtab!J227</f>
        <v>0</v>
      </c>
      <c r="K227" s="101">
        <f>FDtab!K227</f>
        <v>0</v>
      </c>
      <c r="L227" s="101">
        <f>FDtab!L227</f>
        <v>0</v>
      </c>
    </row>
    <row r="228" spans="3:12" x14ac:dyDescent="0.35">
      <c r="C228" s="73">
        <f>FDtab!C228</f>
        <v>0</v>
      </c>
      <c r="D228" s="73">
        <f>FDtab!D228</f>
        <v>0</v>
      </c>
      <c r="E228" s="73">
        <f>FDtab!E228</f>
        <v>0</v>
      </c>
      <c r="F228" s="73">
        <f>FDtab!F228</f>
        <v>0</v>
      </c>
      <c r="G228" s="101">
        <f>FDtab!G228</f>
        <v>0</v>
      </c>
      <c r="H228" s="101">
        <f>FDtab!H228</f>
        <v>0</v>
      </c>
      <c r="I228" s="101">
        <f>FDtab!I228</f>
        <v>0</v>
      </c>
      <c r="J228" s="101">
        <f>FDtab!J228</f>
        <v>0</v>
      </c>
      <c r="K228" s="101">
        <f>FDtab!K228</f>
        <v>0</v>
      </c>
      <c r="L228" s="101">
        <f>FDtab!L228</f>
        <v>0</v>
      </c>
    </row>
    <row r="229" spans="3:12" x14ac:dyDescent="0.35">
      <c r="C229" s="73">
        <f>FDtab!C229</f>
        <v>0</v>
      </c>
      <c r="D229" s="73">
        <f>FDtab!D229</f>
        <v>0</v>
      </c>
      <c r="E229" s="73">
        <f>FDtab!E229</f>
        <v>0</v>
      </c>
      <c r="F229" s="73">
        <f>FDtab!F229</f>
        <v>0</v>
      </c>
      <c r="G229" s="101">
        <f>FDtab!G229</f>
        <v>0</v>
      </c>
      <c r="H229" s="101">
        <f>FDtab!H229</f>
        <v>0</v>
      </c>
      <c r="I229" s="101">
        <f>FDtab!I229</f>
        <v>0</v>
      </c>
      <c r="J229" s="101">
        <f>FDtab!J229</f>
        <v>0</v>
      </c>
      <c r="K229" s="101">
        <f>FDtab!K229</f>
        <v>0</v>
      </c>
      <c r="L229" s="101">
        <f>FDtab!L229</f>
        <v>0</v>
      </c>
    </row>
    <row r="230" spans="3:12" x14ac:dyDescent="0.35">
      <c r="C230" s="73">
        <f>FDtab!C230</f>
        <v>0</v>
      </c>
      <c r="D230" s="73">
        <f>FDtab!D230</f>
        <v>0</v>
      </c>
      <c r="E230" s="73">
        <f>FDtab!E230</f>
        <v>0</v>
      </c>
      <c r="F230" s="73">
        <f>FDtab!F230</f>
        <v>0</v>
      </c>
      <c r="G230" s="101">
        <f>FDtab!G230</f>
        <v>0</v>
      </c>
      <c r="H230" s="101">
        <f>FDtab!H230</f>
        <v>0</v>
      </c>
      <c r="I230" s="101">
        <f>FDtab!I230</f>
        <v>0</v>
      </c>
      <c r="J230" s="101">
        <f>FDtab!J230</f>
        <v>0</v>
      </c>
      <c r="K230" s="101">
        <f>FDtab!K230</f>
        <v>0</v>
      </c>
      <c r="L230" s="101">
        <f>FDtab!L230</f>
        <v>0</v>
      </c>
    </row>
    <row r="231" spans="3:12" x14ac:dyDescent="0.35">
      <c r="C231" s="73">
        <f>FDtab!C231</f>
        <v>0</v>
      </c>
      <c r="D231" s="73">
        <f>FDtab!D231</f>
        <v>0</v>
      </c>
      <c r="E231" s="73">
        <f>FDtab!E231</f>
        <v>0</v>
      </c>
      <c r="F231" s="73">
        <f>FDtab!F231</f>
        <v>0</v>
      </c>
      <c r="G231" s="101">
        <f>FDtab!G231</f>
        <v>0</v>
      </c>
      <c r="H231" s="101">
        <f>FDtab!H231</f>
        <v>0</v>
      </c>
      <c r="I231" s="101">
        <f>FDtab!I231</f>
        <v>0</v>
      </c>
      <c r="J231" s="101">
        <f>FDtab!J231</f>
        <v>0</v>
      </c>
      <c r="K231" s="101">
        <f>FDtab!K231</f>
        <v>0</v>
      </c>
      <c r="L231" s="101">
        <f>FDtab!L231</f>
        <v>0</v>
      </c>
    </row>
    <row r="232" spans="3:12" x14ac:dyDescent="0.35">
      <c r="C232" s="73">
        <f>FDtab!C232</f>
        <v>0</v>
      </c>
      <c r="D232" s="73">
        <f>FDtab!D232</f>
        <v>0</v>
      </c>
      <c r="E232" s="73">
        <f>FDtab!E232</f>
        <v>0</v>
      </c>
      <c r="F232" s="73">
        <f>FDtab!F232</f>
        <v>0</v>
      </c>
      <c r="G232" s="101">
        <f>FDtab!G232</f>
        <v>0</v>
      </c>
      <c r="H232" s="101">
        <f>FDtab!H232</f>
        <v>0</v>
      </c>
      <c r="I232" s="101">
        <f>FDtab!I232</f>
        <v>0</v>
      </c>
      <c r="J232" s="101">
        <f>FDtab!J232</f>
        <v>0</v>
      </c>
      <c r="K232" s="101">
        <f>FDtab!K232</f>
        <v>0</v>
      </c>
      <c r="L232" s="101">
        <f>FDtab!L232</f>
        <v>0</v>
      </c>
    </row>
    <row r="233" spans="3:12" x14ac:dyDescent="0.35">
      <c r="C233" s="73">
        <f>FDtab!C233</f>
        <v>0</v>
      </c>
      <c r="D233" s="73">
        <f>FDtab!D233</f>
        <v>0</v>
      </c>
      <c r="E233" s="73">
        <f>FDtab!E233</f>
        <v>0</v>
      </c>
      <c r="F233" s="73">
        <f>FDtab!F233</f>
        <v>0</v>
      </c>
      <c r="G233" s="101">
        <f>FDtab!G233</f>
        <v>0</v>
      </c>
      <c r="H233" s="101">
        <f>FDtab!H233</f>
        <v>0</v>
      </c>
      <c r="I233" s="101">
        <f>FDtab!I233</f>
        <v>0</v>
      </c>
      <c r="J233" s="101">
        <f>FDtab!J233</f>
        <v>0</v>
      </c>
      <c r="K233" s="101">
        <f>FDtab!K233</f>
        <v>0</v>
      </c>
      <c r="L233" s="101">
        <f>FDtab!L233</f>
        <v>0</v>
      </c>
    </row>
    <row r="234" spans="3:12" x14ac:dyDescent="0.35">
      <c r="C234" s="73">
        <f>FDtab!C234</f>
        <v>0</v>
      </c>
      <c r="D234" s="73">
        <f>FDtab!D234</f>
        <v>0</v>
      </c>
      <c r="E234" s="73">
        <f>FDtab!E234</f>
        <v>0</v>
      </c>
      <c r="F234" s="73">
        <f>FDtab!F234</f>
        <v>0</v>
      </c>
      <c r="G234" s="101">
        <f>FDtab!G234</f>
        <v>0</v>
      </c>
      <c r="H234" s="101">
        <f>FDtab!H234</f>
        <v>0</v>
      </c>
      <c r="I234" s="101">
        <f>FDtab!I234</f>
        <v>0</v>
      </c>
      <c r="J234" s="101">
        <f>FDtab!J234</f>
        <v>0</v>
      </c>
      <c r="K234" s="101">
        <f>FDtab!K234</f>
        <v>0</v>
      </c>
      <c r="L234" s="101">
        <f>FDtab!L234</f>
        <v>0</v>
      </c>
    </row>
    <row r="235" spans="3:12" x14ac:dyDescent="0.35">
      <c r="C235" s="73">
        <f>FDtab!C235</f>
        <v>0</v>
      </c>
      <c r="D235" s="73">
        <f>FDtab!D235</f>
        <v>0</v>
      </c>
      <c r="E235" s="73">
        <f>FDtab!E235</f>
        <v>0</v>
      </c>
      <c r="F235" s="73">
        <f>FDtab!F235</f>
        <v>0</v>
      </c>
      <c r="G235" s="101">
        <f>FDtab!G235</f>
        <v>0</v>
      </c>
      <c r="H235" s="101">
        <f>FDtab!H235</f>
        <v>0</v>
      </c>
      <c r="I235" s="101">
        <f>FDtab!I235</f>
        <v>0</v>
      </c>
      <c r="J235" s="101">
        <f>FDtab!J235</f>
        <v>0</v>
      </c>
      <c r="K235" s="101">
        <f>FDtab!K235</f>
        <v>0</v>
      </c>
      <c r="L235" s="101">
        <f>FDtab!L235</f>
        <v>0</v>
      </c>
    </row>
    <row r="236" spans="3:12" x14ac:dyDescent="0.35">
      <c r="C236" s="73">
        <f>FDtab!C236</f>
        <v>0</v>
      </c>
      <c r="D236" s="73">
        <f>FDtab!D236</f>
        <v>0</v>
      </c>
      <c r="E236" s="73">
        <f>FDtab!E236</f>
        <v>0</v>
      </c>
      <c r="F236" s="73">
        <f>FDtab!F236</f>
        <v>0</v>
      </c>
      <c r="G236" s="101">
        <f>FDtab!G236</f>
        <v>0</v>
      </c>
      <c r="H236" s="101">
        <f>FDtab!H236</f>
        <v>0</v>
      </c>
      <c r="I236" s="101">
        <f>FDtab!I236</f>
        <v>0</v>
      </c>
      <c r="J236" s="101">
        <f>FDtab!J236</f>
        <v>0</v>
      </c>
      <c r="K236" s="101">
        <f>FDtab!K236</f>
        <v>0</v>
      </c>
      <c r="L236" s="101">
        <f>FDtab!L236</f>
        <v>0</v>
      </c>
    </row>
    <row r="237" spans="3:12" x14ac:dyDescent="0.35">
      <c r="C237" s="73">
        <f>FDtab!C237</f>
        <v>0</v>
      </c>
      <c r="D237" s="73">
        <f>FDtab!D237</f>
        <v>0</v>
      </c>
      <c r="E237" s="73">
        <f>FDtab!E237</f>
        <v>0</v>
      </c>
      <c r="F237" s="73">
        <f>FDtab!F237</f>
        <v>0</v>
      </c>
      <c r="G237" s="101">
        <f>FDtab!G237</f>
        <v>0</v>
      </c>
      <c r="H237" s="101">
        <f>FDtab!H237</f>
        <v>0</v>
      </c>
      <c r="I237" s="101">
        <f>FDtab!I237</f>
        <v>0</v>
      </c>
      <c r="J237" s="101">
        <f>FDtab!J237</f>
        <v>0</v>
      </c>
      <c r="K237" s="101">
        <f>FDtab!K237</f>
        <v>0</v>
      </c>
      <c r="L237" s="101">
        <f>FDtab!L237</f>
        <v>0</v>
      </c>
    </row>
    <row r="238" spans="3:12" x14ac:dyDescent="0.35">
      <c r="C238" s="73">
        <f>FDtab!C238</f>
        <v>0</v>
      </c>
      <c r="D238" s="73">
        <f>FDtab!D238</f>
        <v>0</v>
      </c>
      <c r="E238" s="73">
        <f>FDtab!E238</f>
        <v>0</v>
      </c>
      <c r="F238" s="73">
        <f>FDtab!F238</f>
        <v>0</v>
      </c>
      <c r="G238" s="101">
        <f>FDtab!G238</f>
        <v>0</v>
      </c>
      <c r="H238" s="101">
        <f>FDtab!H238</f>
        <v>0</v>
      </c>
      <c r="I238" s="101">
        <f>FDtab!I238</f>
        <v>0</v>
      </c>
      <c r="J238" s="101">
        <f>FDtab!J238</f>
        <v>0</v>
      </c>
      <c r="K238" s="101">
        <f>FDtab!K238</f>
        <v>0</v>
      </c>
      <c r="L238" s="101">
        <f>FDtab!L238</f>
        <v>0</v>
      </c>
    </row>
    <row r="239" spans="3:12" x14ac:dyDescent="0.35">
      <c r="C239" s="73">
        <f>FDtab!C239</f>
        <v>0</v>
      </c>
      <c r="D239" s="73">
        <f>FDtab!D239</f>
        <v>0</v>
      </c>
      <c r="E239" s="73">
        <f>FDtab!E239</f>
        <v>0</v>
      </c>
      <c r="F239" s="73">
        <f>FDtab!F239</f>
        <v>0</v>
      </c>
      <c r="G239" s="101">
        <f>FDtab!G239</f>
        <v>0</v>
      </c>
      <c r="H239" s="101">
        <f>FDtab!H239</f>
        <v>0</v>
      </c>
      <c r="I239" s="101">
        <f>FDtab!I239</f>
        <v>0</v>
      </c>
      <c r="J239" s="101">
        <f>FDtab!J239</f>
        <v>0</v>
      </c>
      <c r="K239" s="101">
        <f>FDtab!K239</f>
        <v>0</v>
      </c>
      <c r="L239" s="101">
        <f>FDtab!L239</f>
        <v>0</v>
      </c>
    </row>
    <row r="240" spans="3:12" x14ac:dyDescent="0.35">
      <c r="C240" s="73">
        <f>FDtab!C240</f>
        <v>0</v>
      </c>
      <c r="D240" s="73">
        <f>FDtab!D240</f>
        <v>0</v>
      </c>
      <c r="E240" s="73">
        <f>FDtab!E240</f>
        <v>0</v>
      </c>
      <c r="F240" s="73">
        <f>FDtab!F240</f>
        <v>0</v>
      </c>
      <c r="G240" s="101">
        <f>FDtab!G240</f>
        <v>0</v>
      </c>
      <c r="H240" s="101">
        <f>FDtab!H240</f>
        <v>0</v>
      </c>
      <c r="I240" s="101">
        <f>FDtab!I240</f>
        <v>0</v>
      </c>
      <c r="J240" s="101">
        <f>FDtab!J240</f>
        <v>0</v>
      </c>
      <c r="K240" s="101">
        <f>FDtab!K240</f>
        <v>0</v>
      </c>
      <c r="L240" s="101">
        <f>FDtab!L240</f>
        <v>0</v>
      </c>
    </row>
    <row r="241" spans="3:12" x14ac:dyDescent="0.35">
      <c r="C241" s="73">
        <f>FDtab!C241</f>
        <v>0</v>
      </c>
      <c r="D241" s="73">
        <f>FDtab!D241</f>
        <v>0</v>
      </c>
      <c r="E241" s="73">
        <f>FDtab!E241</f>
        <v>0</v>
      </c>
      <c r="F241" s="73">
        <f>FDtab!F241</f>
        <v>0</v>
      </c>
      <c r="G241" s="101">
        <f>FDtab!G241</f>
        <v>0</v>
      </c>
      <c r="H241" s="101">
        <f>FDtab!H241</f>
        <v>0</v>
      </c>
      <c r="I241" s="101">
        <f>FDtab!I241</f>
        <v>0</v>
      </c>
      <c r="J241" s="101">
        <f>FDtab!J241</f>
        <v>0</v>
      </c>
      <c r="K241" s="101">
        <f>FDtab!K241</f>
        <v>0</v>
      </c>
      <c r="L241" s="101">
        <f>FDtab!L241</f>
        <v>0</v>
      </c>
    </row>
    <row r="242" spans="3:12" x14ac:dyDescent="0.35">
      <c r="C242" s="73">
        <f>FDtab!C242</f>
        <v>0</v>
      </c>
      <c r="D242" s="73">
        <f>FDtab!D242</f>
        <v>0</v>
      </c>
      <c r="E242" s="73">
        <f>FDtab!E242</f>
        <v>0</v>
      </c>
      <c r="F242" s="73">
        <f>FDtab!F242</f>
        <v>0</v>
      </c>
      <c r="G242" s="101">
        <f>FDtab!G242</f>
        <v>0</v>
      </c>
      <c r="H242" s="101">
        <f>FDtab!H242</f>
        <v>0</v>
      </c>
      <c r="I242" s="101">
        <f>FDtab!I242</f>
        <v>0</v>
      </c>
      <c r="J242" s="101">
        <f>FDtab!J242</f>
        <v>0</v>
      </c>
      <c r="K242" s="101">
        <f>FDtab!K242</f>
        <v>0</v>
      </c>
      <c r="L242" s="101">
        <f>FDtab!L242</f>
        <v>0</v>
      </c>
    </row>
    <row r="243" spans="3:12" x14ac:dyDescent="0.35">
      <c r="C243" s="73">
        <f>FDtab!C243</f>
        <v>0</v>
      </c>
      <c r="D243" s="73">
        <f>FDtab!D243</f>
        <v>0</v>
      </c>
      <c r="E243" s="73">
        <f>FDtab!E243</f>
        <v>0</v>
      </c>
      <c r="F243" s="73">
        <f>FDtab!F243</f>
        <v>0</v>
      </c>
      <c r="G243" s="101">
        <f>FDtab!G243</f>
        <v>0</v>
      </c>
      <c r="H243" s="101">
        <f>FDtab!H243</f>
        <v>0</v>
      </c>
      <c r="I243" s="101">
        <f>FDtab!I243</f>
        <v>0</v>
      </c>
      <c r="J243" s="101">
        <f>FDtab!J243</f>
        <v>0</v>
      </c>
      <c r="K243" s="101">
        <f>FDtab!K243</f>
        <v>0</v>
      </c>
      <c r="L243" s="101">
        <f>FDtab!L243</f>
        <v>0</v>
      </c>
    </row>
    <row r="244" spans="3:12" x14ac:dyDescent="0.35">
      <c r="C244" s="73">
        <f>FDtab!C244</f>
        <v>0</v>
      </c>
      <c r="D244" s="73">
        <f>FDtab!D244</f>
        <v>0</v>
      </c>
      <c r="E244" s="73">
        <f>FDtab!E244</f>
        <v>0</v>
      </c>
      <c r="F244" s="73">
        <f>FDtab!F244</f>
        <v>0</v>
      </c>
      <c r="G244" s="101">
        <f>FDtab!G244</f>
        <v>0</v>
      </c>
      <c r="H244" s="101">
        <f>FDtab!H244</f>
        <v>0</v>
      </c>
      <c r="I244" s="101">
        <f>FDtab!I244</f>
        <v>0</v>
      </c>
      <c r="J244" s="101">
        <f>FDtab!J244</f>
        <v>0</v>
      </c>
      <c r="K244" s="101">
        <f>FDtab!K244</f>
        <v>0</v>
      </c>
      <c r="L244" s="101">
        <f>FDtab!L244</f>
        <v>0</v>
      </c>
    </row>
    <row r="245" spans="3:12" x14ac:dyDescent="0.35">
      <c r="C245" s="73">
        <f>FDtab!C245</f>
        <v>0</v>
      </c>
      <c r="D245" s="73">
        <f>FDtab!D245</f>
        <v>0</v>
      </c>
      <c r="E245" s="73">
        <f>FDtab!E245</f>
        <v>0</v>
      </c>
      <c r="F245" s="73">
        <f>FDtab!F245</f>
        <v>0</v>
      </c>
      <c r="G245" s="101">
        <f>FDtab!G245</f>
        <v>0</v>
      </c>
      <c r="H245" s="101">
        <f>FDtab!H245</f>
        <v>0</v>
      </c>
      <c r="I245" s="101">
        <f>FDtab!I245</f>
        <v>0</v>
      </c>
      <c r="J245" s="101">
        <f>FDtab!J245</f>
        <v>0</v>
      </c>
      <c r="K245" s="101">
        <f>FDtab!K245</f>
        <v>0</v>
      </c>
      <c r="L245" s="101">
        <f>FDtab!L245</f>
        <v>0</v>
      </c>
    </row>
    <row r="246" spans="3:12" x14ac:dyDescent="0.35">
      <c r="C246" s="73">
        <f>FDtab!C246</f>
        <v>0</v>
      </c>
      <c r="D246" s="73">
        <f>FDtab!D246</f>
        <v>0</v>
      </c>
      <c r="E246" s="73">
        <f>FDtab!E246</f>
        <v>0</v>
      </c>
      <c r="F246" s="73">
        <f>FDtab!F246</f>
        <v>0</v>
      </c>
      <c r="G246" s="101">
        <f>FDtab!G246</f>
        <v>0</v>
      </c>
      <c r="H246" s="101">
        <f>FDtab!H246</f>
        <v>0</v>
      </c>
      <c r="I246" s="101">
        <f>FDtab!I246</f>
        <v>0</v>
      </c>
      <c r="J246" s="101">
        <f>FDtab!J246</f>
        <v>0</v>
      </c>
      <c r="K246" s="101">
        <f>FDtab!K246</f>
        <v>0</v>
      </c>
      <c r="L246" s="101">
        <f>FDtab!L246</f>
        <v>0</v>
      </c>
    </row>
    <row r="247" spans="3:12" x14ac:dyDescent="0.35">
      <c r="C247" s="73">
        <f>FDtab!C247</f>
        <v>0</v>
      </c>
      <c r="D247" s="73">
        <f>FDtab!D247</f>
        <v>0</v>
      </c>
      <c r="E247" s="73">
        <f>FDtab!E247</f>
        <v>0</v>
      </c>
      <c r="F247" s="73">
        <f>FDtab!F247</f>
        <v>0</v>
      </c>
      <c r="G247" s="101">
        <f>FDtab!G247</f>
        <v>0</v>
      </c>
      <c r="H247" s="101">
        <f>FDtab!H247</f>
        <v>0</v>
      </c>
      <c r="I247" s="101">
        <f>FDtab!I247</f>
        <v>0</v>
      </c>
      <c r="J247" s="101">
        <f>FDtab!J247</f>
        <v>0</v>
      </c>
      <c r="K247" s="101">
        <f>FDtab!K247</f>
        <v>0</v>
      </c>
      <c r="L247" s="101">
        <f>FDtab!L247</f>
        <v>0</v>
      </c>
    </row>
    <row r="248" spans="3:12" x14ac:dyDescent="0.35">
      <c r="C248" s="73">
        <f>FDtab!C248</f>
        <v>0</v>
      </c>
      <c r="D248" s="73">
        <f>FDtab!D248</f>
        <v>0</v>
      </c>
      <c r="E248" s="73">
        <f>FDtab!E248</f>
        <v>0</v>
      </c>
      <c r="F248" s="73">
        <f>FDtab!F248</f>
        <v>0</v>
      </c>
      <c r="G248" s="101">
        <f>FDtab!G248</f>
        <v>0</v>
      </c>
      <c r="H248" s="101">
        <f>FDtab!H248</f>
        <v>0</v>
      </c>
      <c r="I248" s="101">
        <f>FDtab!I248</f>
        <v>0</v>
      </c>
      <c r="J248" s="101">
        <f>FDtab!J248</f>
        <v>0</v>
      </c>
      <c r="K248" s="101">
        <f>FDtab!K248</f>
        <v>0</v>
      </c>
      <c r="L248" s="101">
        <f>FDtab!L248</f>
        <v>0</v>
      </c>
    </row>
    <row r="249" spans="3:12" x14ac:dyDescent="0.35">
      <c r="C249" s="73">
        <f>FDtab!C249</f>
        <v>0</v>
      </c>
      <c r="D249" s="73">
        <f>FDtab!D249</f>
        <v>0</v>
      </c>
      <c r="E249" s="73">
        <f>FDtab!E249</f>
        <v>0</v>
      </c>
      <c r="F249" s="73">
        <f>FDtab!F249</f>
        <v>0</v>
      </c>
      <c r="G249" s="101">
        <f>FDtab!G249</f>
        <v>0</v>
      </c>
      <c r="H249" s="101">
        <f>FDtab!H249</f>
        <v>0</v>
      </c>
      <c r="I249" s="101">
        <f>FDtab!I249</f>
        <v>0</v>
      </c>
      <c r="J249" s="101">
        <f>FDtab!J249</f>
        <v>0</v>
      </c>
      <c r="K249" s="101">
        <f>FDtab!K249</f>
        <v>0</v>
      </c>
      <c r="L249" s="101">
        <f>FDtab!L249</f>
        <v>0</v>
      </c>
    </row>
    <row r="250" spans="3:12" x14ac:dyDescent="0.35">
      <c r="C250" s="73">
        <f>FDtab!C250</f>
        <v>0</v>
      </c>
      <c r="D250" s="73">
        <f>FDtab!D250</f>
        <v>0</v>
      </c>
      <c r="E250" s="73">
        <f>FDtab!E250</f>
        <v>0</v>
      </c>
      <c r="F250" s="73">
        <f>FDtab!F250</f>
        <v>0</v>
      </c>
      <c r="G250" s="101">
        <f>FDtab!G250</f>
        <v>0</v>
      </c>
      <c r="H250" s="101">
        <f>FDtab!H250</f>
        <v>0</v>
      </c>
      <c r="I250" s="101">
        <f>FDtab!I250</f>
        <v>0</v>
      </c>
      <c r="J250" s="101">
        <f>FDtab!J250</f>
        <v>0</v>
      </c>
      <c r="K250" s="101">
        <f>FDtab!K250</f>
        <v>0</v>
      </c>
      <c r="L250" s="101">
        <f>FDtab!L250</f>
        <v>0</v>
      </c>
    </row>
    <row r="251" spans="3:12" x14ac:dyDescent="0.35">
      <c r="C251" s="73">
        <f>FDtab!C251</f>
        <v>0</v>
      </c>
      <c r="D251" s="73">
        <f>FDtab!D251</f>
        <v>0</v>
      </c>
      <c r="E251" s="73">
        <f>FDtab!E251</f>
        <v>0</v>
      </c>
      <c r="F251" s="73">
        <f>FDtab!F251</f>
        <v>0</v>
      </c>
      <c r="G251" s="101">
        <f>FDtab!G251</f>
        <v>0</v>
      </c>
      <c r="H251" s="101">
        <f>FDtab!H251</f>
        <v>0</v>
      </c>
      <c r="I251" s="101">
        <f>FDtab!I251</f>
        <v>0</v>
      </c>
      <c r="J251" s="101">
        <f>FDtab!J251</f>
        <v>0</v>
      </c>
      <c r="K251" s="101">
        <f>FDtab!K251</f>
        <v>0</v>
      </c>
      <c r="L251" s="101">
        <f>FDtab!L251</f>
        <v>0</v>
      </c>
    </row>
    <row r="252" spans="3:12" x14ac:dyDescent="0.35">
      <c r="C252" s="73">
        <f>FDtab!C252</f>
        <v>0</v>
      </c>
      <c r="D252" s="73">
        <f>FDtab!D252</f>
        <v>0</v>
      </c>
      <c r="E252" s="73">
        <f>FDtab!E252</f>
        <v>0</v>
      </c>
      <c r="F252" s="73">
        <f>FDtab!F252</f>
        <v>0</v>
      </c>
      <c r="G252" s="101">
        <f>FDtab!G252</f>
        <v>0</v>
      </c>
      <c r="H252" s="101">
        <f>FDtab!H252</f>
        <v>0</v>
      </c>
      <c r="I252" s="101">
        <f>FDtab!I252</f>
        <v>0</v>
      </c>
      <c r="J252" s="101">
        <f>FDtab!J252</f>
        <v>0</v>
      </c>
      <c r="K252" s="101">
        <f>FDtab!K252</f>
        <v>0</v>
      </c>
      <c r="L252" s="101">
        <f>FDtab!L252</f>
        <v>0</v>
      </c>
    </row>
    <row r="253" spans="3:12" x14ac:dyDescent="0.35">
      <c r="C253" s="73">
        <f>FDtab!C253</f>
        <v>0</v>
      </c>
      <c r="D253" s="73">
        <f>FDtab!D253</f>
        <v>0</v>
      </c>
      <c r="E253" s="73">
        <f>FDtab!E253</f>
        <v>0</v>
      </c>
      <c r="F253" s="73">
        <f>FDtab!F253</f>
        <v>0</v>
      </c>
      <c r="G253" s="101">
        <f>FDtab!G253</f>
        <v>0</v>
      </c>
      <c r="H253" s="101">
        <f>FDtab!H253</f>
        <v>0</v>
      </c>
      <c r="I253" s="101">
        <f>FDtab!I253</f>
        <v>0</v>
      </c>
      <c r="J253" s="101">
        <f>FDtab!J253</f>
        <v>0</v>
      </c>
      <c r="K253" s="101">
        <f>FDtab!K253</f>
        <v>0</v>
      </c>
      <c r="L253" s="101">
        <f>FDtab!L253</f>
        <v>0</v>
      </c>
    </row>
    <row r="254" spans="3:12" x14ac:dyDescent="0.35">
      <c r="C254" s="73">
        <f>FDtab!C254</f>
        <v>0</v>
      </c>
      <c r="D254" s="73">
        <f>FDtab!D254</f>
        <v>0</v>
      </c>
      <c r="E254" s="73">
        <f>FDtab!E254</f>
        <v>0</v>
      </c>
      <c r="F254" s="73">
        <f>FDtab!F254</f>
        <v>0</v>
      </c>
      <c r="G254" s="101">
        <f>FDtab!G254</f>
        <v>0</v>
      </c>
      <c r="H254" s="101">
        <f>FDtab!H254</f>
        <v>0</v>
      </c>
      <c r="I254" s="101">
        <f>FDtab!I254</f>
        <v>0</v>
      </c>
      <c r="J254" s="101">
        <f>FDtab!J254</f>
        <v>0</v>
      </c>
      <c r="K254" s="101">
        <f>FDtab!K254</f>
        <v>0</v>
      </c>
      <c r="L254" s="101">
        <f>FDtab!L254</f>
        <v>0</v>
      </c>
    </row>
    <row r="255" spans="3:12" x14ac:dyDescent="0.35">
      <c r="C255" s="73">
        <f>FDtab!C255</f>
        <v>0</v>
      </c>
      <c r="D255" s="73">
        <f>FDtab!D255</f>
        <v>0</v>
      </c>
      <c r="E255" s="73">
        <f>FDtab!E255</f>
        <v>0</v>
      </c>
      <c r="F255" s="73">
        <f>FDtab!F255</f>
        <v>0</v>
      </c>
      <c r="G255" s="101">
        <f>FDtab!G255</f>
        <v>0</v>
      </c>
      <c r="H255" s="101">
        <f>FDtab!H255</f>
        <v>0</v>
      </c>
      <c r="I255" s="101">
        <f>FDtab!I255</f>
        <v>0</v>
      </c>
      <c r="J255" s="101">
        <f>FDtab!J255</f>
        <v>0</v>
      </c>
      <c r="K255" s="101">
        <f>FDtab!K255</f>
        <v>0</v>
      </c>
      <c r="L255" s="101">
        <f>FDtab!L255</f>
        <v>0</v>
      </c>
    </row>
    <row r="256" spans="3:12" x14ac:dyDescent="0.35">
      <c r="C256" s="73">
        <f>FDtab!C256</f>
        <v>0</v>
      </c>
      <c r="D256" s="73">
        <f>FDtab!D256</f>
        <v>0</v>
      </c>
      <c r="E256" s="73">
        <f>FDtab!E256</f>
        <v>0</v>
      </c>
      <c r="F256" s="73">
        <f>FDtab!F256</f>
        <v>0</v>
      </c>
      <c r="G256" s="101">
        <f>FDtab!G256</f>
        <v>0</v>
      </c>
      <c r="H256" s="101">
        <f>FDtab!H256</f>
        <v>0</v>
      </c>
      <c r="I256" s="101">
        <f>FDtab!I256</f>
        <v>0</v>
      </c>
      <c r="J256" s="101">
        <f>FDtab!J256</f>
        <v>0</v>
      </c>
      <c r="K256" s="101">
        <f>FDtab!K256</f>
        <v>0</v>
      </c>
      <c r="L256" s="101">
        <f>FDtab!L256</f>
        <v>0</v>
      </c>
    </row>
    <row r="257" spans="3:12" x14ac:dyDescent="0.35">
      <c r="C257" s="73">
        <f>FDtab!C257</f>
        <v>0</v>
      </c>
      <c r="D257" s="73">
        <f>FDtab!D257</f>
        <v>0</v>
      </c>
      <c r="E257" s="73">
        <f>FDtab!E257</f>
        <v>0</v>
      </c>
      <c r="F257" s="73">
        <f>FDtab!F257</f>
        <v>0</v>
      </c>
      <c r="G257" s="101">
        <f>FDtab!G257</f>
        <v>0</v>
      </c>
      <c r="H257" s="101">
        <f>FDtab!H257</f>
        <v>0</v>
      </c>
      <c r="I257" s="101">
        <f>FDtab!I257</f>
        <v>0</v>
      </c>
      <c r="J257" s="101">
        <f>FDtab!J257</f>
        <v>0</v>
      </c>
      <c r="K257" s="101">
        <f>FDtab!K257</f>
        <v>0</v>
      </c>
      <c r="L257" s="101">
        <f>FDtab!L257</f>
        <v>0</v>
      </c>
    </row>
    <row r="258" spans="3:12" x14ac:dyDescent="0.35">
      <c r="C258" s="73">
        <f>FDtab!C258</f>
        <v>0</v>
      </c>
      <c r="D258" s="73">
        <f>FDtab!D258</f>
        <v>0</v>
      </c>
      <c r="E258" s="73">
        <f>FDtab!E258</f>
        <v>0</v>
      </c>
      <c r="F258" s="73">
        <f>FDtab!F258</f>
        <v>0</v>
      </c>
      <c r="G258" s="101">
        <f>FDtab!G258</f>
        <v>0</v>
      </c>
      <c r="H258" s="101">
        <f>FDtab!H258</f>
        <v>0</v>
      </c>
      <c r="I258" s="101">
        <f>FDtab!I258</f>
        <v>0</v>
      </c>
      <c r="J258" s="101">
        <f>FDtab!J258</f>
        <v>0</v>
      </c>
      <c r="K258" s="101">
        <f>FDtab!K258</f>
        <v>0</v>
      </c>
      <c r="L258" s="101">
        <f>FDtab!L258</f>
        <v>0</v>
      </c>
    </row>
    <row r="259" spans="3:12" x14ac:dyDescent="0.35">
      <c r="C259" s="73">
        <f>FDtab!C259</f>
        <v>0</v>
      </c>
      <c r="D259" s="73">
        <f>FDtab!D259</f>
        <v>0</v>
      </c>
      <c r="E259" s="73">
        <f>FDtab!E259</f>
        <v>0</v>
      </c>
      <c r="F259" s="73">
        <f>FDtab!F259</f>
        <v>0</v>
      </c>
      <c r="G259" s="101">
        <f>FDtab!G259</f>
        <v>0</v>
      </c>
      <c r="H259" s="101">
        <f>FDtab!H259</f>
        <v>0</v>
      </c>
      <c r="I259" s="101">
        <f>FDtab!I259</f>
        <v>0</v>
      </c>
      <c r="J259" s="101">
        <f>FDtab!J259</f>
        <v>0</v>
      </c>
      <c r="K259" s="101">
        <f>FDtab!K259</f>
        <v>0</v>
      </c>
      <c r="L259" s="101">
        <f>FDtab!L259</f>
        <v>0</v>
      </c>
    </row>
    <row r="260" spans="3:12" x14ac:dyDescent="0.35">
      <c r="C260" s="73">
        <f>FDtab!C260</f>
        <v>0</v>
      </c>
      <c r="D260" s="73">
        <f>FDtab!D260</f>
        <v>0</v>
      </c>
      <c r="E260" s="73">
        <f>FDtab!E260</f>
        <v>0</v>
      </c>
      <c r="F260" s="73">
        <f>FDtab!F260</f>
        <v>0</v>
      </c>
      <c r="G260" s="101">
        <f>FDtab!G260</f>
        <v>0</v>
      </c>
      <c r="H260" s="101">
        <f>FDtab!H260</f>
        <v>0</v>
      </c>
      <c r="I260" s="101">
        <f>FDtab!I260</f>
        <v>0</v>
      </c>
      <c r="J260" s="101">
        <f>FDtab!J260</f>
        <v>0</v>
      </c>
      <c r="K260" s="101">
        <f>FDtab!K260</f>
        <v>0</v>
      </c>
      <c r="L260" s="101">
        <f>FDtab!L260</f>
        <v>0</v>
      </c>
    </row>
    <row r="261" spans="3:12" x14ac:dyDescent="0.35">
      <c r="C261" s="73">
        <f>FDtab!C261</f>
        <v>0</v>
      </c>
      <c r="D261" s="73">
        <f>FDtab!D261</f>
        <v>0</v>
      </c>
      <c r="E261" s="73">
        <f>FDtab!E261</f>
        <v>0</v>
      </c>
      <c r="F261" s="73">
        <f>FDtab!F261</f>
        <v>0</v>
      </c>
      <c r="G261" s="101">
        <f>FDtab!G261</f>
        <v>0</v>
      </c>
      <c r="H261" s="101">
        <f>FDtab!H261</f>
        <v>0</v>
      </c>
      <c r="I261" s="101">
        <f>FDtab!I261</f>
        <v>0</v>
      </c>
      <c r="J261" s="101">
        <f>FDtab!J261</f>
        <v>0</v>
      </c>
      <c r="K261" s="101">
        <f>FDtab!K261</f>
        <v>0</v>
      </c>
      <c r="L261" s="101">
        <f>FDtab!L261</f>
        <v>0</v>
      </c>
    </row>
    <row r="262" spans="3:12" x14ac:dyDescent="0.35">
      <c r="C262" s="73">
        <f>FDtab!C262</f>
        <v>0</v>
      </c>
      <c r="D262" s="73">
        <f>FDtab!D262</f>
        <v>0</v>
      </c>
      <c r="E262" s="73">
        <f>FDtab!E262</f>
        <v>0</v>
      </c>
      <c r="F262" s="73">
        <f>FDtab!F262</f>
        <v>0</v>
      </c>
      <c r="G262" s="101">
        <f>FDtab!G262</f>
        <v>0</v>
      </c>
      <c r="H262" s="101">
        <f>FDtab!H262</f>
        <v>0</v>
      </c>
      <c r="I262" s="101">
        <f>FDtab!I262</f>
        <v>0</v>
      </c>
      <c r="J262" s="101">
        <f>FDtab!J262</f>
        <v>0</v>
      </c>
      <c r="K262" s="101">
        <f>FDtab!K262</f>
        <v>0</v>
      </c>
      <c r="L262" s="101">
        <f>FDtab!L262</f>
        <v>0</v>
      </c>
    </row>
    <row r="263" spans="3:12" x14ac:dyDescent="0.35">
      <c r="C263" s="73">
        <f>FDtab!C263</f>
        <v>0</v>
      </c>
      <c r="D263" s="73">
        <f>FDtab!D263</f>
        <v>0</v>
      </c>
      <c r="E263" s="73">
        <f>FDtab!E263</f>
        <v>0</v>
      </c>
      <c r="F263" s="73">
        <f>FDtab!F263</f>
        <v>0</v>
      </c>
      <c r="G263" s="101">
        <f>FDtab!G263</f>
        <v>0</v>
      </c>
      <c r="H263" s="101">
        <f>FDtab!H263</f>
        <v>0</v>
      </c>
      <c r="I263" s="101">
        <f>FDtab!I263</f>
        <v>0</v>
      </c>
      <c r="J263" s="101">
        <f>FDtab!J263</f>
        <v>0</v>
      </c>
      <c r="K263" s="101">
        <f>FDtab!K263</f>
        <v>0</v>
      </c>
      <c r="L263" s="101">
        <f>FDtab!L263</f>
        <v>0</v>
      </c>
    </row>
    <row r="264" spans="3:12" x14ac:dyDescent="0.35">
      <c r="C264" s="73">
        <f>FDtab!C264</f>
        <v>0</v>
      </c>
      <c r="D264" s="73">
        <f>FDtab!D264</f>
        <v>0</v>
      </c>
      <c r="E264" s="73">
        <f>FDtab!E264</f>
        <v>0</v>
      </c>
      <c r="F264" s="73">
        <f>FDtab!F264</f>
        <v>0</v>
      </c>
      <c r="G264" s="101">
        <f>FDtab!G264</f>
        <v>0</v>
      </c>
      <c r="H264" s="101">
        <f>FDtab!H264</f>
        <v>0</v>
      </c>
      <c r="I264" s="101">
        <f>FDtab!I264</f>
        <v>0</v>
      </c>
      <c r="J264" s="101">
        <f>FDtab!J264</f>
        <v>0</v>
      </c>
      <c r="K264" s="101">
        <f>FDtab!K264</f>
        <v>0</v>
      </c>
      <c r="L264" s="101">
        <f>FDtab!L264</f>
        <v>0</v>
      </c>
    </row>
    <row r="265" spans="3:12" x14ac:dyDescent="0.35">
      <c r="C265" s="73">
        <f>FDtab!C265</f>
        <v>0</v>
      </c>
      <c r="D265" s="73">
        <f>FDtab!D265</f>
        <v>0</v>
      </c>
      <c r="E265" s="73">
        <f>FDtab!E265</f>
        <v>0</v>
      </c>
      <c r="F265" s="73">
        <f>FDtab!F265</f>
        <v>0</v>
      </c>
      <c r="G265" s="101">
        <f>FDtab!G265</f>
        <v>0</v>
      </c>
      <c r="H265" s="101">
        <f>FDtab!H265</f>
        <v>0</v>
      </c>
      <c r="I265" s="101">
        <f>FDtab!I265</f>
        <v>0</v>
      </c>
      <c r="J265" s="101">
        <f>FDtab!J265</f>
        <v>0</v>
      </c>
      <c r="K265" s="101">
        <f>FDtab!K265</f>
        <v>0</v>
      </c>
      <c r="L265" s="101">
        <f>FDtab!L265</f>
        <v>0</v>
      </c>
    </row>
    <row r="266" spans="3:12" x14ac:dyDescent="0.35">
      <c r="C266" s="73">
        <f>FDtab!C266</f>
        <v>0</v>
      </c>
      <c r="D266" s="73">
        <f>FDtab!D266</f>
        <v>0</v>
      </c>
      <c r="E266" s="73">
        <f>FDtab!E266</f>
        <v>0</v>
      </c>
      <c r="F266" s="73">
        <f>FDtab!F266</f>
        <v>0</v>
      </c>
      <c r="G266" s="101">
        <f>FDtab!G266</f>
        <v>0</v>
      </c>
      <c r="H266" s="101">
        <f>FDtab!H266</f>
        <v>0</v>
      </c>
      <c r="I266" s="101">
        <f>FDtab!I266</f>
        <v>0</v>
      </c>
      <c r="J266" s="101">
        <f>FDtab!J266</f>
        <v>0</v>
      </c>
      <c r="K266" s="101">
        <f>FDtab!K266</f>
        <v>0</v>
      </c>
      <c r="L266" s="101">
        <f>FDtab!L266</f>
        <v>0</v>
      </c>
    </row>
    <row r="267" spans="3:12" x14ac:dyDescent="0.35">
      <c r="C267" s="73">
        <f>FDtab!C267</f>
        <v>0</v>
      </c>
      <c r="D267" s="73">
        <f>FDtab!D267</f>
        <v>0</v>
      </c>
      <c r="E267" s="73">
        <f>FDtab!E267</f>
        <v>0</v>
      </c>
      <c r="F267" s="73">
        <f>FDtab!F267</f>
        <v>0</v>
      </c>
      <c r="G267" s="101">
        <f>FDtab!G267</f>
        <v>0</v>
      </c>
      <c r="H267" s="101">
        <f>FDtab!H267</f>
        <v>0</v>
      </c>
      <c r="I267" s="101">
        <f>FDtab!I267</f>
        <v>0</v>
      </c>
      <c r="J267" s="101">
        <f>FDtab!J267</f>
        <v>0</v>
      </c>
      <c r="K267" s="101">
        <f>FDtab!K267</f>
        <v>0</v>
      </c>
      <c r="L267" s="101">
        <f>FDtab!L267</f>
        <v>0</v>
      </c>
    </row>
    <row r="268" spans="3:12" x14ac:dyDescent="0.35">
      <c r="C268" s="73">
        <f>FDtab!C268</f>
        <v>0</v>
      </c>
      <c r="D268" s="73">
        <f>FDtab!D268</f>
        <v>0</v>
      </c>
      <c r="E268" s="73">
        <f>FDtab!E268</f>
        <v>0</v>
      </c>
      <c r="F268" s="73">
        <f>FDtab!F268</f>
        <v>0</v>
      </c>
      <c r="G268" s="101">
        <f>FDtab!G268</f>
        <v>0</v>
      </c>
      <c r="H268" s="101">
        <f>FDtab!H268</f>
        <v>0</v>
      </c>
      <c r="I268" s="101">
        <f>FDtab!I268</f>
        <v>0</v>
      </c>
      <c r="J268" s="101">
        <f>FDtab!J268</f>
        <v>0</v>
      </c>
      <c r="K268" s="101">
        <f>FDtab!K268</f>
        <v>0</v>
      </c>
      <c r="L268" s="101">
        <f>FDtab!L268</f>
        <v>0</v>
      </c>
    </row>
    <row r="269" spans="3:12" x14ac:dyDescent="0.35">
      <c r="C269" s="73">
        <f>FDtab!C269</f>
        <v>0</v>
      </c>
      <c r="D269" s="73">
        <f>FDtab!D269</f>
        <v>0</v>
      </c>
      <c r="E269" s="73">
        <f>FDtab!E269</f>
        <v>0</v>
      </c>
      <c r="F269" s="73">
        <f>FDtab!F269</f>
        <v>0</v>
      </c>
      <c r="G269" s="101">
        <f>FDtab!G269</f>
        <v>0</v>
      </c>
      <c r="H269" s="101">
        <f>FDtab!H269</f>
        <v>0</v>
      </c>
      <c r="I269" s="101">
        <f>FDtab!I269</f>
        <v>0</v>
      </c>
      <c r="J269" s="101">
        <f>FDtab!J269</f>
        <v>0</v>
      </c>
      <c r="K269" s="101">
        <f>FDtab!K269</f>
        <v>0</v>
      </c>
      <c r="L269" s="101">
        <f>FDtab!L269</f>
        <v>0</v>
      </c>
    </row>
    <row r="270" spans="3:12" x14ac:dyDescent="0.35">
      <c r="C270" s="73">
        <f>FDtab!C270</f>
        <v>0</v>
      </c>
      <c r="D270" s="73">
        <f>FDtab!D270</f>
        <v>0</v>
      </c>
      <c r="E270" s="73">
        <f>FDtab!E270</f>
        <v>0</v>
      </c>
      <c r="F270" s="73">
        <f>FDtab!F270</f>
        <v>0</v>
      </c>
      <c r="G270" s="101">
        <f>FDtab!G270</f>
        <v>0</v>
      </c>
      <c r="H270" s="101">
        <f>FDtab!H270</f>
        <v>0</v>
      </c>
      <c r="I270" s="101">
        <f>FDtab!I270</f>
        <v>0</v>
      </c>
      <c r="J270" s="101">
        <f>FDtab!J270</f>
        <v>0</v>
      </c>
      <c r="K270" s="101">
        <f>FDtab!K270</f>
        <v>0</v>
      </c>
      <c r="L270" s="101">
        <f>FDtab!L270</f>
        <v>0</v>
      </c>
    </row>
    <row r="271" spans="3:12" x14ac:dyDescent="0.35">
      <c r="C271" s="73">
        <f>FDtab!C271</f>
        <v>0</v>
      </c>
      <c r="D271" s="73">
        <f>FDtab!D271</f>
        <v>0</v>
      </c>
      <c r="E271" s="73">
        <f>FDtab!E271</f>
        <v>0</v>
      </c>
      <c r="F271" s="73">
        <f>FDtab!F271</f>
        <v>0</v>
      </c>
      <c r="G271" s="101">
        <f>FDtab!G271</f>
        <v>0</v>
      </c>
      <c r="H271" s="101">
        <f>FDtab!H271</f>
        <v>0</v>
      </c>
      <c r="I271" s="101">
        <f>FDtab!I271</f>
        <v>0</v>
      </c>
      <c r="J271" s="101">
        <f>FDtab!J271</f>
        <v>0</v>
      </c>
      <c r="K271" s="101">
        <f>FDtab!K271</f>
        <v>0</v>
      </c>
      <c r="L271" s="101">
        <f>FDtab!L271</f>
        <v>0</v>
      </c>
    </row>
    <row r="272" spans="3:12" x14ac:dyDescent="0.35">
      <c r="C272" s="73">
        <f>FDtab!C272</f>
        <v>0</v>
      </c>
      <c r="D272" s="73">
        <f>FDtab!D272</f>
        <v>0</v>
      </c>
      <c r="E272" s="73">
        <f>FDtab!E272</f>
        <v>0</v>
      </c>
      <c r="F272" s="73">
        <f>FDtab!F272</f>
        <v>0</v>
      </c>
      <c r="G272" s="101">
        <f>FDtab!G272</f>
        <v>0</v>
      </c>
      <c r="H272" s="101">
        <f>FDtab!H272</f>
        <v>0</v>
      </c>
      <c r="I272" s="101">
        <f>FDtab!I272</f>
        <v>0</v>
      </c>
      <c r="J272" s="101">
        <f>FDtab!J272</f>
        <v>0</v>
      </c>
      <c r="K272" s="101">
        <f>FDtab!K272</f>
        <v>0</v>
      </c>
      <c r="L272" s="101">
        <f>FDtab!L272</f>
        <v>0</v>
      </c>
    </row>
    <row r="273" spans="3:12" x14ac:dyDescent="0.35">
      <c r="C273" s="73">
        <f>FDtab!C273</f>
        <v>0</v>
      </c>
      <c r="D273" s="73">
        <f>FDtab!D273</f>
        <v>0</v>
      </c>
      <c r="E273" s="73">
        <f>FDtab!E273</f>
        <v>0</v>
      </c>
      <c r="F273" s="73">
        <f>FDtab!F273</f>
        <v>0</v>
      </c>
      <c r="G273" s="101">
        <f>FDtab!G273</f>
        <v>0</v>
      </c>
      <c r="H273" s="101">
        <f>FDtab!H273</f>
        <v>0</v>
      </c>
      <c r="I273" s="101">
        <f>FDtab!I273</f>
        <v>0</v>
      </c>
      <c r="J273" s="101">
        <f>FDtab!J273</f>
        <v>0</v>
      </c>
      <c r="K273" s="101">
        <f>FDtab!K273</f>
        <v>0</v>
      </c>
      <c r="L273" s="101">
        <f>FDtab!L273</f>
        <v>0</v>
      </c>
    </row>
    <row r="274" spans="3:12" x14ac:dyDescent="0.35">
      <c r="C274" s="73">
        <f>FDtab!C274</f>
        <v>0</v>
      </c>
      <c r="D274" s="73">
        <f>FDtab!D274</f>
        <v>0</v>
      </c>
      <c r="E274" s="73">
        <f>FDtab!E274</f>
        <v>0</v>
      </c>
      <c r="F274" s="73">
        <f>FDtab!F274</f>
        <v>0</v>
      </c>
      <c r="G274" s="101">
        <f>FDtab!G274</f>
        <v>0</v>
      </c>
      <c r="H274" s="101">
        <f>FDtab!H274</f>
        <v>0</v>
      </c>
      <c r="I274" s="101">
        <f>FDtab!I274</f>
        <v>0</v>
      </c>
      <c r="J274" s="101">
        <f>FDtab!J274</f>
        <v>0</v>
      </c>
      <c r="K274" s="101">
        <f>FDtab!K274</f>
        <v>0</v>
      </c>
      <c r="L274" s="101">
        <f>FDtab!L274</f>
        <v>0</v>
      </c>
    </row>
    <row r="275" spans="3:12" x14ac:dyDescent="0.35">
      <c r="C275" s="73">
        <f>FDtab!C275</f>
        <v>0</v>
      </c>
      <c r="D275" s="73">
        <f>FDtab!D275</f>
        <v>0</v>
      </c>
      <c r="E275" s="73">
        <f>FDtab!E275</f>
        <v>0</v>
      </c>
      <c r="F275" s="73">
        <f>FDtab!F275</f>
        <v>0</v>
      </c>
      <c r="G275" s="101">
        <f>FDtab!G275</f>
        <v>0</v>
      </c>
      <c r="H275" s="101">
        <f>FDtab!H275</f>
        <v>0</v>
      </c>
      <c r="I275" s="101">
        <f>FDtab!I275</f>
        <v>0</v>
      </c>
      <c r="J275" s="101">
        <f>FDtab!J275</f>
        <v>0</v>
      </c>
      <c r="K275" s="101">
        <f>FDtab!K275</f>
        <v>0</v>
      </c>
      <c r="L275" s="101">
        <f>FDtab!L275</f>
        <v>0</v>
      </c>
    </row>
    <row r="276" spans="3:12" x14ac:dyDescent="0.35">
      <c r="C276" s="73">
        <f>FDtab!C276</f>
        <v>0</v>
      </c>
      <c r="D276" s="73">
        <f>FDtab!D276</f>
        <v>0</v>
      </c>
      <c r="E276" s="73">
        <f>FDtab!E276</f>
        <v>0</v>
      </c>
      <c r="F276" s="73">
        <f>FDtab!F276</f>
        <v>0</v>
      </c>
      <c r="G276" s="101">
        <f>FDtab!G276</f>
        <v>0</v>
      </c>
      <c r="H276" s="101">
        <f>FDtab!H276</f>
        <v>0</v>
      </c>
      <c r="I276" s="101">
        <f>FDtab!I276</f>
        <v>0</v>
      </c>
      <c r="J276" s="101">
        <f>FDtab!J276</f>
        <v>0</v>
      </c>
      <c r="K276" s="101">
        <f>FDtab!K276</f>
        <v>0</v>
      </c>
      <c r="L276" s="101">
        <f>FDtab!L276</f>
        <v>0</v>
      </c>
    </row>
    <row r="277" spans="3:12" x14ac:dyDescent="0.35">
      <c r="C277" s="73">
        <f>FDtab!C277</f>
        <v>0</v>
      </c>
      <c r="D277" s="73">
        <f>FDtab!D277</f>
        <v>0</v>
      </c>
      <c r="E277" s="73">
        <f>FDtab!E277</f>
        <v>0</v>
      </c>
      <c r="F277" s="73">
        <f>FDtab!F277</f>
        <v>0</v>
      </c>
      <c r="G277" s="101">
        <f>FDtab!G277</f>
        <v>0</v>
      </c>
      <c r="H277" s="101">
        <f>FDtab!H277</f>
        <v>0</v>
      </c>
      <c r="I277" s="101">
        <f>FDtab!I277</f>
        <v>0</v>
      </c>
      <c r="J277" s="101">
        <f>FDtab!J277</f>
        <v>0</v>
      </c>
      <c r="K277" s="101">
        <f>FDtab!K277</f>
        <v>0</v>
      </c>
      <c r="L277" s="101">
        <f>FDtab!L277</f>
        <v>0</v>
      </c>
    </row>
    <row r="278" spans="3:12" x14ac:dyDescent="0.35">
      <c r="C278" s="73">
        <f>FDtab!C278</f>
        <v>0</v>
      </c>
      <c r="D278" s="73">
        <f>FDtab!D278</f>
        <v>0</v>
      </c>
      <c r="E278" s="73">
        <f>FDtab!E278</f>
        <v>0</v>
      </c>
      <c r="F278" s="73">
        <f>FDtab!F278</f>
        <v>0</v>
      </c>
      <c r="G278" s="101">
        <f>FDtab!G278</f>
        <v>0</v>
      </c>
      <c r="H278" s="101">
        <f>FDtab!H278</f>
        <v>0</v>
      </c>
      <c r="I278" s="101">
        <f>FDtab!I278</f>
        <v>0</v>
      </c>
      <c r="J278" s="101">
        <f>FDtab!J278</f>
        <v>0</v>
      </c>
      <c r="K278" s="101">
        <f>FDtab!K278</f>
        <v>0</v>
      </c>
      <c r="L278" s="101">
        <f>FDtab!L278</f>
        <v>0</v>
      </c>
    </row>
    <row r="279" spans="3:12" x14ac:dyDescent="0.35">
      <c r="C279" s="73">
        <f>FDtab!C279</f>
        <v>0</v>
      </c>
      <c r="D279" s="73">
        <f>FDtab!D279</f>
        <v>0</v>
      </c>
      <c r="E279" s="73">
        <f>FDtab!E279</f>
        <v>0</v>
      </c>
      <c r="F279" s="73">
        <f>FDtab!F279</f>
        <v>0</v>
      </c>
      <c r="G279" s="101">
        <f>FDtab!G279</f>
        <v>0</v>
      </c>
      <c r="H279" s="101">
        <f>FDtab!H279</f>
        <v>0</v>
      </c>
      <c r="I279" s="101">
        <f>FDtab!I279</f>
        <v>0</v>
      </c>
      <c r="J279" s="101">
        <f>FDtab!J279</f>
        <v>0</v>
      </c>
      <c r="K279" s="101">
        <f>FDtab!K279</f>
        <v>0</v>
      </c>
      <c r="L279" s="101">
        <f>FDtab!L279</f>
        <v>0</v>
      </c>
    </row>
    <row r="280" spans="3:12" x14ac:dyDescent="0.35">
      <c r="C280" s="73">
        <f>FDtab!C280</f>
        <v>0</v>
      </c>
      <c r="D280" s="73">
        <f>FDtab!D280</f>
        <v>0</v>
      </c>
      <c r="E280" s="73">
        <f>FDtab!E280</f>
        <v>0</v>
      </c>
      <c r="F280" s="73">
        <f>FDtab!F280</f>
        <v>0</v>
      </c>
      <c r="G280" s="101">
        <f>FDtab!G280</f>
        <v>0</v>
      </c>
      <c r="H280" s="101">
        <f>FDtab!H280</f>
        <v>0</v>
      </c>
      <c r="I280" s="101">
        <f>FDtab!I280</f>
        <v>0</v>
      </c>
      <c r="J280" s="101">
        <f>FDtab!J280</f>
        <v>0</v>
      </c>
      <c r="K280" s="101">
        <f>FDtab!K280</f>
        <v>0</v>
      </c>
      <c r="L280" s="101">
        <f>FDtab!L280</f>
        <v>0</v>
      </c>
    </row>
    <row r="281" spans="3:12" x14ac:dyDescent="0.35">
      <c r="C281" s="73">
        <f>FDtab!C281</f>
        <v>0</v>
      </c>
      <c r="D281" s="73">
        <f>FDtab!D281</f>
        <v>0</v>
      </c>
      <c r="E281" s="73">
        <f>FDtab!E281</f>
        <v>0</v>
      </c>
      <c r="F281" s="73">
        <f>FDtab!F281</f>
        <v>0</v>
      </c>
      <c r="G281" s="101">
        <f>FDtab!G281</f>
        <v>0</v>
      </c>
      <c r="H281" s="101">
        <f>FDtab!H281</f>
        <v>0</v>
      </c>
      <c r="I281" s="101">
        <f>FDtab!I281</f>
        <v>0</v>
      </c>
      <c r="J281" s="101">
        <f>FDtab!J281</f>
        <v>0</v>
      </c>
      <c r="K281" s="101">
        <f>FDtab!K281</f>
        <v>0</v>
      </c>
      <c r="L281" s="101">
        <f>FDtab!L281</f>
        <v>0</v>
      </c>
    </row>
    <row r="282" spans="3:12" x14ac:dyDescent="0.35">
      <c r="C282" s="73">
        <f>FDtab!C282</f>
        <v>0</v>
      </c>
      <c r="D282" s="73">
        <f>FDtab!D282</f>
        <v>0</v>
      </c>
      <c r="E282" s="73">
        <f>FDtab!E282</f>
        <v>0</v>
      </c>
      <c r="F282" s="73">
        <f>FDtab!F282</f>
        <v>0</v>
      </c>
      <c r="G282" s="101">
        <f>FDtab!G282</f>
        <v>0</v>
      </c>
      <c r="H282" s="101">
        <f>FDtab!H282</f>
        <v>0</v>
      </c>
      <c r="I282" s="101">
        <f>FDtab!I282</f>
        <v>0</v>
      </c>
      <c r="J282" s="101">
        <f>FDtab!J282</f>
        <v>0</v>
      </c>
      <c r="K282" s="101">
        <f>FDtab!K282</f>
        <v>0</v>
      </c>
      <c r="L282" s="101">
        <f>FDtab!L282</f>
        <v>0</v>
      </c>
    </row>
    <row r="283" spans="3:12" x14ac:dyDescent="0.35">
      <c r="C283" s="73">
        <f>FDtab!C283</f>
        <v>0</v>
      </c>
      <c r="D283" s="73">
        <f>FDtab!D283</f>
        <v>0</v>
      </c>
      <c r="E283" s="73">
        <f>FDtab!E283</f>
        <v>0</v>
      </c>
      <c r="F283" s="73">
        <f>FDtab!F283</f>
        <v>0</v>
      </c>
      <c r="G283" s="101">
        <f>FDtab!G283</f>
        <v>0</v>
      </c>
      <c r="H283" s="101">
        <f>FDtab!H283</f>
        <v>0</v>
      </c>
      <c r="I283" s="101">
        <f>FDtab!I283</f>
        <v>0</v>
      </c>
      <c r="J283" s="101">
        <f>FDtab!J283</f>
        <v>0</v>
      </c>
      <c r="K283" s="101">
        <f>FDtab!K283</f>
        <v>0</v>
      </c>
      <c r="L283" s="101">
        <f>FDtab!L283</f>
        <v>0</v>
      </c>
    </row>
    <row r="284" spans="3:12" x14ac:dyDescent="0.35">
      <c r="C284" s="73">
        <f>FDtab!C284</f>
        <v>0</v>
      </c>
      <c r="D284" s="73">
        <f>FDtab!D284</f>
        <v>0</v>
      </c>
      <c r="E284" s="73">
        <f>FDtab!E284</f>
        <v>0</v>
      </c>
      <c r="F284" s="73">
        <f>FDtab!F284</f>
        <v>0</v>
      </c>
      <c r="G284" s="101">
        <f>FDtab!G284</f>
        <v>0</v>
      </c>
      <c r="H284" s="101">
        <f>FDtab!H284</f>
        <v>0</v>
      </c>
      <c r="I284" s="101">
        <f>FDtab!I284</f>
        <v>0</v>
      </c>
      <c r="J284" s="101">
        <f>FDtab!J284</f>
        <v>0</v>
      </c>
      <c r="K284" s="101">
        <f>FDtab!K284</f>
        <v>0</v>
      </c>
      <c r="L284" s="101">
        <f>FDtab!L284</f>
        <v>0</v>
      </c>
    </row>
    <row r="285" spans="3:12" x14ac:dyDescent="0.35">
      <c r="C285" s="73">
        <f>FDtab!C285</f>
        <v>0</v>
      </c>
      <c r="D285" s="73">
        <f>FDtab!D285</f>
        <v>0</v>
      </c>
      <c r="E285" s="73">
        <f>FDtab!E285</f>
        <v>0</v>
      </c>
      <c r="F285" s="73">
        <f>FDtab!F285</f>
        <v>0</v>
      </c>
      <c r="G285" s="101">
        <f>FDtab!G285</f>
        <v>0</v>
      </c>
      <c r="H285" s="101">
        <f>FDtab!H285</f>
        <v>0</v>
      </c>
      <c r="I285" s="101">
        <f>FDtab!I285</f>
        <v>0</v>
      </c>
      <c r="J285" s="101">
        <f>FDtab!J285</f>
        <v>0</v>
      </c>
      <c r="K285" s="101">
        <f>FDtab!K285</f>
        <v>0</v>
      </c>
      <c r="L285" s="101">
        <f>FDtab!L285</f>
        <v>0</v>
      </c>
    </row>
    <row r="286" spans="3:12" x14ac:dyDescent="0.35">
      <c r="C286" s="73">
        <f>FDtab!C286</f>
        <v>0</v>
      </c>
      <c r="D286" s="73">
        <f>FDtab!D286</f>
        <v>0</v>
      </c>
      <c r="E286" s="73">
        <f>FDtab!E286</f>
        <v>0</v>
      </c>
      <c r="F286" s="73">
        <f>FDtab!F286</f>
        <v>0</v>
      </c>
      <c r="G286" s="101">
        <f>FDtab!G286</f>
        <v>0</v>
      </c>
      <c r="H286" s="101">
        <f>FDtab!H286</f>
        <v>0</v>
      </c>
      <c r="I286" s="101">
        <f>FDtab!I286</f>
        <v>0</v>
      </c>
      <c r="J286" s="101">
        <f>FDtab!J286</f>
        <v>0</v>
      </c>
      <c r="K286" s="101">
        <f>FDtab!K286</f>
        <v>0</v>
      </c>
      <c r="L286" s="101">
        <f>FDtab!L286</f>
        <v>0</v>
      </c>
    </row>
    <row r="287" spans="3:12" x14ac:dyDescent="0.35">
      <c r="C287" s="73">
        <f>FDtab!C287</f>
        <v>0</v>
      </c>
      <c r="D287" s="73">
        <f>FDtab!D287</f>
        <v>0</v>
      </c>
      <c r="E287" s="73">
        <f>FDtab!E287</f>
        <v>0</v>
      </c>
      <c r="F287" s="73">
        <f>FDtab!F287</f>
        <v>0</v>
      </c>
      <c r="G287" s="101">
        <f>FDtab!G287</f>
        <v>0</v>
      </c>
      <c r="H287" s="101">
        <f>FDtab!H287</f>
        <v>0</v>
      </c>
      <c r="I287" s="101">
        <f>FDtab!I287</f>
        <v>0</v>
      </c>
      <c r="J287" s="101">
        <f>FDtab!J287</f>
        <v>0</v>
      </c>
      <c r="K287" s="101">
        <f>FDtab!K287</f>
        <v>0</v>
      </c>
      <c r="L287" s="101">
        <f>FDtab!L287</f>
        <v>0</v>
      </c>
    </row>
    <row r="288" spans="3:12" x14ac:dyDescent="0.35">
      <c r="C288" s="73">
        <f>FDtab!C288</f>
        <v>0</v>
      </c>
      <c r="D288" s="73">
        <f>FDtab!D288</f>
        <v>0</v>
      </c>
      <c r="E288" s="73">
        <f>FDtab!E288</f>
        <v>0</v>
      </c>
      <c r="F288" s="73">
        <f>FDtab!F288</f>
        <v>0</v>
      </c>
      <c r="G288" s="101">
        <f>FDtab!G288</f>
        <v>0</v>
      </c>
      <c r="H288" s="101">
        <f>FDtab!H288</f>
        <v>0</v>
      </c>
      <c r="I288" s="101">
        <f>FDtab!I288</f>
        <v>0</v>
      </c>
      <c r="J288" s="101">
        <f>FDtab!J288</f>
        <v>0</v>
      </c>
      <c r="K288" s="101">
        <f>FDtab!K288</f>
        <v>0</v>
      </c>
      <c r="L288" s="101">
        <f>FDtab!L288</f>
        <v>0</v>
      </c>
    </row>
    <row r="289" spans="3:12" x14ac:dyDescent="0.35">
      <c r="C289" s="73">
        <f>FDtab!C289</f>
        <v>0</v>
      </c>
      <c r="D289" s="73">
        <f>FDtab!D289</f>
        <v>0</v>
      </c>
      <c r="E289" s="73">
        <f>FDtab!E289</f>
        <v>0</v>
      </c>
      <c r="F289" s="73">
        <f>FDtab!F289</f>
        <v>0</v>
      </c>
      <c r="G289" s="101">
        <f>FDtab!G289</f>
        <v>0</v>
      </c>
      <c r="H289" s="101">
        <f>FDtab!H289</f>
        <v>0</v>
      </c>
      <c r="I289" s="101">
        <f>FDtab!I289</f>
        <v>0</v>
      </c>
      <c r="J289" s="101">
        <f>FDtab!J289</f>
        <v>0</v>
      </c>
      <c r="K289" s="101">
        <f>FDtab!K289</f>
        <v>0</v>
      </c>
      <c r="L289" s="101">
        <f>FDtab!L289</f>
        <v>0</v>
      </c>
    </row>
    <row r="290" spans="3:12" x14ac:dyDescent="0.35">
      <c r="C290" s="73">
        <f>FDtab!C290</f>
        <v>0</v>
      </c>
      <c r="D290" s="73">
        <f>FDtab!D290</f>
        <v>0</v>
      </c>
      <c r="E290" s="73">
        <f>FDtab!E290</f>
        <v>0</v>
      </c>
      <c r="F290" s="73">
        <f>FDtab!F290</f>
        <v>0</v>
      </c>
      <c r="G290" s="101">
        <f>FDtab!G290</f>
        <v>0</v>
      </c>
      <c r="H290" s="101">
        <f>FDtab!H290</f>
        <v>0</v>
      </c>
      <c r="I290" s="101">
        <f>FDtab!I290</f>
        <v>0</v>
      </c>
      <c r="J290" s="101">
        <f>FDtab!J290</f>
        <v>0</v>
      </c>
      <c r="K290" s="101">
        <f>FDtab!K290</f>
        <v>0</v>
      </c>
      <c r="L290" s="101">
        <f>FDtab!L290</f>
        <v>0</v>
      </c>
    </row>
    <row r="291" spans="3:12" x14ac:dyDescent="0.35">
      <c r="C291" s="73">
        <f>FDtab!C291</f>
        <v>0</v>
      </c>
      <c r="D291" s="73">
        <f>FDtab!D291</f>
        <v>0</v>
      </c>
      <c r="E291" s="73">
        <f>FDtab!E291</f>
        <v>0</v>
      </c>
      <c r="F291" s="73">
        <f>FDtab!F291</f>
        <v>0</v>
      </c>
      <c r="G291" s="101">
        <f>FDtab!G291</f>
        <v>0</v>
      </c>
      <c r="H291" s="101">
        <f>FDtab!H291</f>
        <v>0</v>
      </c>
      <c r="I291" s="101">
        <f>FDtab!I291</f>
        <v>0</v>
      </c>
      <c r="J291" s="101">
        <f>FDtab!J291</f>
        <v>0</v>
      </c>
      <c r="K291" s="101">
        <f>FDtab!K291</f>
        <v>0</v>
      </c>
      <c r="L291" s="101">
        <f>FDtab!L291</f>
        <v>0</v>
      </c>
    </row>
    <row r="292" spans="3:12" x14ac:dyDescent="0.35">
      <c r="C292" s="73">
        <f>FDtab!C292</f>
        <v>0</v>
      </c>
      <c r="D292" s="73">
        <f>FDtab!D292</f>
        <v>0</v>
      </c>
      <c r="E292" s="73">
        <f>FDtab!E292</f>
        <v>0</v>
      </c>
      <c r="F292" s="73">
        <f>FDtab!F292</f>
        <v>0</v>
      </c>
      <c r="G292" s="101">
        <f>FDtab!G292</f>
        <v>0</v>
      </c>
      <c r="H292" s="101">
        <f>FDtab!H292</f>
        <v>0</v>
      </c>
      <c r="I292" s="101">
        <f>FDtab!I292</f>
        <v>0</v>
      </c>
      <c r="J292" s="101">
        <f>FDtab!J292</f>
        <v>0</v>
      </c>
      <c r="K292" s="101">
        <f>FDtab!K292</f>
        <v>0</v>
      </c>
      <c r="L292" s="101">
        <f>FDtab!L292</f>
        <v>0</v>
      </c>
    </row>
    <row r="293" spans="3:12" x14ac:dyDescent="0.35">
      <c r="C293" s="73">
        <f>FDtab!C293</f>
        <v>0</v>
      </c>
      <c r="D293" s="73">
        <f>FDtab!D293</f>
        <v>0</v>
      </c>
      <c r="E293" s="73">
        <f>FDtab!E293</f>
        <v>0</v>
      </c>
      <c r="F293" s="73">
        <f>FDtab!F293</f>
        <v>0</v>
      </c>
      <c r="G293" s="101">
        <f>FDtab!G293</f>
        <v>0</v>
      </c>
      <c r="H293" s="101">
        <f>FDtab!H293</f>
        <v>0</v>
      </c>
      <c r="I293" s="101">
        <f>FDtab!I293</f>
        <v>0</v>
      </c>
      <c r="J293" s="101">
        <f>FDtab!J293</f>
        <v>0</v>
      </c>
      <c r="K293" s="101">
        <f>FDtab!K293</f>
        <v>0</v>
      </c>
      <c r="L293" s="101">
        <f>FDtab!L293</f>
        <v>0</v>
      </c>
    </row>
    <row r="294" spans="3:12" x14ac:dyDescent="0.35">
      <c r="C294" s="73">
        <f>FDtab!C294</f>
        <v>0</v>
      </c>
      <c r="D294" s="73">
        <f>FDtab!D294</f>
        <v>0</v>
      </c>
      <c r="E294" s="73">
        <f>FDtab!E294</f>
        <v>0</v>
      </c>
      <c r="F294" s="73">
        <f>FDtab!F294</f>
        <v>0</v>
      </c>
      <c r="G294" s="101">
        <f>FDtab!G294</f>
        <v>0</v>
      </c>
      <c r="H294" s="101">
        <f>FDtab!H294</f>
        <v>0</v>
      </c>
      <c r="I294" s="101">
        <f>FDtab!I294</f>
        <v>0</v>
      </c>
      <c r="J294" s="101">
        <f>FDtab!J294</f>
        <v>0</v>
      </c>
      <c r="K294" s="101">
        <f>FDtab!K294</f>
        <v>0</v>
      </c>
      <c r="L294" s="101">
        <f>FDtab!L294</f>
        <v>0</v>
      </c>
    </row>
    <row r="295" spans="3:12" x14ac:dyDescent="0.35">
      <c r="C295" s="73">
        <f>FDtab!C295</f>
        <v>0</v>
      </c>
      <c r="D295" s="73">
        <f>FDtab!D295</f>
        <v>0</v>
      </c>
      <c r="E295" s="73">
        <f>FDtab!E295</f>
        <v>0</v>
      </c>
      <c r="F295" s="73">
        <f>FDtab!F295</f>
        <v>0</v>
      </c>
      <c r="G295" s="101">
        <f>FDtab!G295</f>
        <v>0</v>
      </c>
      <c r="H295" s="101">
        <f>FDtab!H295</f>
        <v>0</v>
      </c>
      <c r="I295" s="101">
        <f>FDtab!I295</f>
        <v>0</v>
      </c>
      <c r="J295" s="101">
        <f>FDtab!J295</f>
        <v>0</v>
      </c>
      <c r="K295" s="101">
        <f>FDtab!K295</f>
        <v>0</v>
      </c>
      <c r="L295" s="101">
        <f>FDtab!L295</f>
        <v>0</v>
      </c>
    </row>
    <row r="296" spans="3:12" x14ac:dyDescent="0.35">
      <c r="C296" s="73">
        <f>FDtab!C296</f>
        <v>0</v>
      </c>
      <c r="D296" s="73">
        <f>FDtab!D296</f>
        <v>0</v>
      </c>
      <c r="E296" s="73">
        <f>FDtab!E296</f>
        <v>0</v>
      </c>
      <c r="F296" s="73">
        <f>FDtab!F296</f>
        <v>0</v>
      </c>
      <c r="G296" s="101">
        <f>FDtab!G296</f>
        <v>0</v>
      </c>
      <c r="H296" s="101">
        <f>FDtab!H296</f>
        <v>0</v>
      </c>
      <c r="I296" s="101">
        <f>FDtab!I296</f>
        <v>0</v>
      </c>
      <c r="J296" s="101">
        <f>FDtab!J296</f>
        <v>0</v>
      </c>
      <c r="K296" s="101">
        <f>FDtab!K296</f>
        <v>0</v>
      </c>
      <c r="L296" s="101">
        <f>FDtab!L296</f>
        <v>0</v>
      </c>
    </row>
    <row r="297" spans="3:12" x14ac:dyDescent="0.35">
      <c r="C297" s="73">
        <f>FDtab!C297</f>
        <v>0</v>
      </c>
      <c r="D297" s="73">
        <f>FDtab!D297</f>
        <v>0</v>
      </c>
      <c r="E297" s="73">
        <f>FDtab!E297</f>
        <v>0</v>
      </c>
      <c r="F297" s="73">
        <f>FDtab!F297</f>
        <v>0</v>
      </c>
      <c r="G297" s="101">
        <f>FDtab!G297</f>
        <v>0</v>
      </c>
      <c r="H297" s="101">
        <f>FDtab!H297</f>
        <v>0</v>
      </c>
      <c r="I297" s="101">
        <f>FDtab!I297</f>
        <v>0</v>
      </c>
      <c r="J297" s="101">
        <f>FDtab!J297</f>
        <v>0</v>
      </c>
      <c r="K297" s="101">
        <f>FDtab!K297</f>
        <v>0</v>
      </c>
      <c r="L297" s="101">
        <f>FDtab!L297</f>
        <v>0</v>
      </c>
    </row>
    <row r="298" spans="3:12" x14ac:dyDescent="0.35">
      <c r="C298" s="73">
        <f>FDtab!C298</f>
        <v>0</v>
      </c>
      <c r="D298" s="73">
        <f>FDtab!D298</f>
        <v>0</v>
      </c>
      <c r="E298" s="73">
        <f>FDtab!E298</f>
        <v>0</v>
      </c>
      <c r="F298" s="73">
        <f>FDtab!F298</f>
        <v>0</v>
      </c>
      <c r="G298" s="101">
        <f>FDtab!G298</f>
        <v>0</v>
      </c>
      <c r="H298" s="101">
        <f>FDtab!H298</f>
        <v>0</v>
      </c>
      <c r="I298" s="101">
        <f>FDtab!I298</f>
        <v>0</v>
      </c>
      <c r="J298" s="101">
        <f>FDtab!J298</f>
        <v>0</v>
      </c>
      <c r="K298" s="101">
        <f>FDtab!K298</f>
        <v>0</v>
      </c>
      <c r="L298" s="101">
        <f>FDtab!L298</f>
        <v>0</v>
      </c>
    </row>
    <row r="299" spans="3:12" x14ac:dyDescent="0.35">
      <c r="C299" s="73">
        <f>FDtab!C299</f>
        <v>0</v>
      </c>
      <c r="D299" s="73">
        <f>FDtab!D299</f>
        <v>0</v>
      </c>
      <c r="E299" s="73">
        <f>FDtab!E299</f>
        <v>0</v>
      </c>
      <c r="F299" s="73">
        <f>FDtab!F299</f>
        <v>0</v>
      </c>
      <c r="G299" s="101">
        <f>FDtab!G299</f>
        <v>0</v>
      </c>
      <c r="H299" s="101">
        <f>FDtab!H299</f>
        <v>0</v>
      </c>
      <c r="I299" s="101">
        <f>FDtab!I299</f>
        <v>0</v>
      </c>
      <c r="J299" s="101">
        <f>FDtab!J299</f>
        <v>0</v>
      </c>
      <c r="K299" s="101">
        <f>FDtab!K299</f>
        <v>0</v>
      </c>
      <c r="L299" s="101">
        <f>FDtab!L299</f>
        <v>0</v>
      </c>
    </row>
    <row r="300" spans="3:12" x14ac:dyDescent="0.35">
      <c r="C300" s="73">
        <f>FDtab!C300</f>
        <v>0</v>
      </c>
      <c r="D300" s="73">
        <f>FDtab!D300</f>
        <v>0</v>
      </c>
      <c r="E300" s="73">
        <f>FDtab!E300</f>
        <v>0</v>
      </c>
      <c r="F300" s="73">
        <f>FDtab!F300</f>
        <v>0</v>
      </c>
      <c r="G300" s="101">
        <f>FDtab!G300</f>
        <v>0</v>
      </c>
      <c r="H300" s="101">
        <f>FDtab!H300</f>
        <v>0</v>
      </c>
      <c r="I300" s="101">
        <f>FDtab!I300</f>
        <v>0</v>
      </c>
      <c r="J300" s="101">
        <f>FDtab!J300</f>
        <v>0</v>
      </c>
      <c r="K300" s="101">
        <f>FDtab!K300</f>
        <v>0</v>
      </c>
      <c r="L300" s="101">
        <f>FDtab!L300</f>
        <v>0</v>
      </c>
    </row>
    <row r="301" spans="3:12" x14ac:dyDescent="0.35">
      <c r="C301" s="73">
        <f>FDtab!C301</f>
        <v>0</v>
      </c>
      <c r="D301" s="73">
        <f>FDtab!D301</f>
        <v>0</v>
      </c>
      <c r="E301" s="73">
        <f>FDtab!E301</f>
        <v>0</v>
      </c>
      <c r="F301" s="73">
        <f>FDtab!F301</f>
        <v>0</v>
      </c>
      <c r="G301" s="101">
        <f>FDtab!G301</f>
        <v>0</v>
      </c>
      <c r="H301" s="101">
        <f>FDtab!H301</f>
        <v>0</v>
      </c>
      <c r="I301" s="101">
        <f>FDtab!I301</f>
        <v>0</v>
      </c>
      <c r="J301" s="101">
        <f>FDtab!J301</f>
        <v>0</v>
      </c>
      <c r="K301" s="101">
        <f>FDtab!K301</f>
        <v>0</v>
      </c>
      <c r="L301" s="101">
        <f>FDtab!L301</f>
        <v>0</v>
      </c>
    </row>
    <row r="302" spans="3:12" x14ac:dyDescent="0.35">
      <c r="C302" s="73">
        <f>FDtab!C302</f>
        <v>0</v>
      </c>
      <c r="D302" s="73">
        <f>FDtab!D302</f>
        <v>0</v>
      </c>
      <c r="E302" s="73">
        <f>FDtab!E302</f>
        <v>0</v>
      </c>
      <c r="F302" s="73">
        <f>FDtab!F302</f>
        <v>0</v>
      </c>
      <c r="G302" s="101">
        <f>FDtab!G302</f>
        <v>0</v>
      </c>
      <c r="H302" s="101">
        <f>FDtab!H302</f>
        <v>0</v>
      </c>
      <c r="I302" s="101">
        <f>FDtab!I302</f>
        <v>0</v>
      </c>
      <c r="J302" s="101">
        <f>FDtab!J302</f>
        <v>0</v>
      </c>
      <c r="K302" s="101">
        <f>FDtab!K302</f>
        <v>0</v>
      </c>
      <c r="L302" s="101">
        <f>FDtab!L302</f>
        <v>0</v>
      </c>
    </row>
    <row r="303" spans="3:12" x14ac:dyDescent="0.35">
      <c r="C303" s="73">
        <f>FDtab!C303</f>
        <v>0</v>
      </c>
      <c r="D303" s="73">
        <f>FDtab!D303</f>
        <v>0</v>
      </c>
      <c r="E303" s="73">
        <f>FDtab!E303</f>
        <v>0</v>
      </c>
      <c r="F303" s="73">
        <f>FDtab!F303</f>
        <v>0</v>
      </c>
      <c r="G303" s="101">
        <f>FDtab!G303</f>
        <v>0</v>
      </c>
      <c r="H303" s="101">
        <f>FDtab!H303</f>
        <v>0</v>
      </c>
      <c r="I303" s="101">
        <f>FDtab!I303</f>
        <v>0</v>
      </c>
      <c r="J303" s="101">
        <f>FDtab!J303</f>
        <v>0</v>
      </c>
      <c r="K303" s="101">
        <f>FDtab!K303</f>
        <v>0</v>
      </c>
      <c r="L303" s="101">
        <f>FDtab!L303</f>
        <v>0</v>
      </c>
    </row>
    <row r="304" spans="3:12" x14ac:dyDescent="0.35">
      <c r="C304" s="73">
        <f>FDtab!C304</f>
        <v>0</v>
      </c>
      <c r="D304" s="73">
        <f>FDtab!D304</f>
        <v>0</v>
      </c>
      <c r="E304" s="73">
        <f>FDtab!E304</f>
        <v>0</v>
      </c>
      <c r="F304" s="73">
        <f>FDtab!F304</f>
        <v>0</v>
      </c>
      <c r="G304" s="101">
        <f>FDtab!G304</f>
        <v>0</v>
      </c>
      <c r="H304" s="101">
        <f>FDtab!H304</f>
        <v>0</v>
      </c>
      <c r="I304" s="101">
        <f>FDtab!I304</f>
        <v>0</v>
      </c>
      <c r="J304" s="101">
        <f>FDtab!J304</f>
        <v>0</v>
      </c>
      <c r="K304" s="101">
        <f>FDtab!K304</f>
        <v>0</v>
      </c>
      <c r="L304" s="101">
        <f>FDtab!L304</f>
        <v>0</v>
      </c>
    </row>
    <row r="305" spans="3:12" x14ac:dyDescent="0.35">
      <c r="C305" s="73">
        <f>FDtab!C305</f>
        <v>0</v>
      </c>
      <c r="D305" s="73">
        <f>FDtab!D305</f>
        <v>0</v>
      </c>
      <c r="E305" s="73">
        <f>FDtab!E305</f>
        <v>0</v>
      </c>
      <c r="F305" s="73">
        <f>FDtab!F305</f>
        <v>0</v>
      </c>
      <c r="G305" s="101">
        <f>FDtab!G305</f>
        <v>0</v>
      </c>
      <c r="H305" s="101">
        <f>FDtab!H305</f>
        <v>0</v>
      </c>
      <c r="I305" s="101">
        <f>FDtab!I305</f>
        <v>0</v>
      </c>
      <c r="J305" s="101">
        <f>FDtab!J305</f>
        <v>0</v>
      </c>
      <c r="K305" s="101">
        <f>FDtab!K305</f>
        <v>0</v>
      </c>
      <c r="L305" s="101">
        <f>FDtab!L305</f>
        <v>0</v>
      </c>
    </row>
    <row r="306" spans="3:12" x14ac:dyDescent="0.35">
      <c r="C306" s="73">
        <f>FDtab!C306</f>
        <v>0</v>
      </c>
      <c r="D306" s="73">
        <f>FDtab!D306</f>
        <v>0</v>
      </c>
      <c r="E306" s="73">
        <f>FDtab!E306</f>
        <v>0</v>
      </c>
      <c r="F306" s="73">
        <f>FDtab!F306</f>
        <v>0</v>
      </c>
      <c r="G306" s="101">
        <f>FDtab!G306</f>
        <v>0</v>
      </c>
      <c r="H306" s="101">
        <f>FDtab!H306</f>
        <v>0</v>
      </c>
      <c r="I306" s="101">
        <f>FDtab!I306</f>
        <v>0</v>
      </c>
      <c r="J306" s="101">
        <f>FDtab!J306</f>
        <v>0</v>
      </c>
      <c r="K306" s="101">
        <f>FDtab!K306</f>
        <v>0</v>
      </c>
      <c r="L306" s="101">
        <f>FDtab!L306</f>
        <v>0</v>
      </c>
    </row>
    <row r="307" spans="3:12" x14ac:dyDescent="0.35">
      <c r="C307" s="73">
        <f>FDtab!C307</f>
        <v>0</v>
      </c>
      <c r="D307" s="73">
        <f>FDtab!D307</f>
        <v>0</v>
      </c>
      <c r="E307" s="73">
        <f>FDtab!E307</f>
        <v>0</v>
      </c>
      <c r="F307" s="73">
        <f>FDtab!F307</f>
        <v>0</v>
      </c>
      <c r="G307" s="101">
        <f>FDtab!G307</f>
        <v>0</v>
      </c>
      <c r="H307" s="101">
        <f>FDtab!H307</f>
        <v>0</v>
      </c>
      <c r="I307" s="101">
        <f>FDtab!I307</f>
        <v>0</v>
      </c>
      <c r="J307" s="101">
        <f>FDtab!J307</f>
        <v>0</v>
      </c>
      <c r="K307" s="101">
        <f>FDtab!K307</f>
        <v>0</v>
      </c>
      <c r="L307" s="101">
        <f>FDtab!L307</f>
        <v>0</v>
      </c>
    </row>
    <row r="308" spans="3:12" x14ac:dyDescent="0.35">
      <c r="C308" s="73">
        <f>FDtab!C308</f>
        <v>0</v>
      </c>
      <c r="D308" s="73">
        <f>FDtab!D308</f>
        <v>0</v>
      </c>
      <c r="E308" s="73">
        <f>FDtab!E308</f>
        <v>0</v>
      </c>
      <c r="F308" s="73">
        <f>FDtab!F308</f>
        <v>0</v>
      </c>
      <c r="G308" s="101">
        <f>FDtab!G308</f>
        <v>0</v>
      </c>
      <c r="H308" s="101">
        <f>FDtab!H308</f>
        <v>0</v>
      </c>
      <c r="I308" s="101">
        <f>FDtab!I308</f>
        <v>0</v>
      </c>
      <c r="J308" s="101">
        <f>FDtab!J308</f>
        <v>0</v>
      </c>
      <c r="K308" s="101">
        <f>FDtab!K308</f>
        <v>0</v>
      </c>
      <c r="L308" s="101">
        <f>FDtab!L308</f>
        <v>0</v>
      </c>
    </row>
    <row r="309" spans="3:12" x14ac:dyDescent="0.35">
      <c r="C309" s="73">
        <f>FDtab!C309</f>
        <v>0</v>
      </c>
      <c r="D309" s="73">
        <f>FDtab!D309</f>
        <v>0</v>
      </c>
      <c r="E309" s="73">
        <f>FDtab!E309</f>
        <v>0</v>
      </c>
      <c r="F309" s="73">
        <f>FDtab!F309</f>
        <v>0</v>
      </c>
      <c r="G309" s="101">
        <f>FDtab!G309</f>
        <v>0</v>
      </c>
      <c r="H309" s="101">
        <f>FDtab!H309</f>
        <v>0</v>
      </c>
      <c r="I309" s="101">
        <f>FDtab!I309</f>
        <v>0</v>
      </c>
      <c r="J309" s="101">
        <f>FDtab!J309</f>
        <v>0</v>
      </c>
      <c r="K309" s="101">
        <f>FDtab!K309</f>
        <v>0</v>
      </c>
      <c r="L309" s="101">
        <f>FDtab!L309</f>
        <v>0</v>
      </c>
    </row>
    <row r="310" spans="3:12" x14ac:dyDescent="0.35">
      <c r="C310" s="73">
        <f>FDtab!C310</f>
        <v>0</v>
      </c>
      <c r="D310" s="73">
        <f>FDtab!D310</f>
        <v>0</v>
      </c>
      <c r="E310" s="73">
        <f>FDtab!E310</f>
        <v>0</v>
      </c>
      <c r="F310" s="73">
        <f>FDtab!F310</f>
        <v>0</v>
      </c>
      <c r="G310" s="101">
        <f>FDtab!G310</f>
        <v>0</v>
      </c>
      <c r="H310" s="101">
        <f>FDtab!H310</f>
        <v>0</v>
      </c>
      <c r="I310" s="101">
        <f>FDtab!I310</f>
        <v>0</v>
      </c>
      <c r="J310" s="101">
        <f>FDtab!J310</f>
        <v>0</v>
      </c>
      <c r="K310" s="101">
        <f>FDtab!K310</f>
        <v>0</v>
      </c>
      <c r="L310" s="101">
        <f>FDtab!L310</f>
        <v>0</v>
      </c>
    </row>
    <row r="311" spans="3:12" x14ac:dyDescent="0.35">
      <c r="C311" s="73">
        <f>FDtab!C311</f>
        <v>0</v>
      </c>
      <c r="D311" s="73">
        <f>FDtab!D311</f>
        <v>0</v>
      </c>
      <c r="E311" s="73">
        <f>FDtab!E311</f>
        <v>0</v>
      </c>
      <c r="F311" s="73">
        <f>FDtab!F311</f>
        <v>0</v>
      </c>
      <c r="G311" s="101">
        <f>FDtab!G311</f>
        <v>0</v>
      </c>
      <c r="H311" s="101">
        <f>FDtab!H311</f>
        <v>0</v>
      </c>
      <c r="I311" s="101">
        <f>FDtab!I311</f>
        <v>0</v>
      </c>
      <c r="J311" s="101">
        <f>FDtab!J311</f>
        <v>0</v>
      </c>
      <c r="K311" s="101">
        <f>FDtab!K311</f>
        <v>0</v>
      </c>
      <c r="L311" s="101">
        <f>FDtab!L311</f>
        <v>0</v>
      </c>
    </row>
    <row r="312" spans="3:12" x14ac:dyDescent="0.35">
      <c r="C312" s="73">
        <f>FDtab!C312</f>
        <v>0</v>
      </c>
      <c r="D312" s="73">
        <f>FDtab!D312</f>
        <v>0</v>
      </c>
      <c r="E312" s="73">
        <f>FDtab!E312</f>
        <v>0</v>
      </c>
      <c r="F312" s="73">
        <f>FDtab!F312</f>
        <v>0</v>
      </c>
      <c r="G312" s="101">
        <f>FDtab!G312</f>
        <v>0</v>
      </c>
      <c r="H312" s="101">
        <f>FDtab!H312</f>
        <v>0</v>
      </c>
      <c r="I312" s="101">
        <f>FDtab!I312</f>
        <v>0</v>
      </c>
      <c r="J312" s="101">
        <f>FDtab!J312</f>
        <v>0</v>
      </c>
      <c r="K312" s="101">
        <f>FDtab!K312</f>
        <v>0</v>
      </c>
      <c r="L312" s="101">
        <f>FDtab!L312</f>
        <v>0</v>
      </c>
    </row>
    <row r="313" spans="3:12" x14ac:dyDescent="0.35">
      <c r="C313" s="73">
        <f>FDtab!C313</f>
        <v>0</v>
      </c>
      <c r="D313" s="73">
        <f>FDtab!D313</f>
        <v>0</v>
      </c>
      <c r="E313" s="73">
        <f>FDtab!E313</f>
        <v>0</v>
      </c>
      <c r="F313" s="73">
        <f>FDtab!F313</f>
        <v>0</v>
      </c>
      <c r="G313" s="101">
        <f>FDtab!G313</f>
        <v>0</v>
      </c>
      <c r="H313" s="101">
        <f>FDtab!H313</f>
        <v>0</v>
      </c>
      <c r="I313" s="101">
        <f>FDtab!I313</f>
        <v>0</v>
      </c>
      <c r="J313" s="101">
        <f>FDtab!J313</f>
        <v>0</v>
      </c>
      <c r="K313" s="101">
        <f>FDtab!K313</f>
        <v>0</v>
      </c>
      <c r="L313" s="101">
        <f>FDtab!L313</f>
        <v>0</v>
      </c>
    </row>
    <row r="314" spans="3:12" x14ac:dyDescent="0.35">
      <c r="C314" s="73">
        <f>FDtab!C314</f>
        <v>0</v>
      </c>
      <c r="D314" s="73">
        <f>FDtab!D314</f>
        <v>0</v>
      </c>
      <c r="E314" s="73">
        <f>FDtab!E314</f>
        <v>0</v>
      </c>
      <c r="F314" s="73">
        <f>FDtab!F314</f>
        <v>0</v>
      </c>
      <c r="G314" s="101">
        <f>FDtab!G314</f>
        <v>0</v>
      </c>
      <c r="H314" s="101">
        <f>FDtab!H314</f>
        <v>0</v>
      </c>
      <c r="I314" s="101">
        <f>FDtab!I314</f>
        <v>0</v>
      </c>
      <c r="J314" s="101">
        <f>FDtab!J314</f>
        <v>0</v>
      </c>
      <c r="K314" s="101">
        <f>FDtab!K314</f>
        <v>0</v>
      </c>
      <c r="L314" s="101">
        <f>FDtab!L314</f>
        <v>0</v>
      </c>
    </row>
    <row r="315" spans="3:12" x14ac:dyDescent="0.35">
      <c r="C315" s="73">
        <f>FDtab!C315</f>
        <v>0</v>
      </c>
      <c r="D315" s="73">
        <f>FDtab!D315</f>
        <v>0</v>
      </c>
      <c r="E315" s="73">
        <f>FDtab!E315</f>
        <v>0</v>
      </c>
      <c r="F315" s="73">
        <f>FDtab!F315</f>
        <v>0</v>
      </c>
      <c r="G315" s="101">
        <f>FDtab!G315</f>
        <v>0</v>
      </c>
      <c r="H315" s="101">
        <f>FDtab!H315</f>
        <v>0</v>
      </c>
      <c r="I315" s="101">
        <f>FDtab!I315</f>
        <v>0</v>
      </c>
      <c r="J315" s="101">
        <f>FDtab!J315</f>
        <v>0</v>
      </c>
      <c r="K315" s="101">
        <f>FDtab!K315</f>
        <v>0</v>
      </c>
      <c r="L315" s="101">
        <f>FDtab!L315</f>
        <v>0</v>
      </c>
    </row>
    <row r="316" spans="3:12" x14ac:dyDescent="0.35">
      <c r="C316" s="73">
        <f>FDtab!C316</f>
        <v>0</v>
      </c>
      <c r="D316" s="73">
        <f>FDtab!D316</f>
        <v>0</v>
      </c>
      <c r="E316" s="73">
        <f>FDtab!E316</f>
        <v>0</v>
      </c>
      <c r="F316" s="73">
        <f>FDtab!F316</f>
        <v>0</v>
      </c>
      <c r="G316" s="101">
        <f>FDtab!G316</f>
        <v>0</v>
      </c>
      <c r="H316" s="101">
        <f>FDtab!H316</f>
        <v>0</v>
      </c>
      <c r="I316" s="101">
        <f>FDtab!I316</f>
        <v>0</v>
      </c>
      <c r="J316" s="101">
        <f>FDtab!J316</f>
        <v>0</v>
      </c>
      <c r="K316" s="101">
        <f>FDtab!K316</f>
        <v>0</v>
      </c>
      <c r="L316" s="101">
        <f>FDtab!L316</f>
        <v>0</v>
      </c>
    </row>
    <row r="317" spans="3:12" x14ac:dyDescent="0.35">
      <c r="C317" s="73">
        <f>FDtab!C317</f>
        <v>0</v>
      </c>
      <c r="D317" s="73">
        <f>FDtab!D317</f>
        <v>0</v>
      </c>
      <c r="E317" s="73">
        <f>FDtab!E317</f>
        <v>0</v>
      </c>
      <c r="F317" s="73">
        <f>FDtab!F317</f>
        <v>0</v>
      </c>
      <c r="G317" s="101">
        <f>FDtab!G317</f>
        <v>0</v>
      </c>
      <c r="H317" s="101">
        <f>FDtab!H317</f>
        <v>0</v>
      </c>
      <c r="I317" s="101">
        <f>FDtab!I317</f>
        <v>0</v>
      </c>
      <c r="J317" s="101">
        <f>FDtab!J317</f>
        <v>0</v>
      </c>
      <c r="K317" s="101">
        <f>FDtab!K317</f>
        <v>0</v>
      </c>
      <c r="L317" s="101">
        <f>FDtab!L317</f>
        <v>0</v>
      </c>
    </row>
    <row r="318" spans="3:12" x14ac:dyDescent="0.35">
      <c r="C318" s="73">
        <f>FDtab!C318</f>
        <v>0</v>
      </c>
      <c r="D318" s="73">
        <f>FDtab!D318</f>
        <v>0</v>
      </c>
      <c r="E318" s="73">
        <f>FDtab!E318</f>
        <v>0</v>
      </c>
      <c r="F318" s="73">
        <f>FDtab!F318</f>
        <v>0</v>
      </c>
      <c r="G318" s="101">
        <f>FDtab!G318</f>
        <v>0</v>
      </c>
      <c r="H318" s="101">
        <f>FDtab!H318</f>
        <v>0</v>
      </c>
      <c r="I318" s="101">
        <f>FDtab!I318</f>
        <v>0</v>
      </c>
      <c r="J318" s="101">
        <f>FDtab!J318</f>
        <v>0</v>
      </c>
      <c r="K318" s="101">
        <f>FDtab!K318</f>
        <v>0</v>
      </c>
      <c r="L318" s="101">
        <f>FDtab!L318</f>
        <v>0</v>
      </c>
    </row>
    <row r="319" spans="3:12" x14ac:dyDescent="0.35">
      <c r="C319" s="73">
        <f>FDtab!C319</f>
        <v>0</v>
      </c>
      <c r="D319" s="73">
        <f>FDtab!D319</f>
        <v>0</v>
      </c>
      <c r="E319" s="73">
        <f>FDtab!E319</f>
        <v>0</v>
      </c>
      <c r="F319" s="73">
        <f>FDtab!F319</f>
        <v>0</v>
      </c>
      <c r="G319" s="101">
        <f>FDtab!G319</f>
        <v>0</v>
      </c>
      <c r="H319" s="101">
        <f>FDtab!H319</f>
        <v>0</v>
      </c>
      <c r="I319" s="101">
        <f>FDtab!I319</f>
        <v>0</v>
      </c>
      <c r="J319" s="101">
        <f>FDtab!J319</f>
        <v>0</v>
      </c>
      <c r="K319" s="101">
        <f>FDtab!K319</f>
        <v>0</v>
      </c>
      <c r="L319" s="101">
        <f>FDtab!L319</f>
        <v>0</v>
      </c>
    </row>
    <row r="320" spans="3:12" x14ac:dyDescent="0.35">
      <c r="C320" s="73">
        <f>FDtab!C320</f>
        <v>0</v>
      </c>
      <c r="D320" s="73">
        <f>FDtab!D320</f>
        <v>0</v>
      </c>
      <c r="E320" s="73">
        <f>FDtab!E320</f>
        <v>0</v>
      </c>
      <c r="F320" s="73">
        <f>FDtab!F320</f>
        <v>0</v>
      </c>
      <c r="G320" s="101">
        <f>FDtab!G320</f>
        <v>0</v>
      </c>
      <c r="H320" s="101">
        <f>FDtab!H320</f>
        <v>0</v>
      </c>
      <c r="I320" s="101">
        <f>FDtab!I320</f>
        <v>0</v>
      </c>
      <c r="J320" s="101">
        <f>FDtab!J320</f>
        <v>0</v>
      </c>
      <c r="K320" s="101">
        <f>FDtab!K320</f>
        <v>0</v>
      </c>
      <c r="L320" s="101">
        <f>FDtab!L320</f>
        <v>0</v>
      </c>
    </row>
    <row r="321" spans="3:12" x14ac:dyDescent="0.35">
      <c r="C321" s="73">
        <f>FDtab!C321</f>
        <v>0</v>
      </c>
      <c r="D321" s="73">
        <f>FDtab!D321</f>
        <v>0</v>
      </c>
      <c r="E321" s="73">
        <f>FDtab!E321</f>
        <v>0</v>
      </c>
      <c r="F321" s="73">
        <f>FDtab!F321</f>
        <v>0</v>
      </c>
      <c r="G321" s="101">
        <f>FDtab!G321</f>
        <v>0</v>
      </c>
      <c r="H321" s="101">
        <f>FDtab!H321</f>
        <v>0</v>
      </c>
      <c r="I321" s="101">
        <f>FDtab!I321</f>
        <v>0</v>
      </c>
      <c r="J321" s="101">
        <f>FDtab!J321</f>
        <v>0</v>
      </c>
      <c r="K321" s="101">
        <f>FDtab!K321</f>
        <v>0</v>
      </c>
      <c r="L321" s="101">
        <f>FDtab!L321</f>
        <v>0</v>
      </c>
    </row>
    <row r="322" spans="3:12" x14ac:dyDescent="0.35">
      <c r="C322" s="73">
        <f>FDtab!C322</f>
        <v>0</v>
      </c>
      <c r="D322" s="73">
        <f>FDtab!D322</f>
        <v>0</v>
      </c>
      <c r="E322" s="73">
        <f>FDtab!E322</f>
        <v>0</v>
      </c>
      <c r="F322" s="73">
        <f>FDtab!F322</f>
        <v>0</v>
      </c>
      <c r="G322" s="101">
        <f>FDtab!G322</f>
        <v>0</v>
      </c>
      <c r="H322" s="101">
        <f>FDtab!H322</f>
        <v>0</v>
      </c>
      <c r="I322" s="101">
        <f>FDtab!I322</f>
        <v>0</v>
      </c>
      <c r="J322" s="101">
        <f>FDtab!J322</f>
        <v>0</v>
      </c>
      <c r="K322" s="101">
        <f>FDtab!K322</f>
        <v>0</v>
      </c>
      <c r="L322" s="101">
        <f>FDtab!L322</f>
        <v>0</v>
      </c>
    </row>
    <row r="323" spans="3:12" x14ac:dyDescent="0.35">
      <c r="C323" s="73">
        <f>FDtab!C323</f>
        <v>0</v>
      </c>
      <c r="D323" s="73">
        <f>FDtab!D323</f>
        <v>0</v>
      </c>
      <c r="E323" s="73">
        <f>FDtab!E323</f>
        <v>0</v>
      </c>
      <c r="F323" s="73">
        <f>FDtab!F323</f>
        <v>0</v>
      </c>
      <c r="G323" s="101">
        <f>FDtab!G323</f>
        <v>0</v>
      </c>
      <c r="H323" s="101">
        <f>FDtab!H323</f>
        <v>0</v>
      </c>
      <c r="I323" s="101">
        <f>FDtab!I323</f>
        <v>0</v>
      </c>
      <c r="J323" s="101">
        <f>FDtab!J323</f>
        <v>0</v>
      </c>
      <c r="K323" s="101">
        <f>FDtab!K323</f>
        <v>0</v>
      </c>
      <c r="L323" s="101">
        <f>FDtab!L323</f>
        <v>0</v>
      </c>
    </row>
    <row r="324" spans="3:12" x14ac:dyDescent="0.35">
      <c r="C324" s="73">
        <f>FDtab!C324</f>
        <v>0</v>
      </c>
      <c r="D324" s="73">
        <f>FDtab!D324</f>
        <v>0</v>
      </c>
      <c r="E324" s="73">
        <f>FDtab!E324</f>
        <v>0</v>
      </c>
      <c r="F324" s="73">
        <f>FDtab!F324</f>
        <v>0</v>
      </c>
      <c r="G324" s="101">
        <f>FDtab!G324</f>
        <v>0</v>
      </c>
      <c r="H324" s="101">
        <f>FDtab!H324</f>
        <v>0</v>
      </c>
      <c r="I324" s="101">
        <f>FDtab!I324</f>
        <v>0</v>
      </c>
      <c r="J324" s="101">
        <f>FDtab!J324</f>
        <v>0</v>
      </c>
      <c r="K324" s="101">
        <f>FDtab!K324</f>
        <v>0</v>
      </c>
      <c r="L324" s="101">
        <f>FDtab!L324</f>
        <v>0</v>
      </c>
    </row>
    <row r="325" spans="3:12" x14ac:dyDescent="0.35">
      <c r="C325" s="73">
        <f>FDtab!C325</f>
        <v>0</v>
      </c>
      <c r="D325" s="73">
        <f>FDtab!D325</f>
        <v>0</v>
      </c>
      <c r="E325" s="73">
        <f>FDtab!E325</f>
        <v>0</v>
      </c>
      <c r="F325" s="73">
        <f>FDtab!F325</f>
        <v>0</v>
      </c>
      <c r="G325" s="101">
        <f>FDtab!G325</f>
        <v>0</v>
      </c>
      <c r="H325" s="101">
        <f>FDtab!H325</f>
        <v>0</v>
      </c>
      <c r="I325" s="101">
        <f>FDtab!I325</f>
        <v>0</v>
      </c>
      <c r="J325" s="101">
        <f>FDtab!J325</f>
        <v>0</v>
      </c>
      <c r="K325" s="101">
        <f>FDtab!K325</f>
        <v>0</v>
      </c>
      <c r="L325" s="101">
        <f>FDtab!L325</f>
        <v>0</v>
      </c>
    </row>
    <row r="326" spans="3:12" x14ac:dyDescent="0.35">
      <c r="C326" s="73">
        <f>FDtab!C326</f>
        <v>0</v>
      </c>
      <c r="D326" s="73">
        <f>FDtab!D326</f>
        <v>0</v>
      </c>
      <c r="E326" s="73">
        <f>FDtab!E326</f>
        <v>0</v>
      </c>
      <c r="F326" s="73">
        <f>FDtab!F326</f>
        <v>0</v>
      </c>
      <c r="G326" s="101">
        <f>FDtab!G326</f>
        <v>0</v>
      </c>
      <c r="H326" s="101">
        <f>FDtab!H326</f>
        <v>0</v>
      </c>
      <c r="I326" s="101">
        <f>FDtab!I326</f>
        <v>0</v>
      </c>
      <c r="J326" s="101">
        <f>FDtab!J326</f>
        <v>0</v>
      </c>
      <c r="K326" s="101">
        <f>FDtab!K326</f>
        <v>0</v>
      </c>
      <c r="L326" s="101">
        <f>FDtab!L326</f>
        <v>0</v>
      </c>
    </row>
    <row r="327" spans="3:12" x14ac:dyDescent="0.35">
      <c r="C327" s="73">
        <f>FDtab!C327</f>
        <v>0</v>
      </c>
      <c r="D327" s="73">
        <f>FDtab!D327</f>
        <v>0</v>
      </c>
      <c r="E327" s="73">
        <f>FDtab!E327</f>
        <v>0</v>
      </c>
      <c r="F327" s="73">
        <f>FDtab!F327</f>
        <v>0</v>
      </c>
      <c r="G327" s="101">
        <f>FDtab!G327</f>
        <v>0</v>
      </c>
      <c r="H327" s="101">
        <f>FDtab!H327</f>
        <v>0</v>
      </c>
      <c r="I327" s="101">
        <f>FDtab!I327</f>
        <v>0</v>
      </c>
      <c r="J327" s="101">
        <f>FDtab!J327</f>
        <v>0</v>
      </c>
      <c r="K327" s="101">
        <f>FDtab!K327</f>
        <v>0</v>
      </c>
      <c r="L327" s="101">
        <f>FDtab!L327</f>
        <v>0</v>
      </c>
    </row>
    <row r="328" spans="3:12" x14ac:dyDescent="0.35">
      <c r="C328" s="73">
        <f>FDtab!C328</f>
        <v>0</v>
      </c>
      <c r="D328" s="73">
        <f>FDtab!D328</f>
        <v>0</v>
      </c>
      <c r="E328" s="73">
        <f>FDtab!E328</f>
        <v>0</v>
      </c>
      <c r="F328" s="73">
        <f>FDtab!F328</f>
        <v>0</v>
      </c>
      <c r="G328" s="101">
        <f>FDtab!G328</f>
        <v>0</v>
      </c>
      <c r="H328" s="101">
        <f>FDtab!H328</f>
        <v>0</v>
      </c>
      <c r="I328" s="101">
        <f>FDtab!I328</f>
        <v>0</v>
      </c>
      <c r="J328" s="101">
        <f>FDtab!J328</f>
        <v>0</v>
      </c>
      <c r="K328" s="101">
        <f>FDtab!K328</f>
        <v>0</v>
      </c>
      <c r="L328" s="101">
        <f>FDtab!L328</f>
        <v>0</v>
      </c>
    </row>
    <row r="329" spans="3:12" x14ac:dyDescent="0.35">
      <c r="C329" s="73">
        <f>FDtab!C329</f>
        <v>0</v>
      </c>
      <c r="D329" s="73">
        <f>FDtab!D329</f>
        <v>0</v>
      </c>
      <c r="E329" s="73">
        <f>FDtab!E329</f>
        <v>0</v>
      </c>
      <c r="F329" s="73">
        <f>FDtab!F329</f>
        <v>0</v>
      </c>
      <c r="G329" s="101">
        <f>FDtab!G329</f>
        <v>0</v>
      </c>
      <c r="H329" s="101">
        <f>FDtab!H329</f>
        <v>0</v>
      </c>
      <c r="I329" s="101">
        <f>FDtab!I329</f>
        <v>0</v>
      </c>
      <c r="J329" s="101">
        <f>FDtab!J329</f>
        <v>0</v>
      </c>
      <c r="K329" s="101">
        <f>FDtab!K329</f>
        <v>0</v>
      </c>
      <c r="L329" s="101">
        <f>FDtab!L329</f>
        <v>0</v>
      </c>
    </row>
    <row r="330" spans="3:12" x14ac:dyDescent="0.35">
      <c r="C330" s="73">
        <f>FDtab!C330</f>
        <v>0</v>
      </c>
      <c r="D330" s="73">
        <f>FDtab!D330</f>
        <v>0</v>
      </c>
      <c r="E330" s="73">
        <f>FDtab!E330</f>
        <v>0</v>
      </c>
      <c r="F330" s="73">
        <f>FDtab!F330</f>
        <v>0</v>
      </c>
      <c r="G330" s="101">
        <f>FDtab!G330</f>
        <v>0</v>
      </c>
      <c r="H330" s="101">
        <f>FDtab!H330</f>
        <v>0</v>
      </c>
      <c r="I330" s="101">
        <f>FDtab!I330</f>
        <v>0</v>
      </c>
      <c r="J330" s="101">
        <f>FDtab!J330</f>
        <v>0</v>
      </c>
      <c r="K330" s="101">
        <f>FDtab!K330</f>
        <v>0</v>
      </c>
      <c r="L330" s="101">
        <f>FDtab!L330</f>
        <v>0</v>
      </c>
    </row>
    <row r="331" spans="3:12" x14ac:dyDescent="0.35">
      <c r="C331" s="73">
        <f>FDtab!C331</f>
        <v>0</v>
      </c>
      <c r="D331" s="73">
        <f>FDtab!D331</f>
        <v>0</v>
      </c>
      <c r="E331" s="73">
        <f>FDtab!E331</f>
        <v>0</v>
      </c>
      <c r="F331" s="73">
        <f>FDtab!F331</f>
        <v>0</v>
      </c>
      <c r="G331" s="101">
        <f>FDtab!G331</f>
        <v>0</v>
      </c>
      <c r="H331" s="101">
        <f>FDtab!H331</f>
        <v>0</v>
      </c>
      <c r="I331" s="101">
        <f>FDtab!I331</f>
        <v>0</v>
      </c>
      <c r="J331" s="101">
        <f>FDtab!J331</f>
        <v>0</v>
      </c>
      <c r="K331" s="101">
        <f>FDtab!K331</f>
        <v>0</v>
      </c>
      <c r="L331" s="101">
        <f>FDtab!L331</f>
        <v>0</v>
      </c>
    </row>
    <row r="332" spans="3:12" x14ac:dyDescent="0.35">
      <c r="C332" s="73">
        <f>FDtab!C332</f>
        <v>0</v>
      </c>
      <c r="D332" s="73">
        <f>FDtab!D332</f>
        <v>0</v>
      </c>
      <c r="E332" s="73">
        <f>FDtab!E332</f>
        <v>0</v>
      </c>
      <c r="F332" s="73">
        <f>FDtab!F332</f>
        <v>0</v>
      </c>
      <c r="G332" s="101">
        <f>FDtab!G332</f>
        <v>0</v>
      </c>
      <c r="H332" s="101">
        <f>FDtab!H332</f>
        <v>0</v>
      </c>
      <c r="I332" s="101">
        <f>FDtab!I332</f>
        <v>0</v>
      </c>
      <c r="J332" s="101">
        <f>FDtab!J332</f>
        <v>0</v>
      </c>
      <c r="K332" s="101">
        <f>FDtab!K332</f>
        <v>0</v>
      </c>
      <c r="L332" s="101">
        <f>FDtab!L332</f>
        <v>0</v>
      </c>
    </row>
    <row r="333" spans="3:12" x14ac:dyDescent="0.35">
      <c r="C333" s="73">
        <f>FDtab!C333</f>
        <v>0</v>
      </c>
      <c r="D333" s="73">
        <f>FDtab!D333</f>
        <v>0</v>
      </c>
      <c r="E333" s="73">
        <f>FDtab!E333</f>
        <v>0</v>
      </c>
      <c r="F333" s="73">
        <f>FDtab!F333</f>
        <v>0</v>
      </c>
      <c r="G333" s="101">
        <f>FDtab!G333</f>
        <v>0</v>
      </c>
      <c r="H333" s="101">
        <f>FDtab!H333</f>
        <v>0</v>
      </c>
      <c r="I333" s="101">
        <f>FDtab!I333</f>
        <v>0</v>
      </c>
      <c r="J333" s="101">
        <f>FDtab!J333</f>
        <v>0</v>
      </c>
      <c r="K333" s="101">
        <f>FDtab!K333</f>
        <v>0</v>
      </c>
      <c r="L333" s="101">
        <f>FDtab!L333</f>
        <v>0</v>
      </c>
    </row>
    <row r="334" spans="3:12" x14ac:dyDescent="0.35">
      <c r="C334" s="73">
        <f>FDtab!C334</f>
        <v>0</v>
      </c>
      <c r="D334" s="73">
        <f>FDtab!D334</f>
        <v>0</v>
      </c>
      <c r="E334" s="73">
        <f>FDtab!E334</f>
        <v>0</v>
      </c>
      <c r="F334" s="73">
        <f>FDtab!F334</f>
        <v>0</v>
      </c>
      <c r="G334" s="101">
        <f>FDtab!G334</f>
        <v>0</v>
      </c>
      <c r="H334" s="101">
        <f>FDtab!H334</f>
        <v>0</v>
      </c>
      <c r="I334" s="101">
        <f>FDtab!I334</f>
        <v>0</v>
      </c>
      <c r="J334" s="101">
        <f>FDtab!J334</f>
        <v>0</v>
      </c>
      <c r="K334" s="101">
        <f>FDtab!K334</f>
        <v>0</v>
      </c>
      <c r="L334" s="101">
        <f>FDtab!L334</f>
        <v>0</v>
      </c>
    </row>
    <row r="335" spans="3:12" x14ac:dyDescent="0.35">
      <c r="C335" s="73">
        <f>FDtab!C335</f>
        <v>0</v>
      </c>
      <c r="D335" s="73">
        <f>FDtab!D335</f>
        <v>0</v>
      </c>
      <c r="E335" s="73">
        <f>FDtab!E335</f>
        <v>0</v>
      </c>
      <c r="F335" s="73">
        <f>FDtab!F335</f>
        <v>0</v>
      </c>
      <c r="G335" s="101">
        <f>FDtab!G335</f>
        <v>0</v>
      </c>
      <c r="H335" s="101">
        <f>FDtab!H335</f>
        <v>0</v>
      </c>
      <c r="I335" s="101">
        <f>FDtab!I335</f>
        <v>0</v>
      </c>
      <c r="J335" s="101">
        <f>FDtab!J335</f>
        <v>0</v>
      </c>
      <c r="K335" s="101">
        <f>FDtab!K335</f>
        <v>0</v>
      </c>
      <c r="L335" s="101">
        <f>FDtab!L335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8"/>
  <sheetViews>
    <sheetView topLeftCell="A67" workbookViewId="0">
      <selection activeCell="D72" sqref="D72"/>
    </sheetView>
  </sheetViews>
  <sheetFormatPr defaultRowHeight="14.5" x14ac:dyDescent="0.35"/>
  <cols>
    <col min="1" max="1" width="29.453125" customWidth="1"/>
    <col min="3" max="3" width="13.7265625" customWidth="1"/>
  </cols>
  <sheetData>
    <row r="4" spans="1:12" x14ac:dyDescent="0.35">
      <c r="A4" t="s">
        <v>78</v>
      </c>
      <c r="B4" t="s">
        <v>32</v>
      </c>
      <c r="C4" t="s">
        <v>79</v>
      </c>
    </row>
    <row r="5" spans="1:12" x14ac:dyDescent="0.35">
      <c r="D5" s="22" t="s">
        <v>261</v>
      </c>
      <c r="E5" s="22" t="s">
        <v>262</v>
      </c>
      <c r="F5" s="22" t="s">
        <v>263</v>
      </c>
      <c r="G5" s="22"/>
      <c r="H5" s="22"/>
      <c r="L5" s="74"/>
    </row>
    <row r="6" spans="1:12" x14ac:dyDescent="0.35">
      <c r="B6" s="22" t="s">
        <v>32</v>
      </c>
      <c r="C6" s="22" t="s">
        <v>82</v>
      </c>
      <c r="D6" s="67">
        <v>0.77035104089434447</v>
      </c>
      <c r="E6" s="67">
        <v>0.7410509826741678</v>
      </c>
      <c r="F6" s="67">
        <v>0.77915351889007856</v>
      </c>
      <c r="G6" s="67"/>
      <c r="H6" s="67"/>
      <c r="L6" s="72"/>
    </row>
    <row r="7" spans="1:12" x14ac:dyDescent="0.35">
      <c r="B7" s="22" t="s">
        <v>32</v>
      </c>
      <c r="C7" s="22" t="s">
        <v>83</v>
      </c>
      <c r="D7" s="67">
        <v>0.14197162185838993</v>
      </c>
      <c r="E7" s="67">
        <v>0.15748309101157823</v>
      </c>
      <c r="F7" s="67">
        <v>0.1271231843453412</v>
      </c>
      <c r="G7" s="67"/>
      <c r="H7" s="67"/>
      <c r="L7" s="72"/>
    </row>
    <row r="8" spans="1:12" x14ac:dyDescent="0.35">
      <c r="B8" s="22" t="s">
        <v>32</v>
      </c>
      <c r="C8" s="22" t="s">
        <v>85</v>
      </c>
      <c r="D8" s="67">
        <v>8.7677337247265355E-2</v>
      </c>
      <c r="E8" s="67">
        <v>0.10146592631425397</v>
      </c>
      <c r="F8" s="67">
        <v>9.372329676458023E-2</v>
      </c>
      <c r="G8" s="67"/>
      <c r="H8" s="67"/>
      <c r="L8" s="72"/>
    </row>
    <row r="9" spans="1:12" x14ac:dyDescent="0.35">
      <c r="B9" s="22" t="s">
        <v>56</v>
      </c>
      <c r="C9" s="22" t="s">
        <v>82</v>
      </c>
      <c r="D9" s="67">
        <v>7.5655421428317535E-2</v>
      </c>
      <c r="E9" s="67">
        <v>8.1338291977199495E-2</v>
      </c>
      <c r="F9" s="67">
        <v>6.6759310611719122E-2</v>
      </c>
      <c r="G9" s="67"/>
      <c r="H9" s="67"/>
      <c r="L9" s="72"/>
    </row>
    <row r="10" spans="1:12" x14ac:dyDescent="0.35">
      <c r="B10" s="70" t="s">
        <v>56</v>
      </c>
      <c r="C10" s="70" t="s">
        <v>83</v>
      </c>
      <c r="D10" s="71">
        <v>0.55742559498085698</v>
      </c>
      <c r="E10" s="71">
        <v>0.56718229312756252</v>
      </c>
      <c r="F10" s="71">
        <v>0.59602040831835079</v>
      </c>
      <c r="G10" s="71"/>
      <c r="H10" s="71"/>
      <c r="L10" s="72"/>
    </row>
    <row r="11" spans="1:12" x14ac:dyDescent="0.35">
      <c r="B11" s="70" t="s">
        <v>56</v>
      </c>
      <c r="C11" s="70" t="s">
        <v>84</v>
      </c>
      <c r="D11" s="71">
        <v>0.28236485926027577</v>
      </c>
      <c r="E11" s="71">
        <v>0.25101052347187908</v>
      </c>
      <c r="F11" s="71">
        <v>0.24066625713307463</v>
      </c>
      <c r="G11" s="71"/>
      <c r="H11" s="71"/>
      <c r="L11" s="72"/>
    </row>
    <row r="12" spans="1:12" x14ac:dyDescent="0.35">
      <c r="B12" s="70" t="s">
        <v>56</v>
      </c>
      <c r="C12" s="70" t="s">
        <v>85</v>
      </c>
      <c r="D12" s="71">
        <v>8.4554124330549735E-2</v>
      </c>
      <c r="E12" s="71">
        <v>0.10046889142335887</v>
      </c>
      <c r="F12" s="71">
        <v>9.6554023936855596E-2</v>
      </c>
      <c r="G12" s="71"/>
      <c r="H12" s="71"/>
      <c r="L12" s="78"/>
    </row>
    <row r="13" spans="1:12" x14ac:dyDescent="0.35">
      <c r="B13" s="70" t="s">
        <v>33</v>
      </c>
      <c r="C13" s="70" t="s">
        <v>83</v>
      </c>
      <c r="D13" s="71">
        <v>0.30303432919775741</v>
      </c>
      <c r="E13" s="71">
        <v>0.31423014650718978</v>
      </c>
      <c r="F13" s="71">
        <v>0.32743042667610811</v>
      </c>
      <c r="G13" s="71"/>
      <c r="H13" s="71"/>
    </row>
    <row r="14" spans="1:12" x14ac:dyDescent="0.35">
      <c r="B14" s="22" t="s">
        <v>33</v>
      </c>
      <c r="C14" s="22" t="s">
        <v>84</v>
      </c>
      <c r="D14" s="67">
        <v>0.69696567080224259</v>
      </c>
      <c r="E14" s="67">
        <v>0.68576985349281017</v>
      </c>
      <c r="F14" s="67">
        <v>0.67256957332389189</v>
      </c>
      <c r="G14" s="67"/>
      <c r="H14" s="67"/>
    </row>
    <row r="15" spans="1:12" x14ac:dyDescent="0.35">
      <c r="B15" s="22" t="s">
        <v>264</v>
      </c>
      <c r="C15" s="22" t="s">
        <v>82</v>
      </c>
      <c r="D15" s="67">
        <v>0.58365903900709304</v>
      </c>
      <c r="E15" s="67"/>
      <c r="F15" s="67"/>
      <c r="G15" s="67"/>
      <c r="H15" s="67"/>
    </row>
    <row r="16" spans="1:12" x14ac:dyDescent="0.35">
      <c r="B16" s="22" t="s">
        <v>264</v>
      </c>
      <c r="C16" s="22" t="s">
        <v>83</v>
      </c>
      <c r="D16" s="67">
        <v>0.35481088022348811</v>
      </c>
      <c r="E16" s="67"/>
      <c r="F16" s="67"/>
      <c r="G16" s="67"/>
      <c r="H16" s="67"/>
    </row>
    <row r="17" spans="1:8" x14ac:dyDescent="0.35">
      <c r="B17" s="22" t="s">
        <v>264</v>
      </c>
      <c r="C17" s="22" t="s">
        <v>85</v>
      </c>
      <c r="D17" s="67">
        <v>6.1530080769418898E-2</v>
      </c>
      <c r="E17" s="67"/>
      <c r="F17" s="67"/>
      <c r="G17" s="67"/>
      <c r="H17" s="67"/>
    </row>
    <row r="18" spans="1:8" x14ac:dyDescent="0.35">
      <c r="B18" s="70" t="s">
        <v>34</v>
      </c>
      <c r="C18" s="70" t="s">
        <v>83</v>
      </c>
      <c r="D18" s="71">
        <v>0.13940271464301116</v>
      </c>
      <c r="E18" s="71">
        <v>0.12420386449506574</v>
      </c>
      <c r="F18" s="71"/>
      <c r="G18" s="71"/>
      <c r="H18" s="71"/>
    </row>
    <row r="19" spans="1:8" x14ac:dyDescent="0.35">
      <c r="B19" s="70" t="s">
        <v>34</v>
      </c>
      <c r="C19" s="70" t="s">
        <v>84</v>
      </c>
      <c r="D19" s="71">
        <v>0.19588808378458669</v>
      </c>
      <c r="E19" s="71">
        <v>0.1810115597357862</v>
      </c>
      <c r="F19" s="71"/>
      <c r="G19" s="71"/>
      <c r="H19" s="71"/>
    </row>
    <row r="20" spans="1:8" x14ac:dyDescent="0.35">
      <c r="B20" s="22" t="s">
        <v>34</v>
      </c>
      <c r="C20" s="22" t="s">
        <v>85</v>
      </c>
      <c r="D20" s="67">
        <v>0.6647092015724021</v>
      </c>
      <c r="E20" s="67">
        <v>0.69478457576914809</v>
      </c>
      <c r="F20" s="67"/>
      <c r="G20" s="67"/>
      <c r="H20" s="67"/>
    </row>
    <row r="21" spans="1:8" x14ac:dyDescent="0.35">
      <c r="B21" s="22" t="s">
        <v>35</v>
      </c>
      <c r="C21" s="22" t="s">
        <v>83</v>
      </c>
      <c r="D21" s="67">
        <v>0.12974428901695365</v>
      </c>
      <c r="E21" s="67">
        <v>0.15193659501987875</v>
      </c>
      <c r="F21" s="67"/>
      <c r="G21" s="67"/>
      <c r="H21" s="67"/>
    </row>
    <row r="22" spans="1:8" x14ac:dyDescent="0.35">
      <c r="B22" s="22" t="s">
        <v>35</v>
      </c>
      <c r="C22" s="22" t="s">
        <v>84</v>
      </c>
      <c r="D22" s="67">
        <v>0.18825642602923054</v>
      </c>
      <c r="E22" s="67">
        <v>0.12550626865045653</v>
      </c>
      <c r="F22" s="67"/>
      <c r="G22" s="67"/>
      <c r="H22" s="67"/>
    </row>
    <row r="23" spans="1:8" x14ac:dyDescent="0.35">
      <c r="B23" s="22" t="s">
        <v>35</v>
      </c>
      <c r="C23" s="22" t="s">
        <v>85</v>
      </c>
      <c r="D23" s="67">
        <v>0.68199928495381579</v>
      </c>
      <c r="E23" s="67">
        <v>0.72255713632966467</v>
      </c>
      <c r="F23" s="67"/>
      <c r="G23" s="67"/>
      <c r="H23" s="67"/>
    </row>
    <row r="27" spans="1:8" x14ac:dyDescent="0.35">
      <c r="A27" s="66" t="s">
        <v>86</v>
      </c>
      <c r="B27" s="66"/>
      <c r="D27" s="66"/>
      <c r="E27" s="66"/>
      <c r="F27" s="66"/>
      <c r="G27" s="66"/>
      <c r="H27" s="66"/>
    </row>
    <row r="28" spans="1:8" x14ac:dyDescent="0.35">
      <c r="B28" s="66"/>
      <c r="C28" s="66"/>
      <c r="D28" s="66"/>
      <c r="E28" s="66"/>
      <c r="F28" s="66"/>
      <c r="G28" s="66"/>
      <c r="H28" s="66"/>
    </row>
    <row r="29" spans="1:8" x14ac:dyDescent="0.35">
      <c r="B29" s="66"/>
      <c r="C29" s="66"/>
      <c r="D29" s="22" t="s">
        <v>261</v>
      </c>
      <c r="E29" s="22" t="s">
        <v>262</v>
      </c>
      <c r="F29" s="22" t="s">
        <v>263</v>
      </c>
      <c r="G29" s="22"/>
      <c r="H29" s="22"/>
    </row>
    <row r="30" spans="1:8" x14ac:dyDescent="0.35">
      <c r="B30" s="22" t="s">
        <v>32</v>
      </c>
      <c r="C30" s="22" t="s">
        <v>82</v>
      </c>
      <c r="D30" s="67">
        <v>4.1836900413345986E-2</v>
      </c>
      <c r="E30" s="67">
        <v>3.9736538661937569E-2</v>
      </c>
      <c r="F30" s="67">
        <v>5.5735006698946571E-2</v>
      </c>
      <c r="G30" s="67"/>
      <c r="H30" s="67"/>
    </row>
    <row r="31" spans="1:8" x14ac:dyDescent="0.35">
      <c r="B31" s="22" t="s">
        <v>32</v>
      </c>
      <c r="C31" s="22" t="s">
        <v>83</v>
      </c>
      <c r="D31" s="67">
        <v>4.6103594136262659E-2</v>
      </c>
      <c r="E31" s="67">
        <v>4.5979747987967133E-2</v>
      </c>
      <c r="F31" s="67">
        <v>4.7436779084315969E-2</v>
      </c>
      <c r="G31" s="67"/>
      <c r="H31" s="67"/>
    </row>
    <row r="32" spans="1:8" x14ac:dyDescent="0.35">
      <c r="B32" s="22" t="s">
        <v>32</v>
      </c>
      <c r="C32" s="22" t="s">
        <v>85</v>
      </c>
      <c r="D32" s="67">
        <v>1.1605595126116482E-2</v>
      </c>
      <c r="E32" s="67">
        <v>2.817083382895046E-2</v>
      </c>
      <c r="F32" s="67">
        <v>1.6963258314896253E-2</v>
      </c>
      <c r="G32" s="67"/>
      <c r="H32" s="67"/>
    </row>
    <row r="33" spans="2:8" x14ac:dyDescent="0.35">
      <c r="B33" s="22" t="s">
        <v>56</v>
      </c>
      <c r="C33" s="22" t="s">
        <v>82</v>
      </c>
      <c r="D33" s="67">
        <v>1.8145321773949223E-2</v>
      </c>
      <c r="E33" s="67">
        <v>2.7352942824506964E-2</v>
      </c>
      <c r="F33" s="67">
        <v>1.7351517643627329E-2</v>
      </c>
      <c r="G33" s="67"/>
      <c r="H33" s="67"/>
    </row>
    <row r="34" spans="2:8" x14ac:dyDescent="0.35">
      <c r="B34" s="70" t="s">
        <v>56</v>
      </c>
      <c r="C34" s="70" t="s">
        <v>83</v>
      </c>
      <c r="D34" s="71">
        <v>4.2503718977535583E-2</v>
      </c>
      <c r="E34" s="71">
        <v>5.87885499847835E-2</v>
      </c>
      <c r="F34" s="71">
        <v>5.7098958570565482E-2</v>
      </c>
      <c r="G34" s="71"/>
      <c r="H34" s="71"/>
    </row>
    <row r="35" spans="2:8" x14ac:dyDescent="0.35">
      <c r="B35" s="70" t="s">
        <v>56</v>
      </c>
      <c r="C35" s="70" t="s">
        <v>84</v>
      </c>
      <c r="D35" s="71">
        <v>4.5226619161376699E-2</v>
      </c>
      <c r="E35" s="71">
        <v>5.5179043532885254E-2</v>
      </c>
      <c r="F35" s="71">
        <v>4.3526564355178599E-2</v>
      </c>
      <c r="G35" s="71"/>
      <c r="H35" s="71"/>
    </row>
    <row r="36" spans="2:8" x14ac:dyDescent="0.35">
      <c r="B36" s="70" t="s">
        <v>56</v>
      </c>
      <c r="C36" s="70" t="s">
        <v>85</v>
      </c>
      <c r="D36" s="71">
        <v>3.9458025025806628E-2</v>
      </c>
      <c r="E36" s="71">
        <v>3.4925997775888118E-2</v>
      </c>
      <c r="F36" s="71">
        <v>3.7883587334416553E-2</v>
      </c>
      <c r="G36" s="71"/>
      <c r="H36" s="71"/>
    </row>
    <row r="37" spans="2:8" x14ac:dyDescent="0.35">
      <c r="B37" s="70" t="s">
        <v>33</v>
      </c>
      <c r="C37" s="70" t="s">
        <v>83</v>
      </c>
      <c r="D37" s="71">
        <v>6.0412463719404751E-2</v>
      </c>
      <c r="E37" s="71">
        <v>7.5288672571108009E-2</v>
      </c>
      <c r="F37" s="71">
        <v>7.2973990572334377E-2</v>
      </c>
      <c r="G37" s="71"/>
      <c r="H37" s="71"/>
    </row>
    <row r="38" spans="2:8" x14ac:dyDescent="0.35">
      <c r="B38" s="22" t="s">
        <v>33</v>
      </c>
      <c r="C38" s="22" t="s">
        <v>84</v>
      </c>
      <c r="D38" s="67">
        <v>6.041246371940473E-2</v>
      </c>
      <c r="E38" s="67">
        <v>7.5288672571108037E-2</v>
      </c>
      <c r="F38" s="67">
        <v>7.2973990572334405E-2</v>
      </c>
      <c r="G38" s="67"/>
      <c r="H38" s="67"/>
    </row>
    <row r="39" spans="2:8" x14ac:dyDescent="0.35">
      <c r="B39" s="22" t="s">
        <v>264</v>
      </c>
      <c r="C39" s="22" t="s">
        <v>82</v>
      </c>
      <c r="D39" s="67">
        <v>0.1458128031274965</v>
      </c>
      <c r="E39" s="67"/>
      <c r="F39" s="67"/>
      <c r="G39" s="67"/>
      <c r="H39" s="67"/>
    </row>
    <row r="40" spans="2:8" x14ac:dyDescent="0.35">
      <c r="B40" s="22" t="s">
        <v>264</v>
      </c>
      <c r="C40" s="22" t="s">
        <v>83</v>
      </c>
      <c r="D40" s="67">
        <v>0.1428057918172872</v>
      </c>
      <c r="E40" s="67"/>
      <c r="F40" s="67"/>
      <c r="G40" s="67"/>
      <c r="H40" s="67"/>
    </row>
    <row r="41" spans="2:8" x14ac:dyDescent="0.35">
      <c r="B41" s="22" t="s">
        <v>264</v>
      </c>
      <c r="C41" s="22" t="s">
        <v>85</v>
      </c>
      <c r="D41" s="67">
        <v>2.6270572282935216E-2</v>
      </c>
      <c r="E41" s="67"/>
      <c r="F41" s="67"/>
      <c r="G41" s="67"/>
      <c r="H41" s="67"/>
    </row>
    <row r="42" spans="2:8" x14ac:dyDescent="0.35">
      <c r="B42" s="70" t="s">
        <v>34</v>
      </c>
      <c r="C42" s="70" t="s">
        <v>83</v>
      </c>
      <c r="D42" s="71">
        <v>5.4657635219828964E-2</v>
      </c>
      <c r="E42" s="71">
        <v>7.2940114915261367E-2</v>
      </c>
      <c r="F42" s="71"/>
      <c r="G42" s="71"/>
      <c r="H42" s="71"/>
    </row>
    <row r="43" spans="2:8" x14ac:dyDescent="0.35">
      <c r="B43" s="70" t="s">
        <v>34</v>
      </c>
      <c r="C43" s="70" t="s">
        <v>84</v>
      </c>
      <c r="D43" s="71">
        <v>5.3486833489499001E-2</v>
      </c>
      <c r="E43" s="71">
        <v>4.0064549145624559E-2</v>
      </c>
      <c r="F43" s="71"/>
      <c r="G43" s="71"/>
      <c r="H43" s="71"/>
    </row>
    <row r="44" spans="2:8" x14ac:dyDescent="0.35">
      <c r="B44" s="22" t="s">
        <v>34</v>
      </c>
      <c r="C44" s="22" t="s">
        <v>85</v>
      </c>
      <c r="D44" s="67">
        <v>5.0090430196516017E-2</v>
      </c>
      <c r="E44" s="67">
        <v>6.4597342645779765E-2</v>
      </c>
      <c r="F44" s="67"/>
      <c r="G44" s="67"/>
      <c r="H44" s="67"/>
    </row>
    <row r="45" spans="2:8" x14ac:dyDescent="0.35">
      <c r="B45" s="22" t="s">
        <v>35</v>
      </c>
      <c r="C45" s="22" t="s">
        <v>83</v>
      </c>
      <c r="D45" s="67">
        <v>4.5418997260910136E-2</v>
      </c>
      <c r="E45" s="67">
        <v>4.8097829688654566E-2</v>
      </c>
      <c r="F45" s="67"/>
      <c r="G45" s="67"/>
      <c r="H45" s="67"/>
    </row>
    <row r="46" spans="2:8" x14ac:dyDescent="0.35">
      <c r="B46" s="22" t="s">
        <v>35</v>
      </c>
      <c r="C46" s="22" t="s">
        <v>84</v>
      </c>
      <c r="D46" s="67">
        <v>4.5691298437604715E-2</v>
      </c>
      <c r="E46" s="67">
        <v>5.579429758229721E-2</v>
      </c>
      <c r="F46" s="67"/>
      <c r="G46" s="67"/>
      <c r="H46" s="67"/>
    </row>
    <row r="47" spans="2:8" x14ac:dyDescent="0.35">
      <c r="B47" s="22" t="s">
        <v>35</v>
      </c>
      <c r="C47" s="22" t="s">
        <v>85</v>
      </c>
      <c r="D47" s="67">
        <v>5.3168057626939505E-2</v>
      </c>
      <c r="E47" s="67">
        <v>5.5735034329135874E-2</v>
      </c>
      <c r="F47" s="67"/>
      <c r="G47" s="67"/>
      <c r="H47" s="67"/>
    </row>
    <row r="50" spans="1:8" x14ac:dyDescent="0.35">
      <c r="A50" s="66" t="s">
        <v>90</v>
      </c>
    </row>
    <row r="51" spans="1:8" x14ac:dyDescent="0.35">
      <c r="D51" s="22" t="s">
        <v>261</v>
      </c>
      <c r="E51" s="22" t="s">
        <v>262</v>
      </c>
      <c r="F51" s="22"/>
      <c r="G51" s="22"/>
      <c r="H51" s="22"/>
    </row>
    <row r="52" spans="1:8" x14ac:dyDescent="0.35">
      <c r="B52" s="22" t="s">
        <v>34</v>
      </c>
      <c r="C52" s="22" t="s">
        <v>32</v>
      </c>
      <c r="D52" s="67">
        <v>3.1081499999999998E-2</v>
      </c>
      <c r="E52" s="67">
        <v>3.1081499999999998E-2</v>
      </c>
      <c r="F52" s="67"/>
      <c r="G52" s="67"/>
      <c r="H52" s="67"/>
    </row>
    <row r="53" spans="1:8" x14ac:dyDescent="0.35">
      <c r="B53" s="22" t="s">
        <v>34</v>
      </c>
      <c r="C53" s="22" t="s">
        <v>56</v>
      </c>
      <c r="D53">
        <v>3.8388000000000007E-3</v>
      </c>
      <c r="E53">
        <v>3.8388000000000007E-3</v>
      </c>
    </row>
    <row r="54" spans="1:8" x14ac:dyDescent="0.35">
      <c r="B54" s="22" t="s">
        <v>34</v>
      </c>
      <c r="C54" s="22" t="s">
        <v>33</v>
      </c>
      <c r="D54" s="67">
        <v>2.5891E-3</v>
      </c>
      <c r="E54" s="67">
        <v>2.5891E-3</v>
      </c>
      <c r="F54" s="67"/>
      <c r="G54" s="67"/>
      <c r="H54" s="67"/>
    </row>
    <row r="55" spans="1:8" x14ac:dyDescent="0.35">
      <c r="B55" s="22" t="s">
        <v>34</v>
      </c>
      <c r="C55" s="22" t="s">
        <v>34</v>
      </c>
      <c r="D55" s="67">
        <v>0.13383999999999999</v>
      </c>
      <c r="E55" s="67">
        <v>0.13383999999999999</v>
      </c>
      <c r="F55" s="67"/>
      <c r="G55" s="67"/>
      <c r="H55" s="67"/>
    </row>
    <row r="56" spans="1:8" x14ac:dyDescent="0.35">
      <c r="B56" s="22" t="s">
        <v>34</v>
      </c>
      <c r="C56" s="22" t="s">
        <v>35</v>
      </c>
      <c r="D56" s="67">
        <v>0.15407970000000001</v>
      </c>
      <c r="E56" s="67">
        <v>0.15407970000000001</v>
      </c>
      <c r="F56" s="67"/>
      <c r="G56" s="67"/>
      <c r="H56" s="67"/>
    </row>
    <row r="57" spans="1:8" x14ac:dyDescent="0.35">
      <c r="B57" s="22" t="s">
        <v>34</v>
      </c>
      <c r="C57" s="22" t="s">
        <v>57</v>
      </c>
      <c r="D57" s="67">
        <v>0.27149670000000004</v>
      </c>
      <c r="E57" s="67">
        <v>0.27149670000000004</v>
      </c>
      <c r="F57" s="67"/>
      <c r="G57" s="67"/>
      <c r="H57" s="67"/>
    </row>
    <row r="58" spans="1:8" x14ac:dyDescent="0.35">
      <c r="B58" s="22" t="s">
        <v>35</v>
      </c>
      <c r="C58" s="22" t="s">
        <v>32</v>
      </c>
      <c r="D58" s="67">
        <v>1.6689800000000001E-2</v>
      </c>
      <c r="E58" s="67">
        <v>1.6689800000000001E-2</v>
      </c>
      <c r="F58" s="67"/>
      <c r="G58" s="67"/>
      <c r="H58" s="67"/>
    </row>
    <row r="59" spans="1:8" x14ac:dyDescent="0.35">
      <c r="B59" s="22" t="s">
        <v>35</v>
      </c>
      <c r="C59" s="22" t="s">
        <v>56</v>
      </c>
      <c r="D59" s="67">
        <v>4.7277000000000005E-3</v>
      </c>
      <c r="E59" s="67">
        <v>4.7277000000000005E-3</v>
      </c>
      <c r="F59" s="67"/>
      <c r="G59" s="67"/>
      <c r="H59" s="67"/>
    </row>
    <row r="60" spans="1:8" x14ac:dyDescent="0.35">
      <c r="B60" s="22" t="s">
        <v>35</v>
      </c>
      <c r="C60" s="22" t="s">
        <v>33</v>
      </c>
      <c r="D60" s="67">
        <v>5.7789000000000009E-3</v>
      </c>
      <c r="E60" s="67">
        <v>5.7789000000000009E-3</v>
      </c>
      <c r="F60" s="67"/>
      <c r="G60" s="67"/>
      <c r="H60" s="67"/>
    </row>
    <row r="61" spans="1:8" x14ac:dyDescent="0.35">
      <c r="B61" s="22" t="s">
        <v>35</v>
      </c>
      <c r="C61" s="22" t="s">
        <v>34</v>
      </c>
      <c r="D61" s="67">
        <v>0.17223539999999996</v>
      </c>
      <c r="E61" s="67">
        <v>0.17223539999999996</v>
      </c>
      <c r="F61" s="67"/>
      <c r="G61" s="67"/>
      <c r="H61" s="67"/>
    </row>
    <row r="62" spans="1:8" x14ac:dyDescent="0.35">
      <c r="B62" s="22" t="s">
        <v>35</v>
      </c>
      <c r="C62" s="22" t="s">
        <v>35</v>
      </c>
      <c r="D62" s="67">
        <v>0.15750430000000001</v>
      </c>
      <c r="E62" s="67">
        <v>0.15750430000000001</v>
      </c>
      <c r="F62" s="67"/>
      <c r="G62" s="67"/>
      <c r="H62" s="67"/>
    </row>
    <row r="63" spans="1:8" x14ac:dyDescent="0.35">
      <c r="B63" s="22" t="s">
        <v>35</v>
      </c>
      <c r="C63" s="22" t="s">
        <v>57</v>
      </c>
      <c r="D63">
        <v>0.10735760000000004</v>
      </c>
      <c r="E63">
        <v>0.10735760000000004</v>
      </c>
    </row>
    <row r="70" spans="1:8" x14ac:dyDescent="0.35">
      <c r="A70" s="66" t="s">
        <v>91</v>
      </c>
    </row>
    <row r="71" spans="1:8" x14ac:dyDescent="0.35">
      <c r="D71" s="22" t="s">
        <v>261</v>
      </c>
      <c r="E71" s="22" t="s">
        <v>262</v>
      </c>
      <c r="F71" s="22"/>
      <c r="G71" s="22"/>
      <c r="H71" s="22"/>
    </row>
    <row r="72" spans="1:8" x14ac:dyDescent="0.35">
      <c r="B72" s="22" t="s">
        <v>34</v>
      </c>
      <c r="C72" s="22" t="s">
        <v>32</v>
      </c>
      <c r="D72" s="67">
        <v>3.6387866614659135E-18</v>
      </c>
      <c r="E72" s="67">
        <v>3.6387866614659135E-18</v>
      </c>
      <c r="F72" s="67"/>
      <c r="G72" s="67"/>
      <c r="H72" s="67"/>
    </row>
    <row r="73" spans="1:8" x14ac:dyDescent="0.35">
      <c r="B73" s="22" t="s">
        <v>34</v>
      </c>
      <c r="C73" s="22" t="s">
        <v>56</v>
      </c>
      <c r="D73" s="67">
        <v>9.0969666536647838E-19</v>
      </c>
      <c r="E73" s="67">
        <v>9.0969666536647838E-19</v>
      </c>
      <c r="F73" s="67"/>
      <c r="G73" s="67"/>
      <c r="H73" s="67"/>
    </row>
    <row r="74" spans="1:8" x14ac:dyDescent="0.35">
      <c r="B74" s="22" t="s">
        <v>34</v>
      </c>
      <c r="C74" s="22" t="s">
        <v>35</v>
      </c>
      <c r="D74" s="67">
        <v>2.9110293291727308E-17</v>
      </c>
      <c r="E74" s="67">
        <v>2.9110293291727308E-17</v>
      </c>
      <c r="F74" s="67"/>
      <c r="G74" s="67"/>
      <c r="H74" s="67"/>
    </row>
    <row r="75" spans="1:8" x14ac:dyDescent="0.35">
      <c r="B75" s="22" t="s">
        <v>34</v>
      </c>
      <c r="C75" s="22" t="s">
        <v>57</v>
      </c>
      <c r="D75" s="67">
        <v>5.8220586583454616E-17</v>
      </c>
      <c r="E75" s="67">
        <v>5.8220586583454616E-17</v>
      </c>
      <c r="F75" s="67"/>
      <c r="G75" s="67"/>
      <c r="H75" s="67"/>
    </row>
    <row r="76" spans="1:8" x14ac:dyDescent="0.35">
      <c r="B76" s="22" t="s">
        <v>35</v>
      </c>
      <c r="C76" s="22" t="s">
        <v>56</v>
      </c>
      <c r="D76" s="67">
        <v>9.0969666536647838E-19</v>
      </c>
      <c r="E76" s="67">
        <v>9.0969666536647838E-19</v>
      </c>
      <c r="F76" s="67"/>
      <c r="G76" s="67"/>
      <c r="H76" s="67"/>
    </row>
    <row r="77" spans="1:8" x14ac:dyDescent="0.35">
      <c r="B77" s="22" t="s">
        <v>35</v>
      </c>
      <c r="C77" s="22" t="s">
        <v>33</v>
      </c>
      <c r="D77" s="67">
        <v>9.0969666536647838E-19</v>
      </c>
      <c r="E77" s="67">
        <v>9.0969666536647838E-19</v>
      </c>
      <c r="F77" s="67"/>
      <c r="G77" s="67"/>
      <c r="H77" s="67"/>
    </row>
    <row r="78" spans="1:8" x14ac:dyDescent="0.35">
      <c r="B78" s="22" t="s">
        <v>35</v>
      </c>
      <c r="C78" s="22" t="s">
        <v>34</v>
      </c>
      <c r="D78" s="67">
        <v>5.8220586583454616E-17</v>
      </c>
      <c r="E78" s="67">
        <v>5.8220586583454616E-17</v>
      </c>
      <c r="F78" s="67"/>
      <c r="G78" s="67"/>
      <c r="H78" s="67"/>
    </row>
    <row r="79" spans="1:8" x14ac:dyDescent="0.35">
      <c r="B79" s="22" t="s">
        <v>35</v>
      </c>
      <c r="C79" s="22" t="s">
        <v>57</v>
      </c>
      <c r="D79" s="67">
        <v>4.3665439937590962E-17</v>
      </c>
      <c r="E79" s="67">
        <v>4.3665439937590962E-17</v>
      </c>
      <c r="F79" s="67"/>
      <c r="G79" s="67"/>
      <c r="H79" s="67"/>
    </row>
    <row r="80" spans="1:8" x14ac:dyDescent="0.35">
      <c r="B80" s="22"/>
      <c r="C80" s="22"/>
    </row>
    <row r="81" spans="1:7" x14ac:dyDescent="0.35">
      <c r="B81" s="22"/>
      <c r="C81" s="22"/>
    </row>
    <row r="82" spans="1:7" x14ac:dyDescent="0.35">
      <c r="B82" s="22"/>
      <c r="C82" s="22"/>
    </row>
    <row r="90" spans="1:7" x14ac:dyDescent="0.35">
      <c r="A90" t="s">
        <v>89</v>
      </c>
    </row>
    <row r="91" spans="1:7" x14ac:dyDescent="0.35">
      <c r="C91" s="22" t="s">
        <v>261</v>
      </c>
      <c r="D91" s="22" t="s">
        <v>262</v>
      </c>
      <c r="E91" s="22" t="s">
        <v>263</v>
      </c>
      <c r="F91" s="22"/>
      <c r="G91" s="22"/>
    </row>
    <row r="92" spans="1:7" x14ac:dyDescent="0.35">
      <c r="B92" s="22" t="s">
        <v>32</v>
      </c>
      <c r="C92" s="67">
        <v>8.9534565625048551E-2</v>
      </c>
      <c r="D92" s="67">
        <v>5.7039178600774613E-2</v>
      </c>
      <c r="E92" s="67">
        <v>0.12710950090560388</v>
      </c>
      <c r="F92" s="67"/>
      <c r="G92" s="67"/>
    </row>
    <row r="93" spans="1:7" x14ac:dyDescent="0.35">
      <c r="B93" s="22" t="s">
        <v>56</v>
      </c>
      <c r="C93" s="67">
        <v>1.8986883023763671E-2</v>
      </c>
      <c r="D93" s="67">
        <v>4.7432806017807153E-2</v>
      </c>
      <c r="E93" s="67">
        <v>7.8093200740317351E-2</v>
      </c>
      <c r="F93" s="67"/>
      <c r="G93" s="67"/>
    </row>
    <row r="94" spans="1:7" x14ac:dyDescent="0.35">
      <c r="B94" s="22" t="s">
        <v>33</v>
      </c>
      <c r="C94" s="67">
        <v>0.23904073636788278</v>
      </c>
      <c r="D94" s="67">
        <v>0.1953278188898292</v>
      </c>
      <c r="E94" s="67">
        <v>0.21136609708865886</v>
      </c>
      <c r="F94" s="67"/>
      <c r="G94" s="67"/>
    </row>
    <row r="95" spans="1:7" x14ac:dyDescent="0.35">
      <c r="B95" s="22" t="s">
        <v>34</v>
      </c>
      <c r="C95" s="67">
        <v>0.31614810593780673</v>
      </c>
      <c r="D95" s="67">
        <v>0.27113293200234417</v>
      </c>
      <c r="E95" s="67">
        <v>0.23585059831749342</v>
      </c>
      <c r="F95" s="67"/>
      <c r="G95" s="67"/>
    </row>
    <row r="96" spans="1:7" x14ac:dyDescent="0.35">
      <c r="B96" s="22" t="s">
        <v>35</v>
      </c>
      <c r="C96" s="67">
        <v>0.12553930095268287</v>
      </c>
      <c r="D96" s="67">
        <v>0.25490421771787847</v>
      </c>
      <c r="E96" s="67">
        <v>0.16443270698005574</v>
      </c>
      <c r="F96" s="67"/>
      <c r="G96" s="67"/>
    </row>
    <row r="97" spans="1:7" x14ac:dyDescent="0.35">
      <c r="B97" s="22" t="s">
        <v>57</v>
      </c>
      <c r="C97" s="67">
        <v>0.21075040809281537</v>
      </c>
      <c r="D97" s="67">
        <v>0.17416304677136643</v>
      </c>
      <c r="E97" s="67">
        <v>0.18314789596787068</v>
      </c>
      <c r="F97" s="67"/>
      <c r="G97" s="67"/>
    </row>
    <row r="98" spans="1:7" x14ac:dyDescent="0.35">
      <c r="B98" s="22"/>
      <c r="C98" s="67"/>
      <c r="D98" s="67"/>
      <c r="E98" s="67"/>
      <c r="F98" s="67"/>
      <c r="G98" s="67"/>
    </row>
    <row r="100" spans="1:7" x14ac:dyDescent="0.35">
      <c r="A100" t="s">
        <v>92</v>
      </c>
    </row>
    <row r="101" spans="1:7" x14ac:dyDescent="0.35">
      <c r="C101" s="22" t="s">
        <v>261</v>
      </c>
      <c r="D101" s="22" t="s">
        <v>262</v>
      </c>
      <c r="E101" s="22" t="s">
        <v>263</v>
      </c>
      <c r="F101" s="22"/>
      <c r="G101" s="22"/>
    </row>
    <row r="102" spans="1:7" x14ac:dyDescent="0.35">
      <c r="B102" s="22" t="s">
        <v>32</v>
      </c>
      <c r="C102" s="67">
        <v>1.4930898006739714E-2</v>
      </c>
      <c r="D102" s="67">
        <v>3.324831372945623E-3</v>
      </c>
      <c r="E102" s="67">
        <v>1.5344747383886501E-2</v>
      </c>
      <c r="F102" s="67"/>
      <c r="G102" s="67"/>
    </row>
    <row r="103" spans="1:7" x14ac:dyDescent="0.35">
      <c r="B103" s="22" t="s">
        <v>56</v>
      </c>
      <c r="C103" s="67">
        <v>8.3624679801087651E-3</v>
      </c>
      <c r="D103" s="67">
        <v>7.6113890408428782E-3</v>
      </c>
      <c r="E103" s="67">
        <v>8.1585880008494711E-3</v>
      </c>
      <c r="F103" s="67"/>
      <c r="G103" s="67"/>
    </row>
    <row r="104" spans="1:7" x14ac:dyDescent="0.35">
      <c r="B104" s="22" t="s">
        <v>33</v>
      </c>
      <c r="C104" s="67">
        <v>2.3832656066839819E-2</v>
      </c>
      <c r="D104" s="67">
        <v>1.4196654192916616E-2</v>
      </c>
      <c r="E104" s="67">
        <v>2.9615908860216953E-2</v>
      </c>
      <c r="F104" s="67"/>
      <c r="G104" s="67"/>
    </row>
    <row r="105" spans="1:7" x14ac:dyDescent="0.35">
      <c r="B105" s="22" t="s">
        <v>34</v>
      </c>
      <c r="C105" s="67">
        <v>3.0476344583745742E-2</v>
      </c>
      <c r="D105" s="67">
        <v>8.5433090258913939E-3</v>
      </c>
      <c r="E105" s="67">
        <v>2.2804309765431918E-2</v>
      </c>
      <c r="F105" s="67"/>
      <c r="G105" s="67"/>
    </row>
    <row r="106" spans="1:7" x14ac:dyDescent="0.35">
      <c r="B106" s="22" t="s">
        <v>35</v>
      </c>
      <c r="C106" s="67">
        <v>2.5902207189605005E-2</v>
      </c>
      <c r="D106" s="67">
        <v>7.7054581408592896E-3</v>
      </c>
      <c r="E106" s="67">
        <v>1.1417714575236586E-2</v>
      </c>
      <c r="F106" s="67"/>
      <c r="G106" s="67"/>
    </row>
    <row r="107" spans="1:7" x14ac:dyDescent="0.35">
      <c r="B107" s="22" t="s">
        <v>57</v>
      </c>
      <c r="C107" s="67">
        <v>7.6542686753612752E-3</v>
      </c>
      <c r="D107" s="67">
        <v>6.2017988886952863E-3</v>
      </c>
      <c r="E107" s="67">
        <v>7.9278599860010748E-3</v>
      </c>
      <c r="F107" s="67"/>
      <c r="G107" s="67"/>
    </row>
    <row r="108" spans="1:7" x14ac:dyDescent="0.35">
      <c r="B108" s="22"/>
      <c r="C108" s="67"/>
      <c r="D108" s="67"/>
      <c r="E108" s="67"/>
      <c r="F108" s="67"/>
      <c r="G108" s="6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8"/>
  <sheetViews>
    <sheetView topLeftCell="W1" workbookViewId="0">
      <selection activeCell="AF6" sqref="AF6:AJ24"/>
    </sheetView>
  </sheetViews>
  <sheetFormatPr defaultColWidth="9.1796875" defaultRowHeight="14.5" x14ac:dyDescent="0.35"/>
  <cols>
    <col min="1" max="1" width="28.26953125" style="73" customWidth="1"/>
    <col min="2" max="2" width="9.1796875" style="73"/>
    <col min="3" max="3" width="13.7265625" style="73" customWidth="1"/>
    <col min="4" max="11" width="9.1796875" style="73"/>
    <col min="12" max="12" width="18.54296875" style="73" customWidth="1"/>
    <col min="13" max="17" width="9.1796875" style="73"/>
    <col min="18" max="18" width="27.81640625" style="73" customWidth="1"/>
    <col min="19" max="22" width="9.54296875" style="73" customWidth="1"/>
    <col min="23" max="23" width="9.1796875" style="73"/>
    <col min="24" max="24" width="20.453125" style="73" customWidth="1"/>
    <col min="25" max="31" width="9.1796875" style="73"/>
    <col min="32" max="32" width="11.7265625" style="73" customWidth="1"/>
    <col min="33" max="33" width="9.1796875" style="73"/>
    <col min="34" max="34" width="13.36328125" style="73" customWidth="1"/>
    <col min="35" max="16384" width="9.1796875" style="73"/>
  </cols>
  <sheetData>
    <row r="2" spans="1:36" x14ac:dyDescent="0.35">
      <c r="AE2" s="73" t="s">
        <v>233</v>
      </c>
    </row>
    <row r="4" spans="1:36" ht="14.25" customHeight="1" x14ac:dyDescent="0.35">
      <c r="A4" s="73" t="s">
        <v>78</v>
      </c>
      <c r="B4" s="73" t="s">
        <v>32</v>
      </c>
      <c r="C4" s="73" t="s">
        <v>79</v>
      </c>
      <c r="M4" s="73" t="s">
        <v>102</v>
      </c>
      <c r="S4" s="73" t="s">
        <v>101</v>
      </c>
      <c r="X4" s="84"/>
      <c r="Y4" s="84" t="s">
        <v>146</v>
      </c>
      <c r="Z4" s="84"/>
      <c r="AA4" s="84"/>
      <c r="AB4" s="84"/>
    </row>
    <row r="5" spans="1:36" ht="15.75" customHeight="1" x14ac:dyDescent="0.35">
      <c r="B5" s="73">
        <f>input_pars!B5</f>
        <v>0</v>
      </c>
      <c r="C5" s="73">
        <f>input_pars!C5</f>
        <v>0</v>
      </c>
      <c r="D5" s="73" t="str">
        <f>input_pars!D5</f>
        <v>Oplocal</v>
      </c>
      <c r="E5" s="73" t="str">
        <f>input_pars!E5</f>
        <v>NOPlocal</v>
      </c>
      <c r="F5" s="73" t="str">
        <f>input_pars!F5</f>
        <v>Mig</v>
      </c>
      <c r="G5" s="73">
        <f>input_pars!G5</f>
        <v>0</v>
      </c>
      <c r="H5" s="73">
        <f>input_pars!H5</f>
        <v>0</v>
      </c>
      <c r="L5" s="74"/>
      <c r="M5" s="75" t="s">
        <v>103</v>
      </c>
      <c r="N5" s="75" t="s">
        <v>104</v>
      </c>
      <c r="O5" s="73" t="s">
        <v>105</v>
      </c>
      <c r="P5" s="75" t="s">
        <v>111</v>
      </c>
      <c r="R5" s="73" t="s">
        <v>112</v>
      </c>
      <c r="S5" s="75" t="s">
        <v>103</v>
      </c>
      <c r="T5" s="75" t="s">
        <v>104</v>
      </c>
      <c r="U5" s="73" t="s">
        <v>105</v>
      </c>
      <c r="V5" s="75" t="s">
        <v>111</v>
      </c>
      <c r="X5" s="84"/>
      <c r="Y5" s="84"/>
      <c r="Z5" s="84"/>
      <c r="AA5" s="84"/>
      <c r="AB5" s="84"/>
    </row>
    <row r="6" spans="1:36" x14ac:dyDescent="0.35">
      <c r="B6" s="22" t="str">
        <f>input_pars!B6</f>
        <v>crop</v>
      </c>
      <c r="C6" s="22" t="str">
        <f>input_pars!C6</f>
        <v>Land</v>
      </c>
      <c r="D6" s="67">
        <f>input_pars!D6</f>
        <v>0.77035104089434447</v>
      </c>
      <c r="E6" s="67">
        <f>input_pars!E6</f>
        <v>0.7410509826741678</v>
      </c>
      <c r="F6" s="67">
        <f>input_pars!F6</f>
        <v>0.77915351889007856</v>
      </c>
      <c r="G6" s="67">
        <f>input_pars!G6</f>
        <v>0</v>
      </c>
      <c r="H6" s="67">
        <f>input_pars!H6</f>
        <v>0</v>
      </c>
      <c r="L6" s="76" t="s">
        <v>106</v>
      </c>
      <c r="M6" s="77">
        <f>D10</f>
        <v>0.55742559498085698</v>
      </c>
      <c r="N6" s="77">
        <f>E10</f>
        <v>0.56718229312756252</v>
      </c>
      <c r="O6" s="77">
        <f t="shared" ref="O6:P9" si="0">F6</f>
        <v>0.77915351889007856</v>
      </c>
      <c r="P6" s="77">
        <f t="shared" si="0"/>
        <v>0</v>
      </c>
      <c r="R6" s="77" t="str">
        <f>L6</f>
        <v xml:space="preserve">land </v>
      </c>
      <c r="S6" s="72">
        <f>M6</f>
        <v>0.55742559498085698</v>
      </c>
      <c r="T6" s="72">
        <f t="shared" ref="T6:V9" si="1">N6</f>
        <v>0.56718229312756252</v>
      </c>
      <c r="U6" s="72">
        <f t="shared" si="1"/>
        <v>0.77915351889007856</v>
      </c>
      <c r="V6" s="72">
        <f t="shared" si="1"/>
        <v>0</v>
      </c>
      <c r="X6" s="84" t="s">
        <v>147</v>
      </c>
      <c r="Y6" s="85">
        <f>S6/(1+SUM(S$12+S$13))</f>
        <v>0.49050626649815371</v>
      </c>
      <c r="Z6" s="85">
        <f t="shared" ref="Z6:AB9" si="2">T6/(1+SUM(T$12+T$13))</f>
        <v>0.49909166627954399</v>
      </c>
      <c r="AA6" s="85">
        <f t="shared" si="2"/>
        <v>0.77915351889007856</v>
      </c>
      <c r="AB6" s="85">
        <f t="shared" si="2"/>
        <v>0</v>
      </c>
      <c r="AF6" s="73" t="s">
        <v>234</v>
      </c>
      <c r="AG6" s="73" t="s">
        <v>255</v>
      </c>
      <c r="AH6" s="73" t="s">
        <v>256</v>
      </c>
      <c r="AI6" s="73" t="s">
        <v>253</v>
      </c>
      <c r="AJ6" s="73" t="s">
        <v>254</v>
      </c>
    </row>
    <row r="7" spans="1:36" x14ac:dyDescent="0.35">
      <c r="B7" s="22" t="str">
        <f>input_pars!B7</f>
        <v>crop</v>
      </c>
      <c r="C7" s="22" t="str">
        <f>input_pars!C7</f>
        <v>Labor</v>
      </c>
      <c r="D7" s="67">
        <f>input_pars!D7</f>
        <v>0.14197162185838993</v>
      </c>
      <c r="E7" s="67">
        <f>input_pars!E7</f>
        <v>0.15748309101157823</v>
      </c>
      <c r="F7" s="67">
        <f>input_pars!F7</f>
        <v>0.1271231843453412</v>
      </c>
      <c r="G7" s="67">
        <f>input_pars!G7</f>
        <v>0</v>
      </c>
      <c r="H7" s="67">
        <f>input_pars!H7</f>
        <v>0</v>
      </c>
      <c r="L7" s="76" t="s">
        <v>107</v>
      </c>
      <c r="M7" s="77">
        <f t="shared" ref="M7:N9" si="3">D11</f>
        <v>0.28236485926027577</v>
      </c>
      <c r="N7" s="77">
        <f t="shared" si="3"/>
        <v>0.25101052347187908</v>
      </c>
      <c r="O7" s="77">
        <f t="shared" si="0"/>
        <v>0.1271231843453412</v>
      </c>
      <c r="P7" s="77">
        <f t="shared" si="0"/>
        <v>0</v>
      </c>
      <c r="R7" s="77" t="str">
        <f t="shared" ref="R7:R9" si="4">L7</f>
        <v>labor</v>
      </c>
      <c r="S7" s="72">
        <f t="shared" ref="S7:S9" si="5">M7</f>
        <v>0.28236485926027577</v>
      </c>
      <c r="T7" s="72">
        <f t="shared" si="1"/>
        <v>0.25101052347187908</v>
      </c>
      <c r="U7" s="72">
        <f t="shared" si="1"/>
        <v>0.1271231843453412</v>
      </c>
      <c r="V7" s="72">
        <f t="shared" si="1"/>
        <v>0</v>
      </c>
      <c r="X7" s="84"/>
      <c r="Y7" s="85">
        <f t="shared" ref="Y7:Y9" si="6">S7/(1+SUM(S$12+S$13))</f>
        <v>0.24846676247578997</v>
      </c>
      <c r="Z7" s="85">
        <f t="shared" si="2"/>
        <v>0.22087653639974467</v>
      </c>
      <c r="AA7" s="85">
        <f t="shared" si="2"/>
        <v>0.1271231843453412</v>
      </c>
      <c r="AB7" s="85">
        <f t="shared" si="2"/>
        <v>0</v>
      </c>
      <c r="AF7" s="73" t="s">
        <v>257</v>
      </c>
    </row>
    <row r="8" spans="1:36" x14ac:dyDescent="0.35">
      <c r="B8" s="22" t="str">
        <f>input_pars!B8</f>
        <v>crop</v>
      </c>
      <c r="C8" s="22" t="str">
        <f>input_pars!C8</f>
        <v>Input</v>
      </c>
      <c r="D8" s="67">
        <f>input_pars!D8</f>
        <v>8.7677337247265355E-2</v>
      </c>
      <c r="E8" s="67">
        <f>input_pars!E8</f>
        <v>0.10146592631425397</v>
      </c>
      <c r="F8" s="67">
        <f>input_pars!F8</f>
        <v>9.372329676458023E-2</v>
      </c>
      <c r="G8" s="67">
        <f>input_pars!G8</f>
        <v>0</v>
      </c>
      <c r="H8" s="67">
        <f>input_pars!H8</f>
        <v>0</v>
      </c>
      <c r="L8" s="76" t="s">
        <v>108</v>
      </c>
      <c r="M8" s="77">
        <f t="shared" si="3"/>
        <v>8.4554124330549735E-2</v>
      </c>
      <c r="N8" s="77">
        <f t="shared" si="3"/>
        <v>0.10046889142335887</v>
      </c>
      <c r="O8" s="77">
        <f t="shared" si="0"/>
        <v>9.372329676458023E-2</v>
      </c>
      <c r="P8" s="77">
        <f t="shared" si="0"/>
        <v>0</v>
      </c>
      <c r="R8" s="77" t="str">
        <f t="shared" si="4"/>
        <v>capital</v>
      </c>
      <c r="S8" s="72">
        <f t="shared" si="5"/>
        <v>8.4554124330549735E-2</v>
      </c>
      <c r="T8" s="72">
        <f t="shared" si="1"/>
        <v>0.10046889142335887</v>
      </c>
      <c r="U8" s="72">
        <f t="shared" si="1"/>
        <v>9.372329676458023E-2</v>
      </c>
      <c r="V8" s="72">
        <f t="shared" si="1"/>
        <v>0</v>
      </c>
      <c r="X8" s="84"/>
      <c r="Y8" s="85">
        <f t="shared" si="6"/>
        <v>7.4403343183089679E-2</v>
      </c>
      <c r="Z8" s="85">
        <f t="shared" si="2"/>
        <v>8.8407531471482795E-2</v>
      </c>
      <c r="AA8" s="85">
        <f t="shared" si="2"/>
        <v>9.372329676458023E-2</v>
      </c>
      <c r="AB8" s="85">
        <f t="shared" si="2"/>
        <v>0</v>
      </c>
      <c r="AF8" s="73" t="s">
        <v>83</v>
      </c>
      <c r="AG8" s="63">
        <v>0.1707275</v>
      </c>
      <c r="AH8" s="63">
        <v>2.7781799999999999E-2</v>
      </c>
      <c r="AI8" s="63">
        <v>0.17399999999999999</v>
      </c>
      <c r="AJ8" s="100" t="s">
        <v>247</v>
      </c>
    </row>
    <row r="9" spans="1:36" x14ac:dyDescent="0.35">
      <c r="B9" s="22" t="str">
        <f>input_pars!B9</f>
        <v>meat</v>
      </c>
      <c r="C9" s="22" t="str">
        <f>input_pars!C9</f>
        <v>Land</v>
      </c>
      <c r="D9" s="67">
        <f>input_pars!D9</f>
        <v>7.5655421428317535E-2</v>
      </c>
      <c r="E9" s="67">
        <f>input_pars!E9</f>
        <v>8.1338291977199495E-2</v>
      </c>
      <c r="F9" s="67">
        <f>input_pars!F9</f>
        <v>6.6759310611719122E-2</v>
      </c>
      <c r="G9" s="67">
        <f>input_pars!G9</f>
        <v>0</v>
      </c>
      <c r="H9" s="67">
        <f>input_pars!H9</f>
        <v>0</v>
      </c>
      <c r="L9" s="76" t="s">
        <v>109</v>
      </c>
      <c r="M9" s="77">
        <f t="shared" si="3"/>
        <v>0.30303432919775741</v>
      </c>
      <c r="N9" s="77">
        <f t="shared" si="3"/>
        <v>0.31423014650718978</v>
      </c>
      <c r="O9" s="77">
        <f t="shared" si="0"/>
        <v>6.6759310611719122E-2</v>
      </c>
      <c r="P9" s="77">
        <f t="shared" si="0"/>
        <v>0</v>
      </c>
      <c r="R9" s="77" t="str">
        <f t="shared" si="4"/>
        <v>commercial inputs</v>
      </c>
      <c r="S9" s="72">
        <f t="shared" si="5"/>
        <v>0.30303432919775741</v>
      </c>
      <c r="T9" s="72">
        <f t="shared" si="1"/>
        <v>0.31423014650718978</v>
      </c>
      <c r="U9" s="72">
        <f t="shared" si="1"/>
        <v>6.6759310611719122E-2</v>
      </c>
      <c r="V9" s="72">
        <f t="shared" si="1"/>
        <v>0</v>
      </c>
      <c r="X9" s="84"/>
      <c r="Y9" s="85">
        <f t="shared" si="6"/>
        <v>0.26665484824152902</v>
      </c>
      <c r="Z9" s="85">
        <f t="shared" si="2"/>
        <v>0.27650659993411802</v>
      </c>
      <c r="AA9" s="85">
        <f t="shared" si="2"/>
        <v>6.6759310611719122E-2</v>
      </c>
      <c r="AB9" s="85">
        <f t="shared" si="2"/>
        <v>0</v>
      </c>
      <c r="AG9" s="63">
        <v>8.7745199999999995E-2</v>
      </c>
      <c r="AH9" s="63">
        <v>0.10309219999999999</v>
      </c>
      <c r="AI9" s="63">
        <v>-0.12</v>
      </c>
      <c r="AJ9" s="73">
        <v>-0.04</v>
      </c>
    </row>
    <row r="10" spans="1:36" x14ac:dyDescent="0.35">
      <c r="B10" s="70" t="str">
        <f>input_pars!B10</f>
        <v>meat</v>
      </c>
      <c r="C10" s="70" t="str">
        <f>input_pars!C10</f>
        <v>Labor</v>
      </c>
      <c r="D10" s="71">
        <f>input_pars!D10</f>
        <v>0.55742559498085698</v>
      </c>
      <c r="E10" s="71">
        <f>input_pars!E10</f>
        <v>0.56718229312756252</v>
      </c>
      <c r="F10" s="71">
        <f>input_pars!F10</f>
        <v>0.59602040831835079</v>
      </c>
      <c r="G10" s="71">
        <f>input_pars!G10</f>
        <v>0</v>
      </c>
      <c r="H10" s="71">
        <f>input_pars!H10</f>
        <v>0</v>
      </c>
      <c r="L10" s="76" t="s">
        <v>46</v>
      </c>
      <c r="M10" s="72">
        <f>D54</f>
        <v>2.5891E-3</v>
      </c>
      <c r="N10" s="72">
        <f>E54</f>
        <v>2.5891E-3</v>
      </c>
      <c r="O10" s="72">
        <f>F56</f>
        <v>0</v>
      </c>
      <c r="P10" s="72">
        <f>D52</f>
        <v>3.1081499999999998E-2</v>
      </c>
      <c r="S10" s="72"/>
      <c r="V10" s="72"/>
      <c r="X10" s="84" t="s">
        <v>148</v>
      </c>
      <c r="Y10" s="85">
        <f t="shared" ref="Y10:AB11" si="7">S12/(1+SUM(S$12+S$13))</f>
        <v>2.2782767530328115E-3</v>
      </c>
      <c r="Z10" s="85">
        <f t="shared" si="7"/>
        <v>2.2782767530328115E-3</v>
      </c>
      <c r="AA10" s="85">
        <f t="shared" si="7"/>
        <v>0</v>
      </c>
      <c r="AB10" s="85">
        <f t="shared" si="7"/>
        <v>3.0032747449248023E-2</v>
      </c>
      <c r="AF10" s="73" t="s">
        <v>82</v>
      </c>
      <c r="AG10" s="112" t="s">
        <v>241</v>
      </c>
      <c r="AH10" s="100" t="s">
        <v>240</v>
      </c>
      <c r="AI10" s="100" t="s">
        <v>239</v>
      </c>
      <c r="AJ10" s="100" t="s">
        <v>236</v>
      </c>
    </row>
    <row r="11" spans="1:36" x14ac:dyDescent="0.35">
      <c r="B11" s="70" t="str">
        <f>input_pars!B11</f>
        <v>meat</v>
      </c>
      <c r="C11" s="70" t="str">
        <f>input_pars!C11</f>
        <v>Capital</v>
      </c>
      <c r="D11" s="71">
        <f>input_pars!D11</f>
        <v>0.28236485926027577</v>
      </c>
      <c r="E11" s="71">
        <f>input_pars!E11</f>
        <v>0.25101052347187908</v>
      </c>
      <c r="F11" s="71">
        <f>input_pars!F11</f>
        <v>0.24066625713307463</v>
      </c>
      <c r="G11" s="71">
        <f>input_pars!G11</f>
        <v>0</v>
      </c>
      <c r="H11" s="71">
        <f>input_pars!H11</f>
        <v>0</v>
      </c>
      <c r="L11" s="76" t="s">
        <v>110</v>
      </c>
      <c r="M11" s="72">
        <f>D55</f>
        <v>0.13383999999999999</v>
      </c>
      <c r="N11" s="72">
        <f>E55</f>
        <v>0.13383999999999999</v>
      </c>
      <c r="O11" s="72">
        <f>F57</f>
        <v>0</v>
      </c>
      <c r="P11" s="72">
        <f>D53</f>
        <v>3.8388000000000007E-3</v>
      </c>
      <c r="R11" s="73" t="s">
        <v>113</v>
      </c>
      <c r="V11" s="72"/>
      <c r="X11" s="84"/>
      <c r="Y11" s="85">
        <f t="shared" si="7"/>
        <v>0.11777241536669554</v>
      </c>
      <c r="Z11" s="85">
        <f t="shared" si="7"/>
        <v>0.11777241536669554</v>
      </c>
      <c r="AA11" s="85">
        <f t="shared" si="7"/>
        <v>0</v>
      </c>
      <c r="AB11" s="85">
        <f t="shared" si="7"/>
        <v>3.7092711390432679E-3</v>
      </c>
      <c r="AG11" s="63">
        <v>8.8287599999999994E-2</v>
      </c>
      <c r="AH11" s="63">
        <v>9.7593600000000003E-2</v>
      </c>
      <c r="AI11" s="63">
        <v>-0.17899999999999999</v>
      </c>
      <c r="AJ11" s="63">
        <v>-9.9299999999999999E-2</v>
      </c>
    </row>
    <row r="12" spans="1:36" x14ac:dyDescent="0.35">
      <c r="B12" s="70" t="str">
        <f>input_pars!B12</f>
        <v>meat</v>
      </c>
      <c r="C12" s="70" t="str">
        <f>input_pars!C12</f>
        <v>Input</v>
      </c>
      <c r="D12" s="71">
        <f>input_pars!D12</f>
        <v>8.4554124330549735E-2</v>
      </c>
      <c r="E12" s="71">
        <f>input_pars!E12</f>
        <v>0.10046889142335887</v>
      </c>
      <c r="F12" s="71">
        <f>input_pars!F12</f>
        <v>9.6554023936855596E-2</v>
      </c>
      <c r="G12" s="71">
        <f>input_pars!G12</f>
        <v>0</v>
      </c>
      <c r="H12" s="71">
        <f>input_pars!H12</f>
        <v>0</v>
      </c>
      <c r="R12" s="79" t="str">
        <f t="shared" ref="R12:R13" si="8">L10</f>
        <v>fish seed</v>
      </c>
      <c r="S12" s="72">
        <f>M10</f>
        <v>2.5891E-3</v>
      </c>
      <c r="T12" s="72">
        <f t="shared" ref="T12:V12" si="9">N10</f>
        <v>2.5891E-3</v>
      </c>
      <c r="U12" s="72">
        <f t="shared" si="9"/>
        <v>0</v>
      </c>
      <c r="V12" s="72">
        <f t="shared" si="9"/>
        <v>3.1081499999999998E-2</v>
      </c>
      <c r="Y12" s="67">
        <f>SUM(Y6:Y11)</f>
        <v>1.2000819125182907</v>
      </c>
      <c r="Z12" s="67">
        <f t="shared" ref="Z12:AB12" si="10">SUM(Z6:Z11)</f>
        <v>1.2049330262046176</v>
      </c>
      <c r="AA12" s="67">
        <f t="shared" si="10"/>
        <v>1.066759310611719</v>
      </c>
      <c r="AB12" s="67">
        <f t="shared" si="10"/>
        <v>3.3742018588291289E-2</v>
      </c>
      <c r="AF12" s="73" t="s">
        <v>84</v>
      </c>
      <c r="AG12" s="63">
        <v>-4.2695200000000003E-2</v>
      </c>
      <c r="AH12" s="63">
        <v>7.3137300000000002E-2</v>
      </c>
      <c r="AI12" s="63">
        <v>3.1E-2</v>
      </c>
      <c r="AJ12" s="73" t="s">
        <v>250</v>
      </c>
    </row>
    <row r="13" spans="1:36" x14ac:dyDescent="0.35">
      <c r="B13" s="70" t="str">
        <f>input_pars!B13</f>
        <v>fish</v>
      </c>
      <c r="C13" s="70" t="str">
        <f>input_pars!C13</f>
        <v>Labor</v>
      </c>
      <c r="D13" s="71">
        <f>input_pars!D13</f>
        <v>0.30303432919775741</v>
      </c>
      <c r="E13" s="71">
        <f>input_pars!E13</f>
        <v>0.31423014650718978</v>
      </c>
      <c r="F13" s="71">
        <f>input_pars!F13</f>
        <v>0.32743042667610811</v>
      </c>
      <c r="G13" s="71">
        <f>input_pars!G13</f>
        <v>0</v>
      </c>
      <c r="H13" s="71">
        <f>input_pars!H13</f>
        <v>0</v>
      </c>
      <c r="R13" s="79" t="str">
        <f t="shared" si="8"/>
        <v>other costs</v>
      </c>
      <c r="S13" s="72">
        <f>M11</f>
        <v>0.13383999999999999</v>
      </c>
      <c r="T13" s="72">
        <f t="shared" ref="T13" si="11">N11</f>
        <v>0.13383999999999999</v>
      </c>
      <c r="U13" s="72">
        <f t="shared" ref="U13" si="12">O11</f>
        <v>0</v>
      </c>
      <c r="V13" s="72">
        <f t="shared" ref="V13" si="13">P11</f>
        <v>3.8388000000000007E-3</v>
      </c>
      <c r="AG13" s="63">
        <v>4.1310800000000002E-2</v>
      </c>
      <c r="AH13" s="63">
        <v>4.4894900000000001E-2</v>
      </c>
      <c r="AI13" s="63">
        <v>-0.155</v>
      </c>
      <c r="AJ13" s="63">
        <v>-6.7599999999999993E-2</v>
      </c>
    </row>
    <row r="14" spans="1:36" x14ac:dyDescent="0.35">
      <c r="B14" s="22" t="str">
        <f>input_pars!B14</f>
        <v>fish</v>
      </c>
      <c r="C14" s="22" t="str">
        <f>input_pars!C14</f>
        <v>Capital</v>
      </c>
      <c r="D14" s="67">
        <f>input_pars!D14</f>
        <v>0.69696567080224259</v>
      </c>
      <c r="E14" s="67">
        <f>input_pars!E14</f>
        <v>0.68576985349281017</v>
      </c>
      <c r="F14" s="67">
        <f>input_pars!F14</f>
        <v>0.67256957332389189</v>
      </c>
      <c r="G14" s="67">
        <f>input_pars!G14</f>
        <v>0</v>
      </c>
      <c r="H14" s="67">
        <f>input_pars!H14</f>
        <v>0</v>
      </c>
      <c r="AF14" s="73" t="s">
        <v>258</v>
      </c>
      <c r="AG14" s="112" t="s">
        <v>242</v>
      </c>
      <c r="AH14" s="100" t="s">
        <v>237</v>
      </c>
      <c r="AI14" s="100" t="s">
        <v>238</v>
      </c>
      <c r="AJ14" s="100" t="s">
        <v>248</v>
      </c>
    </row>
    <row r="15" spans="1:36" x14ac:dyDescent="0.35">
      <c r="B15" s="22" t="str">
        <f>input_pars!B15</f>
        <v>palmoil</v>
      </c>
      <c r="C15" s="22" t="str">
        <f>input_pars!C15</f>
        <v>Land</v>
      </c>
      <c r="D15" s="67">
        <f>input_pars!D15</f>
        <v>0.58365903900709304</v>
      </c>
      <c r="E15" s="67">
        <f>input_pars!E15</f>
        <v>0</v>
      </c>
      <c r="F15" s="67">
        <f>input_pars!F15</f>
        <v>0</v>
      </c>
      <c r="G15" s="67">
        <f>input_pars!G15</f>
        <v>0</v>
      </c>
      <c r="H15" s="67">
        <f>input_pars!H15</f>
        <v>0</v>
      </c>
      <c r="AG15" s="63">
        <v>7.2264999999999996E-2</v>
      </c>
      <c r="AH15" s="63">
        <v>6.1518900000000001E-2</v>
      </c>
      <c r="AI15" s="63">
        <v>-0.217</v>
      </c>
      <c r="AJ15" s="63" t="s">
        <v>249</v>
      </c>
    </row>
    <row r="16" spans="1:36" x14ac:dyDescent="0.35">
      <c r="B16" s="22" t="str">
        <f>input_pars!B16</f>
        <v>palmoil</v>
      </c>
      <c r="C16" s="22" t="str">
        <f>input_pars!C16</f>
        <v>Labor</v>
      </c>
      <c r="D16" s="67">
        <f>input_pars!D16</f>
        <v>0.35481088022348811</v>
      </c>
      <c r="E16" s="67">
        <f>input_pars!E16</f>
        <v>0</v>
      </c>
      <c r="F16" s="67">
        <f>input_pars!F16</f>
        <v>0</v>
      </c>
      <c r="G16" s="67">
        <f>input_pars!G16</f>
        <v>0</v>
      </c>
      <c r="H16" s="67">
        <f>input_pars!H16</f>
        <v>0</v>
      </c>
      <c r="AF16" s="73" t="s">
        <v>235</v>
      </c>
      <c r="AG16" s="100" t="s">
        <v>243</v>
      </c>
      <c r="AH16" s="100" t="s">
        <v>244</v>
      </c>
      <c r="AI16" s="100" t="s">
        <v>245</v>
      </c>
      <c r="AJ16" s="100" t="s">
        <v>246</v>
      </c>
    </row>
    <row r="17" spans="1:36" x14ac:dyDescent="0.35">
      <c r="B17" s="22" t="str">
        <f>input_pars!B17</f>
        <v>palmoil</v>
      </c>
      <c r="C17" s="22" t="str">
        <f>input_pars!C17</f>
        <v>Input</v>
      </c>
      <c r="D17" s="67">
        <f>input_pars!D17</f>
        <v>6.1530080769418898E-2</v>
      </c>
      <c r="E17" s="67">
        <f>input_pars!E17</f>
        <v>0</v>
      </c>
      <c r="F17" s="67">
        <f>input_pars!F17</f>
        <v>0</v>
      </c>
      <c r="G17" s="67">
        <f>input_pars!G17</f>
        <v>0</v>
      </c>
      <c r="H17" s="67">
        <f>input_pars!H17</f>
        <v>0</v>
      </c>
      <c r="M17" s="75"/>
      <c r="N17" s="75"/>
      <c r="O17" s="75"/>
      <c r="P17" s="75"/>
      <c r="AG17" s="63">
        <v>0.2020199</v>
      </c>
      <c r="AH17" s="63">
        <v>0.17037140000000001</v>
      </c>
      <c r="AI17" s="63">
        <v>-0.39800000000000002</v>
      </c>
      <c r="AJ17" s="63">
        <v>-0.9</v>
      </c>
    </row>
    <row r="18" spans="1:36" x14ac:dyDescent="0.35">
      <c r="B18" s="70" t="str">
        <f>input_pars!B18</f>
        <v>ret</v>
      </c>
      <c r="C18" s="70" t="str">
        <f>input_pars!C18</f>
        <v>Labor</v>
      </c>
      <c r="D18" s="71">
        <f>input_pars!D18</f>
        <v>0.13940271464301116</v>
      </c>
      <c r="E18" s="71">
        <f>input_pars!E18</f>
        <v>0.12420386449506574</v>
      </c>
      <c r="F18" s="71">
        <f>input_pars!F18</f>
        <v>0</v>
      </c>
      <c r="G18" s="71">
        <f>input_pars!G18</f>
        <v>0</v>
      </c>
      <c r="H18" s="71">
        <f>input_pars!H18</f>
        <v>0</v>
      </c>
      <c r="M18" s="72"/>
      <c r="N18" s="72"/>
      <c r="O18" s="72"/>
      <c r="P18" s="72"/>
    </row>
    <row r="19" spans="1:36" x14ac:dyDescent="0.35">
      <c r="B19" s="70" t="str">
        <f>input_pars!B19</f>
        <v>ret</v>
      </c>
      <c r="C19" s="70" t="str">
        <f>input_pars!C19</f>
        <v>Capital</v>
      </c>
      <c r="D19" s="71">
        <f>input_pars!D19</f>
        <v>0.19588808378458669</v>
      </c>
      <c r="E19" s="71">
        <f>input_pars!E19</f>
        <v>0.1810115597357862</v>
      </c>
      <c r="F19" s="71">
        <f>input_pars!F19</f>
        <v>0</v>
      </c>
      <c r="G19" s="71">
        <f>input_pars!G19</f>
        <v>0</v>
      </c>
      <c r="H19" s="71">
        <f>input_pars!H19</f>
        <v>0</v>
      </c>
      <c r="M19" s="72"/>
      <c r="N19" s="72"/>
      <c r="O19" s="72"/>
      <c r="P19" s="72"/>
      <c r="AF19" s="73" t="s">
        <v>252</v>
      </c>
      <c r="AG19" s="68">
        <v>46</v>
      </c>
      <c r="AH19" s="68">
        <v>79</v>
      </c>
      <c r="AI19" s="68">
        <v>55</v>
      </c>
      <c r="AJ19" s="68">
        <v>70</v>
      </c>
    </row>
    <row r="20" spans="1:36" x14ac:dyDescent="0.35">
      <c r="B20" s="22" t="str">
        <f>input_pars!B20</f>
        <v>ret</v>
      </c>
      <c r="C20" s="22" t="str">
        <f>input_pars!C20</f>
        <v>Input</v>
      </c>
      <c r="D20" s="67">
        <f>input_pars!D20</f>
        <v>0.6647092015724021</v>
      </c>
      <c r="E20" s="67">
        <f>input_pars!E20</f>
        <v>0.69478457576914809</v>
      </c>
      <c r="F20" s="67">
        <f>input_pars!F20</f>
        <v>0</v>
      </c>
      <c r="G20" s="67">
        <f>input_pars!G20</f>
        <v>0</v>
      </c>
      <c r="H20" s="67">
        <f>input_pars!H20</f>
        <v>0</v>
      </c>
      <c r="M20" s="72"/>
      <c r="N20" s="72"/>
      <c r="O20" s="72"/>
      <c r="P20" s="72"/>
      <c r="AF20" s="73" t="s">
        <v>251</v>
      </c>
      <c r="AG20" s="73">
        <v>41.8</v>
      </c>
      <c r="AH20" s="73">
        <v>154.5</v>
      </c>
      <c r="AI20" s="73">
        <v>17.600000000000001</v>
      </c>
      <c r="AJ20" s="73">
        <v>185.6</v>
      </c>
    </row>
    <row r="21" spans="1:36" x14ac:dyDescent="0.35">
      <c r="B21" s="22" t="str">
        <f>input_pars!B21</f>
        <v>ser</v>
      </c>
      <c r="C21" s="22" t="str">
        <f>input_pars!C21</f>
        <v>Labor</v>
      </c>
      <c r="D21" s="67">
        <f>input_pars!D21</f>
        <v>0.12974428901695365</v>
      </c>
      <c r="E21" s="67">
        <f>input_pars!E21</f>
        <v>0.15193659501987875</v>
      </c>
      <c r="F21" s="67">
        <f>input_pars!F21</f>
        <v>0</v>
      </c>
      <c r="G21" s="67">
        <f>input_pars!G21</f>
        <v>0</v>
      </c>
      <c r="H21" s="67">
        <f>input_pars!H21</f>
        <v>0</v>
      </c>
      <c r="M21" s="72"/>
      <c r="N21" s="72"/>
      <c r="O21" s="72"/>
      <c r="P21" s="72"/>
    </row>
    <row r="22" spans="1:36" x14ac:dyDescent="0.35">
      <c r="B22" s="22" t="str">
        <f>input_pars!B22</f>
        <v>ser</v>
      </c>
      <c r="C22" s="22" t="str">
        <f>input_pars!C22</f>
        <v>Capital</v>
      </c>
      <c r="D22" s="67">
        <f>input_pars!D22</f>
        <v>0.18825642602923054</v>
      </c>
      <c r="E22" s="67">
        <f>input_pars!E22</f>
        <v>0.12550626865045653</v>
      </c>
      <c r="F22" s="67">
        <f>input_pars!F22</f>
        <v>0</v>
      </c>
      <c r="G22" s="67">
        <f>input_pars!G22</f>
        <v>0</v>
      </c>
      <c r="H22" s="67">
        <f>input_pars!H22</f>
        <v>0</v>
      </c>
      <c r="M22" s="72" t="s">
        <v>114</v>
      </c>
      <c r="N22" s="72"/>
      <c r="O22" s="72"/>
      <c r="P22" s="72"/>
      <c r="AF22" s="73" t="s">
        <v>259</v>
      </c>
    </row>
    <row r="23" spans="1:36" x14ac:dyDescent="0.35">
      <c r="B23" s="22" t="str">
        <f>input_pars!B23</f>
        <v>ser</v>
      </c>
      <c r="C23" s="22" t="str">
        <f>input_pars!C23</f>
        <v>Input</v>
      </c>
      <c r="D23" s="67">
        <f>input_pars!D23</f>
        <v>0.68199928495381579</v>
      </c>
      <c r="E23" s="67">
        <f>input_pars!E23</f>
        <v>0.72255713632966467</v>
      </c>
      <c r="F23" s="67">
        <f>input_pars!F23</f>
        <v>0</v>
      </c>
      <c r="G23" s="67">
        <f>input_pars!G23</f>
        <v>0</v>
      </c>
      <c r="H23" s="67">
        <f>input_pars!H23</f>
        <v>0</v>
      </c>
      <c r="M23" s="72" t="str">
        <f>C91</f>
        <v>Oplocal</v>
      </c>
      <c r="N23" s="72" t="str">
        <f t="shared" ref="N23:Q23" si="14">D91</f>
        <v>NOPlocal</v>
      </c>
      <c r="O23" s="72" t="str">
        <f t="shared" si="14"/>
        <v>Mig</v>
      </c>
      <c r="P23" s="72">
        <f t="shared" si="14"/>
        <v>0</v>
      </c>
      <c r="Q23" s="72">
        <f t="shared" si="14"/>
        <v>0</v>
      </c>
      <c r="S23" s="73" t="s">
        <v>122</v>
      </c>
      <c r="T23" s="73" t="s">
        <v>123</v>
      </c>
      <c r="U23" s="73" t="s">
        <v>124</v>
      </c>
      <c r="V23" s="73" t="s">
        <v>125</v>
      </c>
      <c r="W23" s="73" t="s">
        <v>8</v>
      </c>
      <c r="AF23" s="73" t="s">
        <v>199</v>
      </c>
      <c r="AG23" s="67">
        <f>Y10</f>
        <v>2.2782767530328115E-3</v>
      </c>
      <c r="AH23" s="67">
        <f t="shared" ref="AH23:AJ23" si="15">Z10</f>
        <v>2.2782767530328115E-3</v>
      </c>
      <c r="AI23" s="67">
        <f t="shared" si="15"/>
        <v>0</v>
      </c>
      <c r="AJ23" s="67">
        <f t="shared" si="15"/>
        <v>3.0032747449248023E-2</v>
      </c>
    </row>
    <row r="24" spans="1:36" x14ac:dyDescent="0.35">
      <c r="B24" s="73">
        <f>input_pars!B24</f>
        <v>0</v>
      </c>
      <c r="C24" s="73">
        <f>input_pars!C24</f>
        <v>0</v>
      </c>
      <c r="D24" s="73">
        <f>input_pars!D24</f>
        <v>0</v>
      </c>
      <c r="E24" s="73">
        <f>input_pars!E24</f>
        <v>0</v>
      </c>
      <c r="F24" s="73">
        <f>input_pars!F24</f>
        <v>0</v>
      </c>
      <c r="G24" s="73">
        <f>input_pars!G24</f>
        <v>0</v>
      </c>
      <c r="H24" s="73">
        <f>input_pars!H24</f>
        <v>0</v>
      </c>
      <c r="L24" s="72" t="str">
        <f t="shared" ref="L24:M30" si="16">B92</f>
        <v>crop</v>
      </c>
      <c r="M24" s="72">
        <f t="shared" si="16"/>
        <v>8.9534565625048551E-2</v>
      </c>
      <c r="N24" s="72">
        <f t="shared" ref="N24:N30" si="17">D92</f>
        <v>5.7039178600774613E-2</v>
      </c>
      <c r="O24" s="72">
        <f t="shared" ref="O24:O30" si="18">E92</f>
        <v>0.12710950090560388</v>
      </c>
      <c r="P24" s="72">
        <f t="shared" ref="P24:P30" si="19">F92</f>
        <v>0</v>
      </c>
      <c r="Q24" s="72">
        <f t="shared" ref="Q24:Q30" si="20">G92</f>
        <v>0</v>
      </c>
      <c r="R24" s="73" t="s">
        <v>115</v>
      </c>
      <c r="S24" s="72">
        <f>M24</f>
        <v>8.9534565625048551E-2</v>
      </c>
      <c r="T24" s="72">
        <f>N24</f>
        <v>5.7039178600774613E-2</v>
      </c>
      <c r="U24" s="72">
        <f>O24</f>
        <v>0.12710950090560388</v>
      </c>
      <c r="V24" s="72">
        <f>P24</f>
        <v>0</v>
      </c>
      <c r="W24" s="72">
        <f>Q24</f>
        <v>0</v>
      </c>
      <c r="AF24" s="73" t="s">
        <v>260</v>
      </c>
      <c r="AG24" s="67">
        <f>Y11</f>
        <v>0.11777241536669554</v>
      </c>
      <c r="AH24" s="67">
        <f t="shared" ref="AH24:AJ24" si="21">Z11</f>
        <v>0.11777241536669554</v>
      </c>
      <c r="AI24" s="67">
        <f t="shared" si="21"/>
        <v>0</v>
      </c>
      <c r="AJ24" s="67">
        <f t="shared" si="21"/>
        <v>3.7092711390432679E-3</v>
      </c>
    </row>
    <row r="25" spans="1:36" x14ac:dyDescent="0.35">
      <c r="B25" s="73">
        <f>input_pars!B25</f>
        <v>0</v>
      </c>
      <c r="C25" s="73">
        <f>input_pars!C25</f>
        <v>0</v>
      </c>
      <c r="D25" s="73">
        <f>input_pars!D25</f>
        <v>0</v>
      </c>
      <c r="E25" s="73">
        <f>input_pars!E25</f>
        <v>0</v>
      </c>
      <c r="F25" s="73">
        <f>input_pars!F25</f>
        <v>0</v>
      </c>
      <c r="G25" s="73">
        <f>input_pars!G25</f>
        <v>0</v>
      </c>
      <c r="H25" s="73">
        <f>input_pars!H25</f>
        <v>0</v>
      </c>
      <c r="L25" s="72" t="str">
        <f t="shared" si="16"/>
        <v>meat</v>
      </c>
      <c r="M25" s="72">
        <f t="shared" si="16"/>
        <v>1.8986883023763671E-2</v>
      </c>
      <c r="N25" s="72">
        <f t="shared" si="17"/>
        <v>4.7432806017807153E-2</v>
      </c>
      <c r="O25" s="72">
        <f t="shared" si="18"/>
        <v>7.8093200740317351E-2</v>
      </c>
      <c r="P25" s="72">
        <f t="shared" si="19"/>
        <v>0</v>
      </c>
      <c r="Q25" s="72">
        <f t="shared" si="20"/>
        <v>0</v>
      </c>
      <c r="S25" s="111">
        <f>M35</f>
        <v>1.4930898006739714E-2</v>
      </c>
      <c r="T25" s="111">
        <f t="shared" ref="T25:W25" si="22">N35</f>
        <v>3.324831372945623E-3</v>
      </c>
      <c r="U25" s="111">
        <f t="shared" si="22"/>
        <v>1.5344747383886501E-2</v>
      </c>
      <c r="V25" s="111">
        <f t="shared" si="22"/>
        <v>0</v>
      </c>
      <c r="W25" s="111">
        <f t="shared" si="22"/>
        <v>0</v>
      </c>
    </row>
    <row r="26" spans="1:36" x14ac:dyDescent="0.35">
      <c r="B26" s="73">
        <f>input_pars!B26</f>
        <v>0</v>
      </c>
      <c r="C26" s="73">
        <f>input_pars!C26</f>
        <v>0</v>
      </c>
      <c r="D26" s="73">
        <f>input_pars!D26</f>
        <v>0</v>
      </c>
      <c r="E26" s="73">
        <f>input_pars!E26</f>
        <v>0</v>
      </c>
      <c r="F26" s="73">
        <f>input_pars!F26</f>
        <v>0</v>
      </c>
      <c r="G26" s="73">
        <f>input_pars!G26</f>
        <v>0</v>
      </c>
      <c r="H26" s="73">
        <f>input_pars!H26</f>
        <v>0</v>
      </c>
      <c r="L26" s="72" t="str">
        <f t="shared" si="16"/>
        <v>fish</v>
      </c>
      <c r="M26" s="72">
        <f t="shared" si="16"/>
        <v>0.23904073636788278</v>
      </c>
      <c r="N26" s="72">
        <f t="shared" si="17"/>
        <v>0.1953278188898292</v>
      </c>
      <c r="O26" s="72">
        <f t="shared" si="18"/>
        <v>0.21136609708865886</v>
      </c>
      <c r="P26" s="72">
        <f t="shared" si="19"/>
        <v>0</v>
      </c>
      <c r="Q26" s="72">
        <f t="shared" si="20"/>
        <v>0</v>
      </c>
      <c r="R26" s="73" t="s">
        <v>116</v>
      </c>
      <c r="S26" s="72">
        <f>M25</f>
        <v>1.8986883023763671E-2</v>
      </c>
      <c r="T26" s="72">
        <f>N25</f>
        <v>4.7432806017807153E-2</v>
      </c>
      <c r="U26" s="72">
        <f>O25</f>
        <v>7.8093200740317351E-2</v>
      </c>
      <c r="V26" s="72">
        <f>P25</f>
        <v>0</v>
      </c>
      <c r="W26" s="72">
        <f>Q25</f>
        <v>0</v>
      </c>
    </row>
    <row r="27" spans="1:36" x14ac:dyDescent="0.35">
      <c r="A27" s="73" t="s">
        <v>86</v>
      </c>
      <c r="B27" s="73">
        <f>input_pars!B27</f>
        <v>0</v>
      </c>
      <c r="C27" s="73">
        <f>input_pars!C27</f>
        <v>0</v>
      </c>
      <c r="D27" s="73">
        <f>input_pars!D27</f>
        <v>0</v>
      </c>
      <c r="E27" s="73">
        <f>input_pars!E27</f>
        <v>0</v>
      </c>
      <c r="F27" s="73">
        <f>input_pars!F27</f>
        <v>0</v>
      </c>
      <c r="G27" s="73">
        <f>input_pars!G27</f>
        <v>0</v>
      </c>
      <c r="H27" s="73">
        <f>input_pars!H27</f>
        <v>0</v>
      </c>
      <c r="L27" s="72" t="str">
        <f t="shared" si="16"/>
        <v>ret</v>
      </c>
      <c r="M27" s="72">
        <f t="shared" si="16"/>
        <v>0.31614810593780673</v>
      </c>
      <c r="N27" s="72">
        <f t="shared" si="17"/>
        <v>0.27113293200234417</v>
      </c>
      <c r="O27" s="72">
        <f t="shared" si="18"/>
        <v>0.23585059831749342</v>
      </c>
      <c r="P27" s="72">
        <f t="shared" si="19"/>
        <v>0</v>
      </c>
      <c r="Q27" s="72">
        <f t="shared" si="20"/>
        <v>0</v>
      </c>
      <c r="S27" s="109">
        <f>M36</f>
        <v>8.3624679801087651E-3</v>
      </c>
      <c r="T27" s="109">
        <f t="shared" ref="T27:W27" si="23">N36</f>
        <v>7.6113890408428782E-3</v>
      </c>
      <c r="U27" s="109">
        <f t="shared" si="23"/>
        <v>8.1585880008494711E-3</v>
      </c>
      <c r="V27" s="109">
        <f t="shared" si="23"/>
        <v>0</v>
      </c>
      <c r="W27" s="109">
        <f t="shared" si="23"/>
        <v>0</v>
      </c>
    </row>
    <row r="28" spans="1:36" x14ac:dyDescent="0.35">
      <c r="B28" s="73">
        <f>input_pars!B28</f>
        <v>0</v>
      </c>
      <c r="C28" s="73">
        <f>input_pars!C28</f>
        <v>0</v>
      </c>
      <c r="D28" s="73">
        <f>input_pars!D28</f>
        <v>0</v>
      </c>
      <c r="E28" s="73">
        <f>input_pars!E28</f>
        <v>0</v>
      </c>
      <c r="F28" s="73">
        <f>input_pars!F28</f>
        <v>0</v>
      </c>
      <c r="G28" s="73">
        <f>input_pars!G28</f>
        <v>0</v>
      </c>
      <c r="H28" s="73">
        <f>input_pars!H28</f>
        <v>0</v>
      </c>
      <c r="L28" s="72" t="str">
        <f t="shared" si="16"/>
        <v>ser</v>
      </c>
      <c r="M28" s="72">
        <f t="shared" si="16"/>
        <v>0.12553930095268287</v>
      </c>
      <c r="N28" s="72">
        <f t="shared" si="17"/>
        <v>0.25490421771787847</v>
      </c>
      <c r="O28" s="72">
        <f t="shared" si="18"/>
        <v>0.16443270698005574</v>
      </c>
      <c r="P28" s="72">
        <f t="shared" si="19"/>
        <v>0</v>
      </c>
      <c r="Q28" s="72">
        <f t="shared" si="20"/>
        <v>0</v>
      </c>
      <c r="R28" s="73" t="s">
        <v>117</v>
      </c>
      <c r="S28" s="72">
        <f>M26</f>
        <v>0.23904073636788278</v>
      </c>
      <c r="T28" s="72">
        <f>N26</f>
        <v>0.1953278188898292</v>
      </c>
      <c r="U28" s="72">
        <f>O26</f>
        <v>0.21136609708865886</v>
      </c>
      <c r="V28" s="72">
        <f>P26</f>
        <v>0</v>
      </c>
      <c r="W28" s="72">
        <f>Q26</f>
        <v>0</v>
      </c>
    </row>
    <row r="29" spans="1:36" x14ac:dyDescent="0.35">
      <c r="B29" s="73">
        <f>input_pars!B29</f>
        <v>0</v>
      </c>
      <c r="C29" s="73">
        <f>input_pars!C29</f>
        <v>0</v>
      </c>
      <c r="D29" s="22" t="str">
        <f>input_pars!D29</f>
        <v>Oplocal</v>
      </c>
      <c r="E29" s="22" t="str">
        <f>input_pars!E29</f>
        <v>NOPlocal</v>
      </c>
      <c r="F29" s="22" t="str">
        <f>input_pars!F29</f>
        <v>Mig</v>
      </c>
      <c r="G29" s="22">
        <f>input_pars!G29</f>
        <v>0</v>
      </c>
      <c r="H29" s="22">
        <f>input_pars!H29</f>
        <v>0</v>
      </c>
      <c r="L29" s="72" t="str">
        <f t="shared" si="16"/>
        <v>OUT</v>
      </c>
      <c r="M29" s="72">
        <f t="shared" si="16"/>
        <v>0.21075040809281537</v>
      </c>
      <c r="N29" s="72">
        <f t="shared" si="17"/>
        <v>0.17416304677136643</v>
      </c>
      <c r="O29" s="72">
        <f t="shared" si="18"/>
        <v>0.18314789596787068</v>
      </c>
      <c r="P29" s="72">
        <f t="shared" si="19"/>
        <v>0</v>
      </c>
      <c r="Q29" s="72">
        <f t="shared" si="20"/>
        <v>0</v>
      </c>
      <c r="S29" s="109">
        <f>M37</f>
        <v>2.3832656066839819E-2</v>
      </c>
      <c r="T29" s="109">
        <f t="shared" ref="T29:W29" si="24">N37</f>
        <v>1.4196654192916616E-2</v>
      </c>
      <c r="U29" s="109">
        <f t="shared" si="24"/>
        <v>2.9615908860216953E-2</v>
      </c>
      <c r="V29" s="109">
        <f t="shared" si="24"/>
        <v>0</v>
      </c>
      <c r="W29" s="109">
        <f t="shared" si="24"/>
        <v>0</v>
      </c>
    </row>
    <row r="30" spans="1:36" x14ac:dyDescent="0.35">
      <c r="B30" s="22" t="str">
        <f>input_pars!B30</f>
        <v>crop</v>
      </c>
      <c r="C30" s="22" t="str">
        <f>input_pars!C30</f>
        <v>Land</v>
      </c>
      <c r="D30" s="67">
        <f>input_pars!D30</f>
        <v>4.1836900413345986E-2</v>
      </c>
      <c r="E30" s="67">
        <f>input_pars!E30</f>
        <v>3.9736538661937569E-2</v>
      </c>
      <c r="F30" s="67">
        <f>input_pars!F30</f>
        <v>5.5735006698946571E-2</v>
      </c>
      <c r="G30" s="67">
        <f>input_pars!G30</f>
        <v>0</v>
      </c>
      <c r="H30" s="67">
        <f>input_pars!H30</f>
        <v>0</v>
      </c>
      <c r="L30" s="72">
        <f t="shared" si="16"/>
        <v>0</v>
      </c>
      <c r="M30" s="72">
        <f t="shared" si="16"/>
        <v>0</v>
      </c>
      <c r="N30" s="72">
        <f t="shared" si="17"/>
        <v>0</v>
      </c>
      <c r="O30" s="72">
        <f t="shared" si="18"/>
        <v>0</v>
      </c>
      <c r="P30" s="72">
        <f t="shared" si="19"/>
        <v>0</v>
      </c>
      <c r="Q30" s="72">
        <f t="shared" si="20"/>
        <v>0</v>
      </c>
      <c r="R30" s="73" t="s">
        <v>121</v>
      </c>
      <c r="S30" s="72">
        <f>M27</f>
        <v>0.31614810593780673</v>
      </c>
      <c r="T30" s="72">
        <f>N27</f>
        <v>0.27113293200234417</v>
      </c>
      <c r="U30" s="72">
        <f>O27</f>
        <v>0.23585059831749342</v>
      </c>
      <c r="V30" s="72">
        <f>P27</f>
        <v>0</v>
      </c>
      <c r="W30" s="72">
        <f>Q27</f>
        <v>0</v>
      </c>
    </row>
    <row r="31" spans="1:36" x14ac:dyDescent="0.35">
      <c r="B31" s="22" t="str">
        <f>input_pars!B31</f>
        <v>crop</v>
      </c>
      <c r="C31" s="22" t="str">
        <f>input_pars!C31</f>
        <v>Labor</v>
      </c>
      <c r="D31" s="67">
        <f>input_pars!D31</f>
        <v>4.6103594136262659E-2</v>
      </c>
      <c r="E31" s="67">
        <f>input_pars!E31</f>
        <v>4.5979747987967133E-2</v>
      </c>
      <c r="F31" s="67">
        <f>input_pars!F31</f>
        <v>4.7436779084315969E-2</v>
      </c>
      <c r="G31" s="67">
        <f>input_pars!G31</f>
        <v>0</v>
      </c>
      <c r="H31" s="67">
        <f>input_pars!H31</f>
        <v>0</v>
      </c>
      <c r="L31" s="72"/>
      <c r="M31" s="72">
        <f>SUM(M24:M30)</f>
        <v>1</v>
      </c>
      <c r="N31" s="72">
        <f t="shared" ref="N31:Q31" si="25">SUM(N24:N30)</f>
        <v>1</v>
      </c>
      <c r="O31" s="72">
        <f t="shared" si="25"/>
        <v>1</v>
      </c>
      <c r="P31" s="72">
        <f t="shared" si="25"/>
        <v>0</v>
      </c>
      <c r="Q31" s="72">
        <f t="shared" si="25"/>
        <v>0</v>
      </c>
      <c r="S31" s="110">
        <f>M38</f>
        <v>3.0476344583745742E-2</v>
      </c>
      <c r="T31" s="110">
        <f t="shared" ref="T31:W31" si="26">N38</f>
        <v>8.5433090258913939E-3</v>
      </c>
      <c r="U31" s="110">
        <f t="shared" si="26"/>
        <v>2.2804309765431918E-2</v>
      </c>
      <c r="V31" s="110">
        <f t="shared" si="26"/>
        <v>0</v>
      </c>
      <c r="W31" s="110">
        <f t="shared" si="26"/>
        <v>0</v>
      </c>
    </row>
    <row r="32" spans="1:36" x14ac:dyDescent="0.35">
      <c r="B32" s="22" t="str">
        <f>input_pars!B32</f>
        <v>crop</v>
      </c>
      <c r="C32" s="22" t="str">
        <f>input_pars!C32</f>
        <v>Input</v>
      </c>
      <c r="D32" s="67">
        <f>input_pars!D32</f>
        <v>1.1605595126116482E-2</v>
      </c>
      <c r="E32" s="67">
        <f>input_pars!E32</f>
        <v>2.817083382895046E-2</v>
      </c>
      <c r="F32" s="67">
        <f>input_pars!F32</f>
        <v>1.6963258314896253E-2</v>
      </c>
      <c r="G32" s="67">
        <f>input_pars!G32</f>
        <v>0</v>
      </c>
      <c r="H32" s="67">
        <f>input_pars!H32</f>
        <v>0</v>
      </c>
      <c r="R32" s="73" t="s">
        <v>119</v>
      </c>
      <c r="S32" s="67">
        <f>M28</f>
        <v>0.12553930095268287</v>
      </c>
      <c r="T32" s="72">
        <f>N28</f>
        <v>0.25490421771787847</v>
      </c>
      <c r="U32" s="72">
        <f>O28</f>
        <v>0.16443270698005574</v>
      </c>
      <c r="V32" s="72">
        <f>P28</f>
        <v>0</v>
      </c>
      <c r="W32" s="72">
        <f>Q28</f>
        <v>0</v>
      </c>
    </row>
    <row r="33" spans="2:23" x14ac:dyDescent="0.35">
      <c r="B33" s="22" t="str">
        <f>input_pars!B33</f>
        <v>meat</v>
      </c>
      <c r="C33" s="22" t="str">
        <f>input_pars!C33</f>
        <v>Land</v>
      </c>
      <c r="D33" s="67">
        <f>input_pars!D33</f>
        <v>1.8145321773949223E-2</v>
      </c>
      <c r="E33" s="67">
        <f>input_pars!E33</f>
        <v>2.7352942824506964E-2</v>
      </c>
      <c r="F33" s="67">
        <f>input_pars!F33</f>
        <v>1.7351517643627329E-2</v>
      </c>
      <c r="G33" s="67">
        <f>input_pars!G33</f>
        <v>0</v>
      </c>
      <c r="H33" s="67">
        <f>input_pars!H33</f>
        <v>0</v>
      </c>
      <c r="L33" s="73" t="s">
        <v>130</v>
      </c>
      <c r="S33" s="110">
        <f>M39</f>
        <v>2.5902207189605005E-2</v>
      </c>
      <c r="T33" s="110">
        <f t="shared" ref="T33:W33" si="27">N39</f>
        <v>7.7054581408592896E-3</v>
      </c>
      <c r="U33" s="110">
        <f t="shared" si="27"/>
        <v>1.1417714575236586E-2</v>
      </c>
      <c r="V33" s="110">
        <f t="shared" si="27"/>
        <v>0</v>
      </c>
      <c r="W33" s="110">
        <f t="shared" si="27"/>
        <v>0</v>
      </c>
    </row>
    <row r="34" spans="2:23" x14ac:dyDescent="0.35">
      <c r="B34" s="70" t="str">
        <f>input_pars!B34</f>
        <v>meat</v>
      </c>
      <c r="C34" s="70" t="str">
        <f>input_pars!C34</f>
        <v>Labor</v>
      </c>
      <c r="D34" s="71">
        <f>input_pars!D34</f>
        <v>4.2503718977535583E-2</v>
      </c>
      <c r="E34" s="71">
        <f>input_pars!E34</f>
        <v>5.87885499847835E-2</v>
      </c>
      <c r="F34" s="71">
        <f>input_pars!F34</f>
        <v>5.7098958570565482E-2</v>
      </c>
      <c r="G34" s="71">
        <f>input_pars!G34</f>
        <v>0</v>
      </c>
      <c r="H34" s="71">
        <f>input_pars!H34</f>
        <v>0</v>
      </c>
      <c r="L34" s="73">
        <f>B101</f>
        <v>0</v>
      </c>
      <c r="M34" s="73" t="str">
        <f>C101</f>
        <v>Oplocal</v>
      </c>
      <c r="N34" s="73" t="str">
        <f t="shared" ref="N34:Q34" si="28">D101</f>
        <v>NOPlocal</v>
      </c>
      <c r="O34" s="73" t="str">
        <f t="shared" si="28"/>
        <v>Mig</v>
      </c>
      <c r="P34" s="73">
        <f t="shared" si="28"/>
        <v>0</v>
      </c>
      <c r="Q34" s="73">
        <f t="shared" si="28"/>
        <v>0</v>
      </c>
      <c r="R34" s="73" t="s">
        <v>120</v>
      </c>
      <c r="S34" s="67">
        <f>M29</f>
        <v>0.21075040809281537</v>
      </c>
      <c r="T34" s="72">
        <f>N29</f>
        <v>0.17416304677136643</v>
      </c>
      <c r="U34" s="72">
        <f>O29</f>
        <v>0.18314789596787068</v>
      </c>
      <c r="V34" s="72">
        <f>P29</f>
        <v>0</v>
      </c>
      <c r="W34" s="72">
        <f>Q29</f>
        <v>0</v>
      </c>
    </row>
    <row r="35" spans="2:23" x14ac:dyDescent="0.35">
      <c r="B35" s="70" t="str">
        <f>input_pars!B35</f>
        <v>meat</v>
      </c>
      <c r="C35" s="70" t="str">
        <f>input_pars!C35</f>
        <v>Capital</v>
      </c>
      <c r="D35" s="71">
        <f>input_pars!D35</f>
        <v>4.5226619161376699E-2</v>
      </c>
      <c r="E35" s="71">
        <f>input_pars!E35</f>
        <v>5.5179043532885254E-2</v>
      </c>
      <c r="F35" s="71">
        <f>input_pars!F35</f>
        <v>4.3526564355178599E-2</v>
      </c>
      <c r="G35" s="71">
        <f>input_pars!G35</f>
        <v>0</v>
      </c>
      <c r="H35" s="71">
        <f>input_pars!H35</f>
        <v>0</v>
      </c>
      <c r="L35" s="73" t="str">
        <f t="shared" ref="L35:M35" si="29">B102</f>
        <v>crop</v>
      </c>
      <c r="M35" s="73">
        <f t="shared" si="29"/>
        <v>1.4930898006739714E-2</v>
      </c>
      <c r="N35" s="73">
        <f t="shared" ref="N35:N42" si="30">D102</f>
        <v>3.324831372945623E-3</v>
      </c>
      <c r="O35" s="73">
        <f t="shared" ref="O35:O42" si="31">E102</f>
        <v>1.5344747383886501E-2</v>
      </c>
      <c r="P35" s="73">
        <f t="shared" ref="P35:P42" si="32">F102</f>
        <v>0</v>
      </c>
      <c r="Q35" s="73">
        <f t="shared" ref="Q35:Q42" si="33">G102</f>
        <v>0</v>
      </c>
      <c r="S35" s="110">
        <f>M40</f>
        <v>7.6542686753612752E-3</v>
      </c>
      <c r="T35" s="110">
        <f t="shared" ref="T35:W35" si="34">N40</f>
        <v>6.2017988886952863E-3</v>
      </c>
      <c r="U35" s="110">
        <f t="shared" si="34"/>
        <v>7.9278599860010748E-3</v>
      </c>
      <c r="V35" s="110">
        <f t="shared" si="34"/>
        <v>0</v>
      </c>
      <c r="W35" s="110">
        <f t="shared" si="34"/>
        <v>0</v>
      </c>
    </row>
    <row r="36" spans="2:23" x14ac:dyDescent="0.35">
      <c r="B36" s="70" t="str">
        <f>input_pars!B36</f>
        <v>meat</v>
      </c>
      <c r="C36" s="70" t="str">
        <f>input_pars!C36</f>
        <v>Input</v>
      </c>
      <c r="D36" s="71">
        <f>input_pars!D36</f>
        <v>3.9458025025806628E-2</v>
      </c>
      <c r="E36" s="71">
        <f>input_pars!E36</f>
        <v>3.4925997775888118E-2</v>
      </c>
      <c r="F36" s="71">
        <f>input_pars!F36</f>
        <v>3.7883587334416553E-2</v>
      </c>
      <c r="G36" s="71">
        <f>input_pars!G36</f>
        <v>0</v>
      </c>
      <c r="H36" s="71">
        <f>input_pars!H36</f>
        <v>0</v>
      </c>
      <c r="L36" s="73" t="str">
        <f t="shared" ref="L36:M36" si="35">B103</f>
        <v>meat</v>
      </c>
      <c r="M36" s="73">
        <f t="shared" si="35"/>
        <v>8.3624679801087651E-3</v>
      </c>
      <c r="N36" s="73">
        <f t="shared" si="30"/>
        <v>7.6113890408428782E-3</v>
      </c>
      <c r="O36" s="73">
        <f t="shared" si="31"/>
        <v>8.1585880008494711E-3</v>
      </c>
      <c r="P36" s="73">
        <f t="shared" si="32"/>
        <v>0</v>
      </c>
      <c r="Q36" s="73">
        <f t="shared" si="33"/>
        <v>0</v>
      </c>
      <c r="R36" s="73" t="s">
        <v>118</v>
      </c>
      <c r="S36" s="67">
        <f>M30</f>
        <v>0</v>
      </c>
      <c r="T36" s="72">
        <f>N30</f>
        <v>0</v>
      </c>
      <c r="U36" s="72">
        <f>O30</f>
        <v>0</v>
      </c>
      <c r="V36" s="72">
        <f>P30</f>
        <v>0</v>
      </c>
      <c r="W36" s="72">
        <f>Q30</f>
        <v>0</v>
      </c>
    </row>
    <row r="37" spans="2:23" x14ac:dyDescent="0.35">
      <c r="B37" s="70" t="str">
        <f>input_pars!B37</f>
        <v>fish</v>
      </c>
      <c r="C37" s="70" t="str">
        <f>input_pars!C37</f>
        <v>Labor</v>
      </c>
      <c r="D37" s="71">
        <f>input_pars!D37</f>
        <v>6.0412463719404751E-2</v>
      </c>
      <c r="E37" s="71">
        <f>input_pars!E37</f>
        <v>7.5288672571108009E-2</v>
      </c>
      <c r="F37" s="71">
        <f>input_pars!F37</f>
        <v>7.2973990572334377E-2</v>
      </c>
      <c r="G37" s="71">
        <f>input_pars!G37</f>
        <v>0</v>
      </c>
      <c r="H37" s="71">
        <f>input_pars!H37</f>
        <v>0</v>
      </c>
      <c r="L37" s="73" t="str">
        <f t="shared" ref="L37:M37" si="36">B104</f>
        <v>fish</v>
      </c>
      <c r="M37" s="73">
        <f t="shared" si="36"/>
        <v>2.3832656066839819E-2</v>
      </c>
      <c r="N37" s="73">
        <f t="shared" si="30"/>
        <v>1.4196654192916616E-2</v>
      </c>
      <c r="O37" s="73">
        <f t="shared" si="31"/>
        <v>2.9615908860216953E-2</v>
      </c>
      <c r="P37" s="73">
        <f t="shared" si="32"/>
        <v>0</v>
      </c>
      <c r="Q37" s="73">
        <f t="shared" si="33"/>
        <v>0</v>
      </c>
      <c r="S37" s="110">
        <f>M41</f>
        <v>0</v>
      </c>
      <c r="T37" s="110">
        <f t="shared" ref="T37:W37" si="37">N41</f>
        <v>0</v>
      </c>
      <c r="U37" s="110">
        <f t="shared" si="37"/>
        <v>0</v>
      </c>
      <c r="V37" s="110">
        <f t="shared" si="37"/>
        <v>0</v>
      </c>
      <c r="W37" s="110">
        <f t="shared" si="37"/>
        <v>0</v>
      </c>
    </row>
    <row r="38" spans="2:23" x14ac:dyDescent="0.35">
      <c r="B38" s="22" t="str">
        <f>input_pars!B38</f>
        <v>fish</v>
      </c>
      <c r="C38" s="22" t="str">
        <f>input_pars!C38</f>
        <v>Capital</v>
      </c>
      <c r="D38" s="67">
        <f>input_pars!D38</f>
        <v>6.041246371940473E-2</v>
      </c>
      <c r="E38" s="67">
        <f>input_pars!E38</f>
        <v>7.5288672571108037E-2</v>
      </c>
      <c r="F38" s="67">
        <f>input_pars!F38</f>
        <v>7.2973990572334405E-2</v>
      </c>
      <c r="G38" s="67">
        <f>input_pars!G38</f>
        <v>0</v>
      </c>
      <c r="H38" s="67">
        <f>input_pars!H38</f>
        <v>0</v>
      </c>
      <c r="L38" s="73" t="str">
        <f t="shared" ref="L38:M38" si="38">B105</f>
        <v>ret</v>
      </c>
      <c r="M38" s="73">
        <f t="shared" si="38"/>
        <v>3.0476344583745742E-2</v>
      </c>
      <c r="N38" s="73">
        <f t="shared" si="30"/>
        <v>8.5433090258913939E-3</v>
      </c>
      <c r="O38" s="73">
        <f t="shared" si="31"/>
        <v>2.2804309765431918E-2</v>
      </c>
      <c r="P38" s="73">
        <f t="shared" si="32"/>
        <v>0</v>
      </c>
      <c r="Q38" s="73">
        <f t="shared" si="33"/>
        <v>0</v>
      </c>
    </row>
    <row r="39" spans="2:23" x14ac:dyDescent="0.35">
      <c r="B39" s="22" t="str">
        <f>input_pars!B39</f>
        <v>palmoil</v>
      </c>
      <c r="C39" s="22" t="str">
        <f>input_pars!C39</f>
        <v>Land</v>
      </c>
      <c r="D39" s="67">
        <f>input_pars!D39</f>
        <v>0.1458128031274965</v>
      </c>
      <c r="E39" s="67">
        <f>input_pars!E39</f>
        <v>0</v>
      </c>
      <c r="F39" s="67">
        <f>input_pars!F39</f>
        <v>0</v>
      </c>
      <c r="G39" s="67">
        <f>input_pars!G39</f>
        <v>0</v>
      </c>
      <c r="H39" s="67">
        <f>input_pars!H39</f>
        <v>0</v>
      </c>
      <c r="L39" s="73" t="str">
        <f t="shared" ref="L39:M39" si="39">B106</f>
        <v>ser</v>
      </c>
      <c r="M39" s="73">
        <f t="shared" si="39"/>
        <v>2.5902207189605005E-2</v>
      </c>
      <c r="N39" s="73">
        <f t="shared" si="30"/>
        <v>7.7054581408592896E-3</v>
      </c>
      <c r="O39" s="73">
        <f t="shared" si="31"/>
        <v>1.1417714575236586E-2</v>
      </c>
      <c r="P39" s="73">
        <f t="shared" si="32"/>
        <v>0</v>
      </c>
      <c r="Q39" s="73">
        <f t="shared" si="33"/>
        <v>0</v>
      </c>
    </row>
    <row r="40" spans="2:23" x14ac:dyDescent="0.35">
      <c r="B40" s="22" t="str">
        <f>input_pars!B40</f>
        <v>palmoil</v>
      </c>
      <c r="C40" s="22" t="str">
        <f>input_pars!C40</f>
        <v>Labor</v>
      </c>
      <c r="D40" s="67">
        <f>input_pars!D40</f>
        <v>0.1428057918172872</v>
      </c>
      <c r="E40" s="67">
        <f>input_pars!E40</f>
        <v>0</v>
      </c>
      <c r="F40" s="67">
        <f>input_pars!F40</f>
        <v>0</v>
      </c>
      <c r="G40" s="67">
        <f>input_pars!G40</f>
        <v>0</v>
      </c>
      <c r="H40" s="67">
        <f>input_pars!H40</f>
        <v>0</v>
      </c>
      <c r="L40" s="73" t="str">
        <f t="shared" ref="L40:M40" si="40">B107</f>
        <v>OUT</v>
      </c>
      <c r="M40" s="73">
        <f t="shared" si="40"/>
        <v>7.6542686753612752E-3</v>
      </c>
      <c r="N40" s="73">
        <f t="shared" si="30"/>
        <v>6.2017988886952863E-3</v>
      </c>
      <c r="O40" s="73">
        <f t="shared" si="31"/>
        <v>7.9278599860010748E-3</v>
      </c>
      <c r="P40" s="73">
        <f t="shared" si="32"/>
        <v>0</v>
      </c>
      <c r="Q40" s="73">
        <f t="shared" si="33"/>
        <v>0</v>
      </c>
    </row>
    <row r="41" spans="2:23" x14ac:dyDescent="0.35">
      <c r="B41" s="22" t="str">
        <f>input_pars!B41</f>
        <v>palmoil</v>
      </c>
      <c r="C41" s="22" t="str">
        <f>input_pars!C41</f>
        <v>Input</v>
      </c>
      <c r="D41" s="67">
        <f>input_pars!D41</f>
        <v>2.6270572282935216E-2</v>
      </c>
      <c r="E41" s="67">
        <f>input_pars!E41</f>
        <v>0</v>
      </c>
      <c r="F41" s="67">
        <f>input_pars!F41</f>
        <v>0</v>
      </c>
      <c r="G41" s="67">
        <f>input_pars!G41</f>
        <v>0</v>
      </c>
      <c r="H41" s="67">
        <f>input_pars!H41</f>
        <v>0</v>
      </c>
      <c r="L41" s="73">
        <f t="shared" ref="L41:M41" si="41">B108</f>
        <v>0</v>
      </c>
      <c r="M41" s="73">
        <f t="shared" si="41"/>
        <v>0</v>
      </c>
      <c r="N41" s="73">
        <f t="shared" si="30"/>
        <v>0</v>
      </c>
      <c r="O41" s="73">
        <f t="shared" si="31"/>
        <v>0</v>
      </c>
      <c r="P41" s="73">
        <f t="shared" si="32"/>
        <v>0</v>
      </c>
      <c r="Q41" s="73">
        <f t="shared" si="33"/>
        <v>0</v>
      </c>
    </row>
    <row r="42" spans="2:23" x14ac:dyDescent="0.35">
      <c r="B42" s="70" t="str">
        <f>input_pars!B42</f>
        <v>ret</v>
      </c>
      <c r="C42" s="70" t="str">
        <f>input_pars!C42</f>
        <v>Labor</v>
      </c>
      <c r="D42" s="71">
        <f>input_pars!D42</f>
        <v>5.4657635219828964E-2</v>
      </c>
      <c r="E42" s="71">
        <f>input_pars!E42</f>
        <v>7.2940114915261367E-2</v>
      </c>
      <c r="F42" s="71">
        <f>input_pars!F42</f>
        <v>0</v>
      </c>
      <c r="G42" s="71">
        <f>input_pars!G42</f>
        <v>0</v>
      </c>
      <c r="H42" s="71">
        <f>input_pars!H42</f>
        <v>0</v>
      </c>
      <c r="L42" s="73">
        <f t="shared" ref="L42:M42" si="42">B109</f>
        <v>0</v>
      </c>
      <c r="M42" s="73">
        <f t="shared" si="42"/>
        <v>0</v>
      </c>
      <c r="N42" s="73">
        <f t="shared" si="30"/>
        <v>0</v>
      </c>
      <c r="O42" s="73">
        <f t="shared" si="31"/>
        <v>0</v>
      </c>
      <c r="P42" s="73">
        <f t="shared" si="32"/>
        <v>0</v>
      </c>
      <c r="Q42" s="73">
        <f t="shared" si="33"/>
        <v>0</v>
      </c>
    </row>
    <row r="43" spans="2:23" x14ac:dyDescent="0.35">
      <c r="B43" s="70" t="str">
        <f>input_pars!B43</f>
        <v>ret</v>
      </c>
      <c r="C43" s="70" t="str">
        <f>input_pars!C43</f>
        <v>Capital</v>
      </c>
      <c r="D43" s="71">
        <f>input_pars!D43</f>
        <v>5.3486833489499001E-2</v>
      </c>
      <c r="E43" s="71">
        <f>input_pars!E43</f>
        <v>4.0064549145624559E-2</v>
      </c>
      <c r="F43" s="71">
        <f>input_pars!F43</f>
        <v>0</v>
      </c>
      <c r="G43" s="71">
        <f>input_pars!G43</f>
        <v>0</v>
      </c>
      <c r="H43" s="71">
        <f>input_pars!H43</f>
        <v>0</v>
      </c>
    </row>
    <row r="44" spans="2:23" x14ac:dyDescent="0.35">
      <c r="B44" s="22" t="str">
        <f>input_pars!B44</f>
        <v>ret</v>
      </c>
      <c r="C44" s="22" t="str">
        <f>input_pars!C44</f>
        <v>Input</v>
      </c>
      <c r="D44" s="67">
        <f>input_pars!D44</f>
        <v>5.0090430196516017E-2</v>
      </c>
      <c r="E44" s="67">
        <f>input_pars!E44</f>
        <v>6.4597342645779765E-2</v>
      </c>
      <c r="F44" s="67">
        <f>input_pars!F44</f>
        <v>0</v>
      </c>
      <c r="G44" s="67">
        <f>input_pars!G44</f>
        <v>0</v>
      </c>
      <c r="H44" s="67">
        <f>input_pars!H44</f>
        <v>0</v>
      </c>
    </row>
    <row r="45" spans="2:23" x14ac:dyDescent="0.35">
      <c r="B45" s="22" t="str">
        <f>input_pars!B45</f>
        <v>ser</v>
      </c>
      <c r="C45" s="22" t="str">
        <f>input_pars!C45</f>
        <v>Labor</v>
      </c>
      <c r="D45" s="67">
        <f>input_pars!D45</f>
        <v>4.5418997260910136E-2</v>
      </c>
      <c r="E45" s="67">
        <f>input_pars!E45</f>
        <v>4.8097829688654566E-2</v>
      </c>
      <c r="F45" s="67">
        <f>input_pars!F45</f>
        <v>0</v>
      </c>
      <c r="G45" s="67">
        <f>input_pars!G45</f>
        <v>0</v>
      </c>
      <c r="H45" s="67">
        <f>input_pars!H45</f>
        <v>0</v>
      </c>
    </row>
    <row r="46" spans="2:23" x14ac:dyDescent="0.35">
      <c r="B46" s="22" t="str">
        <f>input_pars!B46</f>
        <v>ser</v>
      </c>
      <c r="C46" s="22" t="str">
        <f>input_pars!C46</f>
        <v>Capital</v>
      </c>
      <c r="D46" s="67">
        <f>input_pars!D46</f>
        <v>4.5691298437604715E-2</v>
      </c>
      <c r="E46" s="67">
        <f>input_pars!E46</f>
        <v>5.579429758229721E-2</v>
      </c>
      <c r="F46" s="67">
        <f>input_pars!F46</f>
        <v>0</v>
      </c>
      <c r="G46" s="67">
        <f>input_pars!G46</f>
        <v>0</v>
      </c>
      <c r="H46" s="67">
        <f>input_pars!H46</f>
        <v>0</v>
      </c>
    </row>
    <row r="47" spans="2:23" x14ac:dyDescent="0.35">
      <c r="B47" s="22" t="str">
        <f>input_pars!B47</f>
        <v>ser</v>
      </c>
      <c r="C47" s="22" t="str">
        <f>input_pars!C47</f>
        <v>Input</v>
      </c>
      <c r="D47" s="67">
        <f>input_pars!D47</f>
        <v>5.3168057626939505E-2</v>
      </c>
      <c r="E47" s="67">
        <f>input_pars!E47</f>
        <v>5.5735034329135874E-2</v>
      </c>
      <c r="F47" s="67">
        <f>input_pars!F47</f>
        <v>0</v>
      </c>
      <c r="G47" s="67">
        <f>input_pars!G47</f>
        <v>0</v>
      </c>
      <c r="H47" s="67">
        <f>input_pars!H47</f>
        <v>0</v>
      </c>
    </row>
    <row r="48" spans="2:23" x14ac:dyDescent="0.35">
      <c r="B48" s="73">
        <f>input_pars!B48</f>
        <v>0</v>
      </c>
      <c r="C48" s="73">
        <f>input_pars!C48</f>
        <v>0</v>
      </c>
      <c r="D48" s="73">
        <f>input_pars!D48</f>
        <v>0</v>
      </c>
      <c r="E48" s="73">
        <f>input_pars!E48</f>
        <v>0</v>
      </c>
      <c r="F48" s="73">
        <f>input_pars!F48</f>
        <v>0</v>
      </c>
      <c r="G48" s="73">
        <f>input_pars!G48</f>
        <v>0</v>
      </c>
      <c r="H48" s="73">
        <f>input_pars!H48</f>
        <v>0</v>
      </c>
    </row>
    <row r="49" spans="1:8" x14ac:dyDescent="0.35">
      <c r="B49" s="73">
        <f>input_pars!B49</f>
        <v>0</v>
      </c>
      <c r="C49" s="73">
        <f>input_pars!C49</f>
        <v>0</v>
      </c>
      <c r="D49" s="73">
        <f>input_pars!D49</f>
        <v>0</v>
      </c>
      <c r="E49" s="73">
        <f>input_pars!E49</f>
        <v>0</v>
      </c>
      <c r="F49" s="73">
        <f>input_pars!F49</f>
        <v>0</v>
      </c>
      <c r="G49" s="73">
        <f>input_pars!G49</f>
        <v>0</v>
      </c>
      <c r="H49" s="73">
        <f>input_pars!H49</f>
        <v>0</v>
      </c>
    </row>
    <row r="50" spans="1:8" x14ac:dyDescent="0.35">
      <c r="A50" s="73" t="s">
        <v>90</v>
      </c>
      <c r="B50" s="73">
        <f>input_pars!B50</f>
        <v>0</v>
      </c>
      <c r="C50" s="73">
        <f>input_pars!C50</f>
        <v>0</v>
      </c>
      <c r="D50" s="73">
        <f>input_pars!D50</f>
        <v>0</v>
      </c>
      <c r="E50" s="73">
        <f>input_pars!E50</f>
        <v>0</v>
      </c>
      <c r="F50" s="73">
        <f>input_pars!F50</f>
        <v>0</v>
      </c>
      <c r="G50" s="73">
        <f>input_pars!G50</f>
        <v>0</v>
      </c>
      <c r="H50" s="73">
        <f>input_pars!H50</f>
        <v>0</v>
      </c>
    </row>
    <row r="51" spans="1:8" x14ac:dyDescent="0.35">
      <c r="B51" s="73">
        <f>input_pars!B51</f>
        <v>0</v>
      </c>
      <c r="C51" s="73">
        <f>input_pars!C51</f>
        <v>0</v>
      </c>
      <c r="D51" s="22" t="str">
        <f>input_pars!D51</f>
        <v>Oplocal</v>
      </c>
      <c r="E51" s="22" t="str">
        <f>input_pars!E51</f>
        <v>NOPlocal</v>
      </c>
      <c r="F51" s="22">
        <f>input_pars!F51</f>
        <v>0</v>
      </c>
      <c r="G51" s="22">
        <f>input_pars!G51</f>
        <v>0</v>
      </c>
      <c r="H51" s="22">
        <f>input_pars!H51</f>
        <v>0</v>
      </c>
    </row>
    <row r="52" spans="1:8" x14ac:dyDescent="0.35">
      <c r="B52" s="22" t="str">
        <f>input_pars!B52</f>
        <v>ret</v>
      </c>
      <c r="C52" s="22" t="str">
        <f>input_pars!C52</f>
        <v>crop</v>
      </c>
      <c r="D52" s="22">
        <f>input_pars!D52</f>
        <v>3.1081499999999998E-2</v>
      </c>
      <c r="E52" s="22">
        <f>input_pars!E52</f>
        <v>3.1081499999999998E-2</v>
      </c>
      <c r="F52" s="22">
        <f>input_pars!F52</f>
        <v>0</v>
      </c>
      <c r="G52" s="22">
        <f>input_pars!G52</f>
        <v>0</v>
      </c>
      <c r="H52" s="22">
        <f>input_pars!H52</f>
        <v>0</v>
      </c>
    </row>
    <row r="53" spans="1:8" x14ac:dyDescent="0.35">
      <c r="B53" s="22" t="str">
        <f>input_pars!B53</f>
        <v>ret</v>
      </c>
      <c r="C53" s="22" t="str">
        <f>input_pars!C53</f>
        <v>meat</v>
      </c>
      <c r="D53" s="22">
        <f>input_pars!D53</f>
        <v>3.8388000000000007E-3</v>
      </c>
      <c r="E53" s="22">
        <f>input_pars!E53</f>
        <v>3.8388000000000007E-3</v>
      </c>
      <c r="F53" s="22">
        <f>input_pars!F53</f>
        <v>0</v>
      </c>
      <c r="G53" s="22">
        <f>input_pars!G53</f>
        <v>0</v>
      </c>
      <c r="H53" s="22">
        <f>input_pars!H53</f>
        <v>0</v>
      </c>
    </row>
    <row r="54" spans="1:8" x14ac:dyDescent="0.35">
      <c r="B54" s="22" t="str">
        <f>input_pars!B54</f>
        <v>ret</v>
      </c>
      <c r="C54" s="22" t="str">
        <f>input_pars!C54</f>
        <v>fish</v>
      </c>
      <c r="D54" s="22">
        <f>input_pars!D54</f>
        <v>2.5891E-3</v>
      </c>
      <c r="E54" s="22">
        <f>input_pars!E54</f>
        <v>2.5891E-3</v>
      </c>
      <c r="F54" s="22">
        <f>input_pars!F54</f>
        <v>0</v>
      </c>
      <c r="G54" s="22">
        <f>input_pars!G54</f>
        <v>0</v>
      </c>
      <c r="H54" s="22">
        <f>input_pars!H54</f>
        <v>0</v>
      </c>
    </row>
    <row r="55" spans="1:8" x14ac:dyDescent="0.35">
      <c r="B55" s="22" t="str">
        <f>input_pars!B55</f>
        <v>ret</v>
      </c>
      <c r="C55" s="22" t="str">
        <f>input_pars!C55</f>
        <v>ret</v>
      </c>
      <c r="D55" s="22">
        <f>input_pars!D55</f>
        <v>0.13383999999999999</v>
      </c>
      <c r="E55" s="22">
        <f>input_pars!E55</f>
        <v>0.13383999999999999</v>
      </c>
      <c r="F55" s="22">
        <f>input_pars!F55</f>
        <v>0</v>
      </c>
      <c r="G55" s="22">
        <f>input_pars!G55</f>
        <v>0</v>
      </c>
      <c r="H55" s="22">
        <f>input_pars!H55</f>
        <v>0</v>
      </c>
    </row>
    <row r="56" spans="1:8" x14ac:dyDescent="0.35">
      <c r="B56" s="22" t="str">
        <f>input_pars!B56</f>
        <v>ret</v>
      </c>
      <c r="C56" s="22" t="str">
        <f>input_pars!C56</f>
        <v>ser</v>
      </c>
      <c r="D56" s="22">
        <f>input_pars!D56</f>
        <v>0.15407970000000001</v>
      </c>
      <c r="E56" s="22">
        <f>input_pars!E56</f>
        <v>0.15407970000000001</v>
      </c>
      <c r="F56" s="22">
        <f>input_pars!F56</f>
        <v>0</v>
      </c>
      <c r="G56" s="22">
        <f>input_pars!G56</f>
        <v>0</v>
      </c>
      <c r="H56" s="22">
        <f>input_pars!H56</f>
        <v>0</v>
      </c>
    </row>
    <row r="57" spans="1:8" x14ac:dyDescent="0.35">
      <c r="B57" s="22" t="str">
        <f>input_pars!B57</f>
        <v>ret</v>
      </c>
      <c r="C57" s="22" t="str">
        <f>input_pars!C57</f>
        <v>OUT</v>
      </c>
      <c r="D57" s="22">
        <f>input_pars!D57</f>
        <v>0.27149670000000004</v>
      </c>
      <c r="E57" s="22">
        <f>input_pars!E57</f>
        <v>0.27149670000000004</v>
      </c>
      <c r="F57" s="22">
        <f>input_pars!F57</f>
        <v>0</v>
      </c>
      <c r="G57" s="22">
        <f>input_pars!G57</f>
        <v>0</v>
      </c>
      <c r="H57" s="22">
        <f>input_pars!H57</f>
        <v>0</v>
      </c>
    </row>
    <row r="58" spans="1:8" x14ac:dyDescent="0.35">
      <c r="B58" s="22" t="str">
        <f>input_pars!B58</f>
        <v>ser</v>
      </c>
      <c r="C58" s="22" t="str">
        <f>input_pars!C58</f>
        <v>crop</v>
      </c>
      <c r="D58" s="22">
        <f>input_pars!D58</f>
        <v>1.6689800000000001E-2</v>
      </c>
      <c r="E58" s="22">
        <f>input_pars!E58</f>
        <v>1.6689800000000001E-2</v>
      </c>
      <c r="F58" s="22">
        <f>input_pars!F58</f>
        <v>0</v>
      </c>
      <c r="G58" s="22">
        <f>input_pars!G58</f>
        <v>0</v>
      </c>
      <c r="H58" s="22">
        <f>input_pars!H58</f>
        <v>0</v>
      </c>
    </row>
    <row r="59" spans="1:8" x14ac:dyDescent="0.35">
      <c r="B59" s="22" t="str">
        <f>input_pars!B59</f>
        <v>ser</v>
      </c>
      <c r="C59" s="22" t="str">
        <f>input_pars!C59</f>
        <v>meat</v>
      </c>
      <c r="D59" s="22">
        <f>input_pars!D59</f>
        <v>4.7277000000000005E-3</v>
      </c>
      <c r="E59" s="22">
        <f>input_pars!E59</f>
        <v>4.7277000000000005E-3</v>
      </c>
      <c r="F59" s="22">
        <f>input_pars!F59</f>
        <v>0</v>
      </c>
      <c r="G59" s="22">
        <f>input_pars!G59</f>
        <v>0</v>
      </c>
      <c r="H59" s="22">
        <f>input_pars!H59</f>
        <v>0</v>
      </c>
    </row>
    <row r="60" spans="1:8" x14ac:dyDescent="0.35">
      <c r="B60" s="22" t="str">
        <f>input_pars!B60</f>
        <v>ser</v>
      </c>
      <c r="C60" s="22" t="str">
        <f>input_pars!C60</f>
        <v>fish</v>
      </c>
      <c r="D60" s="22">
        <f>input_pars!D60</f>
        <v>5.7789000000000009E-3</v>
      </c>
      <c r="E60" s="22">
        <f>input_pars!E60</f>
        <v>5.7789000000000009E-3</v>
      </c>
      <c r="F60" s="22">
        <f>input_pars!F60</f>
        <v>0</v>
      </c>
      <c r="G60" s="22">
        <f>input_pars!G60</f>
        <v>0</v>
      </c>
      <c r="H60" s="22">
        <f>input_pars!H60</f>
        <v>0</v>
      </c>
    </row>
    <row r="61" spans="1:8" x14ac:dyDescent="0.35">
      <c r="B61" s="22" t="str">
        <f>input_pars!B61</f>
        <v>ser</v>
      </c>
      <c r="C61" s="22" t="str">
        <f>input_pars!C61</f>
        <v>ret</v>
      </c>
      <c r="D61" s="22">
        <f>input_pars!D61</f>
        <v>0.17223539999999996</v>
      </c>
      <c r="E61" s="22">
        <f>input_pars!E61</f>
        <v>0.17223539999999996</v>
      </c>
      <c r="F61" s="22">
        <f>input_pars!F61</f>
        <v>0</v>
      </c>
      <c r="G61" s="22">
        <f>input_pars!G61</f>
        <v>0</v>
      </c>
      <c r="H61" s="22">
        <f>input_pars!H61</f>
        <v>0</v>
      </c>
    </row>
    <row r="62" spans="1:8" x14ac:dyDescent="0.35">
      <c r="B62" s="22" t="str">
        <f>input_pars!B62</f>
        <v>ser</v>
      </c>
      <c r="C62" s="22" t="str">
        <f>input_pars!C62</f>
        <v>ser</v>
      </c>
      <c r="D62" s="22">
        <f>input_pars!D62</f>
        <v>0.15750430000000001</v>
      </c>
      <c r="E62" s="22">
        <f>input_pars!E62</f>
        <v>0.15750430000000001</v>
      </c>
      <c r="F62" s="22">
        <f>input_pars!F62</f>
        <v>0</v>
      </c>
      <c r="G62" s="22">
        <f>input_pars!G62</f>
        <v>0</v>
      </c>
      <c r="H62" s="22">
        <f>input_pars!H62</f>
        <v>0</v>
      </c>
    </row>
    <row r="63" spans="1:8" x14ac:dyDescent="0.35">
      <c r="B63" s="22" t="str">
        <f>input_pars!B63</f>
        <v>ser</v>
      </c>
      <c r="C63" s="22" t="str">
        <f>input_pars!C63</f>
        <v>OUT</v>
      </c>
      <c r="D63" s="22">
        <f>input_pars!D63</f>
        <v>0.10735760000000004</v>
      </c>
      <c r="E63" s="22">
        <f>input_pars!E63</f>
        <v>0.10735760000000004</v>
      </c>
      <c r="F63" s="22">
        <f>input_pars!F63</f>
        <v>0</v>
      </c>
      <c r="G63" s="22">
        <f>input_pars!G63</f>
        <v>0</v>
      </c>
      <c r="H63" s="22">
        <f>input_pars!H63</f>
        <v>0</v>
      </c>
    </row>
    <row r="64" spans="1:8" x14ac:dyDescent="0.35">
      <c r="B64" s="22">
        <f>input_pars!B64</f>
        <v>0</v>
      </c>
      <c r="C64" s="22">
        <f>input_pars!C64</f>
        <v>0</v>
      </c>
      <c r="D64" s="22">
        <f>input_pars!D64</f>
        <v>0</v>
      </c>
      <c r="E64" s="22">
        <f>input_pars!E64</f>
        <v>0</v>
      </c>
      <c r="F64" s="22">
        <f>input_pars!F64</f>
        <v>0</v>
      </c>
      <c r="G64" s="22">
        <f>input_pars!G64</f>
        <v>0</v>
      </c>
      <c r="H64" s="22">
        <f>input_pars!H64</f>
        <v>0</v>
      </c>
    </row>
    <row r="65" spans="1:8" x14ac:dyDescent="0.35">
      <c r="B65" s="22">
        <f>input_pars!B65</f>
        <v>0</v>
      </c>
      <c r="C65" s="22">
        <f>input_pars!C65</f>
        <v>0</v>
      </c>
      <c r="D65" s="22">
        <f>input_pars!D65</f>
        <v>0</v>
      </c>
      <c r="E65" s="22">
        <f>input_pars!E65</f>
        <v>0</v>
      </c>
      <c r="F65" s="22">
        <f>input_pars!F65</f>
        <v>0</v>
      </c>
      <c r="G65" s="22">
        <f>input_pars!G65</f>
        <v>0</v>
      </c>
      <c r="H65" s="22">
        <f>input_pars!H65</f>
        <v>0</v>
      </c>
    </row>
    <row r="66" spans="1:8" x14ac:dyDescent="0.35">
      <c r="B66" s="22">
        <f>input_pars!B66</f>
        <v>0</v>
      </c>
      <c r="C66" s="22">
        <f>input_pars!C66</f>
        <v>0</v>
      </c>
      <c r="D66" s="22">
        <f>input_pars!D66</f>
        <v>0</v>
      </c>
      <c r="E66" s="22">
        <f>input_pars!E66</f>
        <v>0</v>
      </c>
      <c r="F66" s="22">
        <f>input_pars!F66</f>
        <v>0</v>
      </c>
      <c r="G66" s="22">
        <f>input_pars!G66</f>
        <v>0</v>
      </c>
      <c r="H66" s="22">
        <f>input_pars!H66</f>
        <v>0</v>
      </c>
    </row>
    <row r="67" spans="1:8" x14ac:dyDescent="0.35">
      <c r="B67" s="22">
        <f>input_pars!B67</f>
        <v>0</v>
      </c>
      <c r="C67" s="22">
        <f>input_pars!C67</f>
        <v>0</v>
      </c>
      <c r="D67" s="22">
        <f>input_pars!D67</f>
        <v>0</v>
      </c>
      <c r="E67" s="22">
        <f>input_pars!E67</f>
        <v>0</v>
      </c>
      <c r="F67" s="22">
        <f>input_pars!F67</f>
        <v>0</v>
      </c>
      <c r="G67" s="22">
        <f>input_pars!G67</f>
        <v>0</v>
      </c>
      <c r="H67" s="22">
        <f>input_pars!H67</f>
        <v>0</v>
      </c>
    </row>
    <row r="68" spans="1:8" x14ac:dyDescent="0.35">
      <c r="B68" s="22">
        <f>input_pars!B68</f>
        <v>0</v>
      </c>
      <c r="C68" s="22">
        <f>input_pars!C68</f>
        <v>0</v>
      </c>
      <c r="D68" s="22">
        <f>input_pars!D68</f>
        <v>0</v>
      </c>
      <c r="E68" s="22">
        <f>input_pars!E68</f>
        <v>0</v>
      </c>
      <c r="F68" s="22">
        <f>input_pars!F68</f>
        <v>0</v>
      </c>
      <c r="G68" s="22">
        <f>input_pars!G68</f>
        <v>0</v>
      </c>
      <c r="H68" s="22">
        <f>input_pars!H68</f>
        <v>0</v>
      </c>
    </row>
    <row r="69" spans="1:8" x14ac:dyDescent="0.35">
      <c r="B69" s="22">
        <f>input_pars!B69</f>
        <v>0</v>
      </c>
      <c r="C69" s="22">
        <f>input_pars!C69</f>
        <v>0</v>
      </c>
      <c r="D69" s="22">
        <f>input_pars!D69</f>
        <v>0</v>
      </c>
      <c r="E69" s="22">
        <f>input_pars!E69</f>
        <v>0</v>
      </c>
      <c r="F69" s="22">
        <f>input_pars!F69</f>
        <v>0</v>
      </c>
      <c r="G69" s="22">
        <f>input_pars!G69</f>
        <v>0</v>
      </c>
      <c r="H69" s="22">
        <f>input_pars!H69</f>
        <v>0</v>
      </c>
    </row>
    <row r="70" spans="1:8" x14ac:dyDescent="0.35">
      <c r="A70" s="73" t="s">
        <v>91</v>
      </c>
      <c r="B70" s="73">
        <f>input_pars!B70</f>
        <v>0</v>
      </c>
      <c r="C70" s="73">
        <f>input_pars!C70</f>
        <v>0</v>
      </c>
      <c r="D70" s="73">
        <f>input_pars!D70</f>
        <v>0</v>
      </c>
      <c r="E70" s="73">
        <f>input_pars!E70</f>
        <v>0</v>
      </c>
      <c r="F70" s="73">
        <f>input_pars!F70</f>
        <v>0</v>
      </c>
      <c r="G70" s="73">
        <f>input_pars!G70</f>
        <v>0</v>
      </c>
      <c r="H70" s="73">
        <f>input_pars!H70</f>
        <v>0</v>
      </c>
    </row>
    <row r="71" spans="1:8" x14ac:dyDescent="0.35">
      <c r="B71" s="73">
        <f>input_pars!B71</f>
        <v>0</v>
      </c>
      <c r="C71" s="73">
        <f>input_pars!C71</f>
        <v>0</v>
      </c>
      <c r="D71" s="22" t="str">
        <f>input_pars!D71</f>
        <v>Oplocal</v>
      </c>
      <c r="E71" s="22" t="str">
        <f>input_pars!E71</f>
        <v>NOPlocal</v>
      </c>
      <c r="F71" s="22">
        <f>input_pars!F71</f>
        <v>0</v>
      </c>
      <c r="G71" s="22">
        <f>input_pars!G71</f>
        <v>0</v>
      </c>
      <c r="H71" s="22">
        <f>input_pars!H71</f>
        <v>0</v>
      </c>
    </row>
    <row r="72" spans="1:8" x14ac:dyDescent="0.35">
      <c r="B72" s="22" t="str">
        <f>input_pars!B72</f>
        <v>ret</v>
      </c>
      <c r="C72" s="22" t="str">
        <f>input_pars!C72</f>
        <v>crop</v>
      </c>
      <c r="D72" s="67">
        <f>input_pars!D72</f>
        <v>3.6387866614659135E-18</v>
      </c>
      <c r="E72" s="67">
        <f>input_pars!E72</f>
        <v>3.6387866614659135E-18</v>
      </c>
      <c r="F72" s="67">
        <f>input_pars!F72</f>
        <v>0</v>
      </c>
      <c r="G72" s="67">
        <f>input_pars!G72</f>
        <v>0</v>
      </c>
      <c r="H72" s="67">
        <f>input_pars!H72</f>
        <v>0</v>
      </c>
    </row>
    <row r="73" spans="1:8" x14ac:dyDescent="0.35">
      <c r="B73" s="22" t="str">
        <f>input_pars!B73</f>
        <v>ret</v>
      </c>
      <c r="C73" s="22" t="str">
        <f>input_pars!C73</f>
        <v>meat</v>
      </c>
      <c r="D73" s="67">
        <f>input_pars!D73</f>
        <v>9.0969666536647838E-19</v>
      </c>
      <c r="E73" s="67">
        <f>input_pars!E73</f>
        <v>9.0969666536647838E-19</v>
      </c>
      <c r="F73" s="67">
        <f>input_pars!F73</f>
        <v>0</v>
      </c>
      <c r="G73" s="67">
        <f>input_pars!G73</f>
        <v>0</v>
      </c>
      <c r="H73" s="67">
        <f>input_pars!H73</f>
        <v>0</v>
      </c>
    </row>
    <row r="74" spans="1:8" x14ac:dyDescent="0.35">
      <c r="B74" s="22" t="str">
        <f>input_pars!B74</f>
        <v>ret</v>
      </c>
      <c r="C74" s="22" t="str">
        <f>input_pars!C74</f>
        <v>ser</v>
      </c>
      <c r="D74" s="67">
        <f>input_pars!D74</f>
        <v>2.9110293291727308E-17</v>
      </c>
      <c r="E74" s="67">
        <f>input_pars!E74</f>
        <v>2.9110293291727308E-17</v>
      </c>
      <c r="F74" s="67">
        <f>input_pars!F74</f>
        <v>0</v>
      </c>
      <c r="G74" s="67">
        <f>input_pars!G74</f>
        <v>0</v>
      </c>
      <c r="H74" s="67">
        <f>input_pars!H74</f>
        <v>0</v>
      </c>
    </row>
    <row r="75" spans="1:8" x14ac:dyDescent="0.35">
      <c r="B75" s="22" t="str">
        <f>input_pars!B75</f>
        <v>ret</v>
      </c>
      <c r="C75" s="22" t="str">
        <f>input_pars!C75</f>
        <v>OUT</v>
      </c>
      <c r="D75" s="67">
        <f>input_pars!D75</f>
        <v>5.8220586583454616E-17</v>
      </c>
      <c r="E75" s="67">
        <f>input_pars!E75</f>
        <v>5.8220586583454616E-17</v>
      </c>
      <c r="F75" s="67">
        <f>input_pars!F75</f>
        <v>0</v>
      </c>
      <c r="G75" s="67">
        <f>input_pars!G75</f>
        <v>0</v>
      </c>
      <c r="H75" s="67">
        <f>input_pars!H75</f>
        <v>0</v>
      </c>
    </row>
    <row r="76" spans="1:8" x14ac:dyDescent="0.35">
      <c r="B76" s="22" t="str">
        <f>input_pars!B76</f>
        <v>ser</v>
      </c>
      <c r="C76" s="22" t="str">
        <f>input_pars!C76</f>
        <v>meat</v>
      </c>
      <c r="D76" s="67">
        <f>input_pars!D76</f>
        <v>9.0969666536647838E-19</v>
      </c>
      <c r="E76" s="67">
        <f>input_pars!E76</f>
        <v>9.0969666536647838E-19</v>
      </c>
      <c r="F76" s="67">
        <f>input_pars!F76</f>
        <v>0</v>
      </c>
      <c r="G76" s="67">
        <f>input_pars!G76</f>
        <v>0</v>
      </c>
      <c r="H76" s="67">
        <f>input_pars!H76</f>
        <v>0</v>
      </c>
    </row>
    <row r="77" spans="1:8" x14ac:dyDescent="0.35">
      <c r="B77" s="22" t="str">
        <f>input_pars!B77</f>
        <v>ser</v>
      </c>
      <c r="C77" s="22" t="str">
        <f>input_pars!C77</f>
        <v>fish</v>
      </c>
      <c r="D77" s="67">
        <f>input_pars!D77</f>
        <v>9.0969666536647838E-19</v>
      </c>
      <c r="E77" s="67">
        <f>input_pars!E77</f>
        <v>9.0969666536647838E-19</v>
      </c>
      <c r="F77" s="67">
        <f>input_pars!F77</f>
        <v>0</v>
      </c>
      <c r="G77" s="67">
        <f>input_pars!G77</f>
        <v>0</v>
      </c>
      <c r="H77" s="67">
        <f>input_pars!H77</f>
        <v>0</v>
      </c>
    </row>
    <row r="78" spans="1:8" x14ac:dyDescent="0.35">
      <c r="B78" s="22" t="str">
        <f>input_pars!B78</f>
        <v>ser</v>
      </c>
      <c r="C78" s="22" t="str">
        <f>input_pars!C78</f>
        <v>ret</v>
      </c>
      <c r="D78" s="67">
        <f>input_pars!D78</f>
        <v>5.8220586583454616E-17</v>
      </c>
      <c r="E78" s="67">
        <f>input_pars!E78</f>
        <v>5.8220586583454616E-17</v>
      </c>
      <c r="F78" s="67">
        <f>input_pars!F78</f>
        <v>0</v>
      </c>
      <c r="G78" s="67">
        <f>input_pars!G78</f>
        <v>0</v>
      </c>
      <c r="H78" s="67">
        <f>input_pars!H78</f>
        <v>0</v>
      </c>
    </row>
    <row r="79" spans="1:8" x14ac:dyDescent="0.35">
      <c r="B79" s="22" t="str">
        <f>input_pars!B79</f>
        <v>ser</v>
      </c>
      <c r="C79" s="22" t="str">
        <f>input_pars!C79</f>
        <v>OUT</v>
      </c>
      <c r="D79" s="67">
        <f>input_pars!D79</f>
        <v>4.3665439937590962E-17</v>
      </c>
      <c r="E79" s="67">
        <f>input_pars!E79</f>
        <v>4.3665439937590962E-17</v>
      </c>
      <c r="F79" s="67">
        <f>input_pars!F79</f>
        <v>0</v>
      </c>
      <c r="G79" s="67">
        <f>input_pars!G79</f>
        <v>0</v>
      </c>
      <c r="H79" s="67">
        <f>input_pars!H79</f>
        <v>0</v>
      </c>
    </row>
    <row r="80" spans="1:8" x14ac:dyDescent="0.35">
      <c r="B80" s="22">
        <f>input_pars!B80</f>
        <v>0</v>
      </c>
      <c r="C80" s="22">
        <f>input_pars!C80</f>
        <v>0</v>
      </c>
      <c r="D80" s="73">
        <f>input_pars!D80</f>
        <v>0</v>
      </c>
      <c r="E80" s="73">
        <f>input_pars!E80</f>
        <v>0</v>
      </c>
      <c r="F80" s="73">
        <f>input_pars!F80</f>
        <v>0</v>
      </c>
      <c r="G80" s="73">
        <f>input_pars!G80</f>
        <v>0</v>
      </c>
      <c r="H80" s="73">
        <f>input_pars!H80</f>
        <v>0</v>
      </c>
    </row>
    <row r="81" spans="1:8" x14ac:dyDescent="0.35">
      <c r="B81" s="73">
        <f>input_pars!B81</f>
        <v>0</v>
      </c>
      <c r="C81" s="73">
        <f>input_pars!C81</f>
        <v>0</v>
      </c>
      <c r="D81" s="73">
        <f>input_pars!D81</f>
        <v>0</v>
      </c>
      <c r="E81" s="73">
        <f>input_pars!E81</f>
        <v>0</v>
      </c>
      <c r="F81" s="73">
        <f>input_pars!F81</f>
        <v>0</v>
      </c>
      <c r="G81" s="73">
        <f>input_pars!G81</f>
        <v>0</v>
      </c>
      <c r="H81" s="73">
        <f>input_pars!H81</f>
        <v>0</v>
      </c>
    </row>
    <row r="82" spans="1:8" x14ac:dyDescent="0.35">
      <c r="B82" s="73">
        <f>input_pars!B82</f>
        <v>0</v>
      </c>
      <c r="C82" s="73">
        <f>input_pars!C82</f>
        <v>0</v>
      </c>
      <c r="D82" s="73">
        <f>input_pars!D82</f>
        <v>0</v>
      </c>
      <c r="E82" s="73">
        <f>input_pars!E82</f>
        <v>0</v>
      </c>
      <c r="F82" s="73">
        <f>input_pars!F82</f>
        <v>0</v>
      </c>
      <c r="G82" s="73">
        <f>input_pars!G82</f>
        <v>0</v>
      </c>
      <c r="H82" s="73">
        <f>input_pars!H82</f>
        <v>0</v>
      </c>
    </row>
    <row r="83" spans="1:8" x14ac:dyDescent="0.35">
      <c r="B83" s="73">
        <f>input_pars!B83</f>
        <v>0</v>
      </c>
      <c r="C83" s="73">
        <f>input_pars!C83</f>
        <v>0</v>
      </c>
      <c r="D83" s="73">
        <f>input_pars!D83</f>
        <v>0</v>
      </c>
      <c r="E83" s="73">
        <f>input_pars!E83</f>
        <v>0</v>
      </c>
      <c r="F83" s="73">
        <f>input_pars!F83</f>
        <v>0</v>
      </c>
      <c r="G83" s="73">
        <f>input_pars!G83</f>
        <v>0</v>
      </c>
      <c r="H83" s="73">
        <f>input_pars!H83</f>
        <v>0</v>
      </c>
    </row>
    <row r="84" spans="1:8" x14ac:dyDescent="0.35">
      <c r="B84" s="73">
        <f>input_pars!B84</f>
        <v>0</v>
      </c>
      <c r="C84" s="73">
        <f>input_pars!C84</f>
        <v>0</v>
      </c>
      <c r="D84" s="73">
        <f>input_pars!D84</f>
        <v>0</v>
      </c>
      <c r="E84" s="73">
        <f>input_pars!E84</f>
        <v>0</v>
      </c>
      <c r="F84" s="73">
        <f>input_pars!F84</f>
        <v>0</v>
      </c>
      <c r="G84" s="73">
        <f>input_pars!G84</f>
        <v>0</v>
      </c>
      <c r="H84" s="73">
        <f>input_pars!H84</f>
        <v>0</v>
      </c>
    </row>
    <row r="85" spans="1:8" x14ac:dyDescent="0.35">
      <c r="B85" s="73">
        <f>input_pars!B85</f>
        <v>0</v>
      </c>
      <c r="C85" s="73">
        <f>input_pars!C85</f>
        <v>0</v>
      </c>
      <c r="D85" s="73">
        <f>input_pars!D85</f>
        <v>0</v>
      </c>
      <c r="E85" s="73">
        <f>input_pars!E85</f>
        <v>0</v>
      </c>
      <c r="F85" s="73">
        <f>input_pars!F85</f>
        <v>0</v>
      </c>
      <c r="G85" s="73">
        <f>input_pars!G85</f>
        <v>0</v>
      </c>
      <c r="H85" s="73">
        <f>input_pars!H85</f>
        <v>0</v>
      </c>
    </row>
    <row r="86" spans="1:8" x14ac:dyDescent="0.35">
      <c r="B86" s="73">
        <f>input_pars!B86</f>
        <v>0</v>
      </c>
      <c r="C86" s="73">
        <f>input_pars!C86</f>
        <v>0</v>
      </c>
      <c r="D86" s="73">
        <f>input_pars!D86</f>
        <v>0</v>
      </c>
      <c r="E86" s="73">
        <f>input_pars!E86</f>
        <v>0</v>
      </c>
      <c r="F86" s="73">
        <f>input_pars!F86</f>
        <v>0</v>
      </c>
      <c r="G86" s="73">
        <f>input_pars!G86</f>
        <v>0</v>
      </c>
      <c r="H86" s="73">
        <f>input_pars!H86</f>
        <v>0</v>
      </c>
    </row>
    <row r="87" spans="1:8" x14ac:dyDescent="0.35">
      <c r="B87" s="73">
        <f>input_pars!B87</f>
        <v>0</v>
      </c>
      <c r="C87" s="73">
        <f>input_pars!C87</f>
        <v>0</v>
      </c>
      <c r="D87" s="73">
        <f>input_pars!D87</f>
        <v>0</v>
      </c>
      <c r="E87" s="73">
        <f>input_pars!E87</f>
        <v>0</v>
      </c>
      <c r="F87" s="73">
        <f>input_pars!F87</f>
        <v>0</v>
      </c>
      <c r="G87" s="73">
        <f>input_pars!G87</f>
        <v>0</v>
      </c>
      <c r="H87" s="73">
        <f>input_pars!H87</f>
        <v>0</v>
      </c>
    </row>
    <row r="88" spans="1:8" x14ac:dyDescent="0.35">
      <c r="B88" s="73">
        <f>input_pars!B88</f>
        <v>0</v>
      </c>
      <c r="C88" s="73">
        <f>input_pars!C88</f>
        <v>0</v>
      </c>
      <c r="D88" s="73">
        <f>input_pars!D88</f>
        <v>0</v>
      </c>
      <c r="E88" s="73">
        <f>input_pars!E88</f>
        <v>0</v>
      </c>
      <c r="F88" s="73">
        <f>input_pars!F88</f>
        <v>0</v>
      </c>
      <c r="G88" s="73">
        <f>input_pars!G88</f>
        <v>0</v>
      </c>
      <c r="H88" s="73">
        <f>input_pars!H88</f>
        <v>0</v>
      </c>
    </row>
    <row r="89" spans="1:8" x14ac:dyDescent="0.35">
      <c r="B89" s="73">
        <f>input_pars!B89</f>
        <v>0</v>
      </c>
      <c r="C89" s="73">
        <f>input_pars!C89</f>
        <v>0</v>
      </c>
      <c r="D89" s="73">
        <f>input_pars!D89</f>
        <v>0</v>
      </c>
      <c r="E89" s="73">
        <f>input_pars!E89</f>
        <v>0</v>
      </c>
      <c r="F89" s="73">
        <f>input_pars!F89</f>
        <v>0</v>
      </c>
      <c r="G89" s="73">
        <f>input_pars!G89</f>
        <v>0</v>
      </c>
      <c r="H89" s="73">
        <f>input_pars!H89</f>
        <v>0</v>
      </c>
    </row>
    <row r="90" spans="1:8" x14ac:dyDescent="0.35">
      <c r="A90" s="73" t="s">
        <v>89</v>
      </c>
      <c r="B90" s="73">
        <f>input_pars!B90</f>
        <v>0</v>
      </c>
      <c r="C90" s="73">
        <f>input_pars!C90</f>
        <v>0</v>
      </c>
      <c r="D90" s="73">
        <f>input_pars!D90</f>
        <v>0</v>
      </c>
      <c r="E90" s="73">
        <f>input_pars!E90</f>
        <v>0</v>
      </c>
      <c r="F90" s="73">
        <f>input_pars!F90</f>
        <v>0</v>
      </c>
      <c r="G90" s="73">
        <f>input_pars!G90</f>
        <v>0</v>
      </c>
      <c r="H90" s="73">
        <f>input_pars!H90</f>
        <v>0</v>
      </c>
    </row>
    <row r="91" spans="1:8" x14ac:dyDescent="0.35">
      <c r="B91" s="73">
        <f>input_pars!B91</f>
        <v>0</v>
      </c>
      <c r="C91" s="22" t="str">
        <f>input_pars!C91</f>
        <v>Oplocal</v>
      </c>
      <c r="D91" s="22" t="str">
        <f>input_pars!D91</f>
        <v>NOPlocal</v>
      </c>
      <c r="E91" s="22" t="str">
        <f>input_pars!E91</f>
        <v>Mig</v>
      </c>
      <c r="F91" s="22">
        <f>input_pars!F91</f>
        <v>0</v>
      </c>
      <c r="G91" s="22">
        <f>input_pars!G91</f>
        <v>0</v>
      </c>
      <c r="H91" s="73">
        <f>input_pars!H91</f>
        <v>0</v>
      </c>
    </row>
    <row r="92" spans="1:8" x14ac:dyDescent="0.35">
      <c r="B92" s="22" t="str">
        <f>input_pars!B92</f>
        <v>crop</v>
      </c>
      <c r="C92" s="67">
        <f>input_pars!C92</f>
        <v>8.9534565625048551E-2</v>
      </c>
      <c r="D92" s="67">
        <f>input_pars!D92</f>
        <v>5.7039178600774613E-2</v>
      </c>
      <c r="E92" s="67">
        <f>input_pars!E92</f>
        <v>0.12710950090560388</v>
      </c>
      <c r="F92" s="67">
        <f>input_pars!F92</f>
        <v>0</v>
      </c>
      <c r="G92" s="67">
        <f>input_pars!G92</f>
        <v>0</v>
      </c>
      <c r="H92" s="73">
        <f>input_pars!H92</f>
        <v>0</v>
      </c>
    </row>
    <row r="93" spans="1:8" x14ac:dyDescent="0.35">
      <c r="B93" s="22" t="str">
        <f>input_pars!B93</f>
        <v>meat</v>
      </c>
      <c r="C93" s="67">
        <f>input_pars!C93</f>
        <v>1.8986883023763671E-2</v>
      </c>
      <c r="D93" s="67">
        <f>input_pars!D93</f>
        <v>4.7432806017807153E-2</v>
      </c>
      <c r="E93" s="67">
        <f>input_pars!E93</f>
        <v>7.8093200740317351E-2</v>
      </c>
      <c r="F93" s="67">
        <f>input_pars!F93</f>
        <v>0</v>
      </c>
      <c r="G93" s="67">
        <f>input_pars!G93</f>
        <v>0</v>
      </c>
      <c r="H93" s="73">
        <f>input_pars!H93</f>
        <v>0</v>
      </c>
    </row>
    <row r="94" spans="1:8" x14ac:dyDescent="0.35">
      <c r="B94" s="22" t="str">
        <f>input_pars!B94</f>
        <v>fish</v>
      </c>
      <c r="C94" s="67">
        <f>input_pars!C94</f>
        <v>0.23904073636788278</v>
      </c>
      <c r="D94" s="67">
        <f>input_pars!D94</f>
        <v>0.1953278188898292</v>
      </c>
      <c r="E94" s="67">
        <f>input_pars!E94</f>
        <v>0.21136609708865886</v>
      </c>
      <c r="F94" s="67">
        <f>input_pars!F94</f>
        <v>0</v>
      </c>
      <c r="G94" s="67">
        <f>input_pars!G94</f>
        <v>0</v>
      </c>
      <c r="H94" s="73">
        <f>input_pars!H94</f>
        <v>0</v>
      </c>
    </row>
    <row r="95" spans="1:8" x14ac:dyDescent="0.35">
      <c r="B95" s="22" t="str">
        <f>input_pars!B95</f>
        <v>ret</v>
      </c>
      <c r="C95" s="67">
        <f>input_pars!C95</f>
        <v>0.31614810593780673</v>
      </c>
      <c r="D95" s="67">
        <f>input_pars!D95</f>
        <v>0.27113293200234417</v>
      </c>
      <c r="E95" s="67">
        <f>input_pars!E95</f>
        <v>0.23585059831749342</v>
      </c>
      <c r="F95" s="67">
        <f>input_pars!F95</f>
        <v>0</v>
      </c>
      <c r="G95" s="67">
        <f>input_pars!G95</f>
        <v>0</v>
      </c>
      <c r="H95" s="73">
        <f>input_pars!H95</f>
        <v>0</v>
      </c>
    </row>
    <row r="96" spans="1:8" x14ac:dyDescent="0.35">
      <c r="B96" s="22" t="str">
        <f>input_pars!B96</f>
        <v>ser</v>
      </c>
      <c r="C96" s="67">
        <f>input_pars!C96</f>
        <v>0.12553930095268287</v>
      </c>
      <c r="D96" s="67">
        <f>input_pars!D96</f>
        <v>0.25490421771787847</v>
      </c>
      <c r="E96" s="67">
        <f>input_pars!E96</f>
        <v>0.16443270698005574</v>
      </c>
      <c r="F96" s="67">
        <f>input_pars!F96</f>
        <v>0</v>
      </c>
      <c r="G96" s="67">
        <f>input_pars!G96</f>
        <v>0</v>
      </c>
      <c r="H96" s="73">
        <f>input_pars!H96</f>
        <v>0</v>
      </c>
    </row>
    <row r="97" spans="1:8" x14ac:dyDescent="0.35">
      <c r="B97" s="22" t="str">
        <f>input_pars!B97</f>
        <v>OUT</v>
      </c>
      <c r="C97" s="67">
        <f>input_pars!C97</f>
        <v>0.21075040809281537</v>
      </c>
      <c r="D97" s="67">
        <f>input_pars!D97</f>
        <v>0.17416304677136643</v>
      </c>
      <c r="E97" s="67">
        <f>input_pars!E97</f>
        <v>0.18314789596787068</v>
      </c>
      <c r="F97" s="67">
        <f>input_pars!F97</f>
        <v>0</v>
      </c>
      <c r="G97" s="67">
        <f>input_pars!G97</f>
        <v>0</v>
      </c>
      <c r="H97" s="73">
        <f>input_pars!H97</f>
        <v>0</v>
      </c>
    </row>
    <row r="98" spans="1:8" x14ac:dyDescent="0.35">
      <c r="B98" s="22">
        <f>input_pars!B98</f>
        <v>0</v>
      </c>
      <c r="C98" s="67">
        <f>input_pars!C98</f>
        <v>0</v>
      </c>
      <c r="D98" s="67">
        <f>input_pars!D98</f>
        <v>0</v>
      </c>
      <c r="E98" s="67">
        <f>input_pars!E98</f>
        <v>0</v>
      </c>
      <c r="F98" s="67">
        <f>input_pars!F98</f>
        <v>0</v>
      </c>
      <c r="G98" s="67">
        <f>input_pars!G98</f>
        <v>0</v>
      </c>
      <c r="H98" s="73">
        <f>input_pars!H98</f>
        <v>0</v>
      </c>
    </row>
    <row r="99" spans="1:8" x14ac:dyDescent="0.35">
      <c r="B99" s="73">
        <f>input_pars!B99</f>
        <v>0</v>
      </c>
      <c r="C99" s="73">
        <f>input_pars!C99</f>
        <v>0</v>
      </c>
      <c r="D99" s="73">
        <f>input_pars!D99</f>
        <v>0</v>
      </c>
      <c r="E99" s="73">
        <f>input_pars!E99</f>
        <v>0</v>
      </c>
      <c r="F99" s="73">
        <f>input_pars!F99</f>
        <v>0</v>
      </c>
      <c r="G99" s="73">
        <f>input_pars!G99</f>
        <v>0</v>
      </c>
      <c r="H99" s="73">
        <f>input_pars!H99</f>
        <v>0</v>
      </c>
    </row>
    <row r="100" spans="1:8" x14ac:dyDescent="0.35">
      <c r="A100" s="73" t="s">
        <v>92</v>
      </c>
      <c r="B100" s="73">
        <f>input_pars!B100</f>
        <v>0</v>
      </c>
      <c r="C100" s="73">
        <f>input_pars!C100</f>
        <v>0</v>
      </c>
      <c r="D100" s="73">
        <f>input_pars!D100</f>
        <v>0</v>
      </c>
      <c r="E100" s="73">
        <f>input_pars!E100</f>
        <v>0</v>
      </c>
      <c r="F100" s="73">
        <f>input_pars!F100</f>
        <v>0</v>
      </c>
      <c r="G100" s="73">
        <f>input_pars!G100</f>
        <v>0</v>
      </c>
      <c r="H100" s="73">
        <f>input_pars!H100</f>
        <v>0</v>
      </c>
    </row>
    <row r="101" spans="1:8" x14ac:dyDescent="0.35">
      <c r="B101" s="73">
        <f>input_pars!B101</f>
        <v>0</v>
      </c>
      <c r="C101" s="22" t="str">
        <f>input_pars!C101</f>
        <v>Oplocal</v>
      </c>
      <c r="D101" s="22" t="str">
        <f>input_pars!D101</f>
        <v>NOPlocal</v>
      </c>
      <c r="E101" s="22" t="str">
        <f>input_pars!E101</f>
        <v>Mig</v>
      </c>
      <c r="F101" s="22">
        <f>input_pars!F101</f>
        <v>0</v>
      </c>
      <c r="G101" s="22">
        <f>input_pars!G101</f>
        <v>0</v>
      </c>
      <c r="H101" s="73">
        <f>input_pars!H101</f>
        <v>0</v>
      </c>
    </row>
    <row r="102" spans="1:8" x14ac:dyDescent="0.35">
      <c r="B102" s="22" t="str">
        <f>input_pars!B102</f>
        <v>crop</v>
      </c>
      <c r="C102" s="67">
        <f>input_pars!C102</f>
        <v>1.4930898006739714E-2</v>
      </c>
      <c r="D102" s="67">
        <f>input_pars!D102</f>
        <v>3.324831372945623E-3</v>
      </c>
      <c r="E102" s="67">
        <f>input_pars!E102</f>
        <v>1.5344747383886501E-2</v>
      </c>
      <c r="F102" s="67">
        <f>input_pars!F102</f>
        <v>0</v>
      </c>
      <c r="G102" s="67">
        <f>input_pars!G102</f>
        <v>0</v>
      </c>
      <c r="H102" s="73">
        <f>input_pars!H102</f>
        <v>0</v>
      </c>
    </row>
    <row r="103" spans="1:8" x14ac:dyDescent="0.35">
      <c r="B103" s="22" t="str">
        <f>input_pars!B103</f>
        <v>meat</v>
      </c>
      <c r="C103" s="67">
        <f>input_pars!C103</f>
        <v>8.3624679801087651E-3</v>
      </c>
      <c r="D103" s="67">
        <f>input_pars!D103</f>
        <v>7.6113890408428782E-3</v>
      </c>
      <c r="E103" s="67">
        <f>input_pars!E103</f>
        <v>8.1585880008494711E-3</v>
      </c>
      <c r="F103" s="67">
        <f>input_pars!F103</f>
        <v>0</v>
      </c>
      <c r="G103" s="67">
        <f>input_pars!G103</f>
        <v>0</v>
      </c>
      <c r="H103" s="73">
        <f>input_pars!H103</f>
        <v>0</v>
      </c>
    </row>
    <row r="104" spans="1:8" x14ac:dyDescent="0.35">
      <c r="B104" s="22" t="str">
        <f>input_pars!B104</f>
        <v>fish</v>
      </c>
      <c r="C104" s="67">
        <f>input_pars!C104</f>
        <v>2.3832656066839819E-2</v>
      </c>
      <c r="D104" s="67">
        <f>input_pars!D104</f>
        <v>1.4196654192916616E-2</v>
      </c>
      <c r="E104" s="67">
        <f>input_pars!E104</f>
        <v>2.9615908860216953E-2</v>
      </c>
      <c r="F104" s="67">
        <f>input_pars!F104</f>
        <v>0</v>
      </c>
      <c r="G104" s="67">
        <f>input_pars!G104</f>
        <v>0</v>
      </c>
      <c r="H104" s="73">
        <f>input_pars!H104</f>
        <v>0</v>
      </c>
    </row>
    <row r="105" spans="1:8" x14ac:dyDescent="0.35">
      <c r="B105" s="22" t="str">
        <f>input_pars!B105</f>
        <v>ret</v>
      </c>
      <c r="C105" s="67">
        <f>input_pars!C105</f>
        <v>3.0476344583745742E-2</v>
      </c>
      <c r="D105" s="67">
        <f>input_pars!D105</f>
        <v>8.5433090258913939E-3</v>
      </c>
      <c r="E105" s="67">
        <f>input_pars!E105</f>
        <v>2.2804309765431918E-2</v>
      </c>
      <c r="F105" s="67">
        <f>input_pars!F105</f>
        <v>0</v>
      </c>
      <c r="G105" s="67">
        <f>input_pars!G105</f>
        <v>0</v>
      </c>
      <c r="H105" s="73">
        <f>input_pars!H105</f>
        <v>0</v>
      </c>
    </row>
    <row r="106" spans="1:8" x14ac:dyDescent="0.35">
      <c r="B106" s="22" t="str">
        <f>input_pars!B106</f>
        <v>ser</v>
      </c>
      <c r="C106" s="67">
        <f>input_pars!C106</f>
        <v>2.5902207189605005E-2</v>
      </c>
      <c r="D106" s="67">
        <f>input_pars!D106</f>
        <v>7.7054581408592896E-3</v>
      </c>
      <c r="E106" s="67">
        <f>input_pars!E106</f>
        <v>1.1417714575236586E-2</v>
      </c>
      <c r="F106" s="67">
        <f>input_pars!F106</f>
        <v>0</v>
      </c>
      <c r="G106" s="67">
        <f>input_pars!G106</f>
        <v>0</v>
      </c>
      <c r="H106" s="73">
        <f>input_pars!H106</f>
        <v>0</v>
      </c>
    </row>
    <row r="107" spans="1:8" x14ac:dyDescent="0.35">
      <c r="B107" s="22" t="str">
        <f>input_pars!B107</f>
        <v>OUT</v>
      </c>
      <c r="C107" s="67">
        <f>input_pars!C107</f>
        <v>7.6542686753612752E-3</v>
      </c>
      <c r="D107" s="67">
        <f>input_pars!D107</f>
        <v>6.2017988886952863E-3</v>
      </c>
      <c r="E107" s="67">
        <f>input_pars!E107</f>
        <v>7.9278599860010748E-3</v>
      </c>
      <c r="F107" s="67">
        <f>input_pars!F107</f>
        <v>0</v>
      </c>
      <c r="G107" s="67">
        <f>input_pars!G107</f>
        <v>0</v>
      </c>
      <c r="H107" s="73">
        <f>input_pars!H107</f>
        <v>0</v>
      </c>
    </row>
    <row r="108" spans="1:8" x14ac:dyDescent="0.35">
      <c r="B108" s="22">
        <f>input_pars!B108</f>
        <v>0</v>
      </c>
      <c r="C108" s="67">
        <f>input_pars!C108</f>
        <v>0</v>
      </c>
      <c r="D108" s="67">
        <f>input_pars!D108</f>
        <v>0</v>
      </c>
      <c r="E108" s="67">
        <f>input_pars!E108</f>
        <v>0</v>
      </c>
      <c r="F108" s="67">
        <f>input_pars!F108</f>
        <v>0</v>
      </c>
      <c r="G108" s="67">
        <f>input_pars!G108</f>
        <v>0</v>
      </c>
      <c r="H108" s="73">
        <f>input_pars!H108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table</vt:lpstr>
      <vt:lpstr>graphs</vt:lpstr>
      <vt:lpstr>QPtab</vt:lpstr>
      <vt:lpstr>QPgraphs</vt:lpstr>
      <vt:lpstr>FDtab</vt:lpstr>
      <vt:lpstr>FDgraphs</vt:lpstr>
      <vt:lpstr>input_pars</vt:lpstr>
      <vt:lpstr>input_tables</vt:lpstr>
      <vt:lpstr>Sheet3</vt:lpstr>
      <vt:lpstr>LongTab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locadmin</cp:lastModifiedBy>
  <dcterms:created xsi:type="dcterms:W3CDTF">2016-12-23T18:11:06Z</dcterms:created>
  <dcterms:modified xsi:type="dcterms:W3CDTF">2018-02-01T06:19:45Z</dcterms:modified>
</cp:coreProperties>
</file>