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8800" windowHeight="12435" tabRatio="791"/>
  </bookViews>
  <sheets>
    <sheet name="multiplier10" sheetId="29" r:id="rId1"/>
  </sheets>
  <calcPr calcId="152511"/>
</workbook>
</file>

<file path=xl/calcChain.xml><?xml version="1.0" encoding="utf-8"?>
<calcChain xmlns="http://schemas.openxmlformats.org/spreadsheetml/2006/main">
  <c r="AG191" i="29" l="1"/>
  <c r="AF191" i="29"/>
  <c r="AE191" i="29"/>
  <c r="AH190" i="29"/>
  <c r="AH189" i="29"/>
  <c r="AH188" i="29"/>
  <c r="AG152" i="29"/>
  <c r="AF152" i="29"/>
  <c r="AE152" i="29"/>
  <c r="AH151" i="29"/>
  <c r="AH150" i="29"/>
  <c r="AH149" i="29"/>
  <c r="AG116" i="29"/>
  <c r="AF116" i="29"/>
  <c r="AE116" i="29"/>
  <c r="AD116" i="29"/>
  <c r="AC116" i="29"/>
  <c r="AB116" i="29"/>
  <c r="AA116" i="29"/>
  <c r="Z116" i="29"/>
  <c r="Y116" i="29"/>
  <c r="X116" i="29"/>
  <c r="W116" i="29"/>
  <c r="V116" i="29"/>
  <c r="U116" i="29"/>
  <c r="T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D116" i="29"/>
  <c r="AH115" i="29"/>
  <c r="AH114" i="29"/>
  <c r="AH113" i="29"/>
  <c r="AH112" i="29"/>
  <c r="AH111" i="29"/>
  <c r="AH110" i="29"/>
  <c r="AH109" i="29"/>
  <c r="AH108" i="29"/>
  <c r="AH107" i="29"/>
  <c r="AH106" i="29"/>
  <c r="AH105" i="29"/>
  <c r="AH104" i="29"/>
  <c r="AH103" i="29"/>
  <c r="AH102" i="29"/>
  <c r="AH101" i="29"/>
  <c r="AH100" i="29"/>
  <c r="AH99" i="29"/>
  <c r="AH98" i="29"/>
  <c r="AH97" i="29"/>
  <c r="AH96" i="29"/>
  <c r="AH95" i="29"/>
  <c r="AH94" i="29"/>
  <c r="AH93" i="29"/>
  <c r="AH92" i="29"/>
  <c r="AH91" i="29"/>
  <c r="AH90" i="29"/>
  <c r="AH89" i="29"/>
  <c r="AH88" i="29"/>
  <c r="AH87" i="29"/>
  <c r="AH86" i="29"/>
  <c r="AG78" i="29"/>
  <c r="AF78" i="29"/>
  <c r="AE78" i="29"/>
  <c r="AB38" i="29" l="1"/>
  <c r="AB73" i="29" s="1"/>
  <c r="AB147" i="29" s="1"/>
  <c r="AF38" i="29"/>
  <c r="AE38" i="29"/>
  <c r="AG38" i="29"/>
  <c r="AC38" i="29" l="1"/>
  <c r="AB76" i="29"/>
  <c r="Z38" i="29"/>
  <c r="Z74" i="29" s="1"/>
  <c r="Z148" i="29" s="1"/>
  <c r="AB75" i="29"/>
  <c r="AB68" i="29"/>
  <c r="AB142" i="29" s="1"/>
  <c r="AB72" i="29"/>
  <c r="AB146" i="29" s="1"/>
  <c r="Z73" i="29"/>
  <c r="Z147" i="29" s="1"/>
  <c r="R38" i="29"/>
  <c r="R48" i="29" s="1"/>
  <c r="J38" i="29"/>
  <c r="J48" i="29" s="1"/>
  <c r="X38" i="29"/>
  <c r="X60" i="29" s="1"/>
  <c r="X134" i="29" s="1"/>
  <c r="P38" i="29"/>
  <c r="P48" i="29" s="1"/>
  <c r="H38" i="29"/>
  <c r="H48" i="29" s="1"/>
  <c r="AB64" i="29"/>
  <c r="AB138" i="29" s="1"/>
  <c r="AB62" i="29"/>
  <c r="AB136" i="29" s="1"/>
  <c r="AB56" i="29"/>
  <c r="AB130" i="29" s="1"/>
  <c r="AB54" i="29"/>
  <c r="AB128" i="29" s="1"/>
  <c r="X75" i="29"/>
  <c r="AB69" i="29"/>
  <c r="AB143" i="29" s="1"/>
  <c r="AB67" i="29"/>
  <c r="AB141" i="29" s="1"/>
  <c r="AB65" i="29"/>
  <c r="AB139" i="29" s="1"/>
  <c r="AB63" i="29"/>
  <c r="AB137" i="29" s="1"/>
  <c r="AB61" i="29"/>
  <c r="AB135" i="29" s="1"/>
  <c r="AB59" i="29"/>
  <c r="AB133" i="29" s="1"/>
  <c r="AB57" i="29"/>
  <c r="AB131" i="29" s="1"/>
  <c r="AB55" i="29"/>
  <c r="AB129" i="29" s="1"/>
  <c r="AB53" i="29"/>
  <c r="AB127" i="29" s="1"/>
  <c r="AB51" i="29"/>
  <c r="AB125" i="29" s="1"/>
  <c r="AB49" i="29"/>
  <c r="AB123" i="29" s="1"/>
  <c r="W38" i="29"/>
  <c r="AD38" i="29"/>
  <c r="AD48" i="29" s="1"/>
  <c r="V38" i="29"/>
  <c r="V48" i="29" s="1"/>
  <c r="N38" i="29"/>
  <c r="N48" i="29" s="1"/>
  <c r="F38" i="29"/>
  <c r="F48" i="29" s="1"/>
  <c r="T38" i="29"/>
  <c r="T48" i="29" s="1"/>
  <c r="L38" i="29"/>
  <c r="L48" i="29" s="1"/>
  <c r="D38" i="29"/>
  <c r="D74" i="29" s="1"/>
  <c r="AA38" i="29"/>
  <c r="AA74" i="29" s="1"/>
  <c r="AA148" i="29" s="1"/>
  <c r="Y38" i="29"/>
  <c r="U38" i="29"/>
  <c r="U68" i="29" s="1"/>
  <c r="U142" i="29" s="1"/>
  <c r="S38" i="29"/>
  <c r="S73" i="29" s="1"/>
  <c r="S147" i="29" s="1"/>
  <c r="Q38" i="29"/>
  <c r="Q68" i="29" s="1"/>
  <c r="Q142" i="29" s="1"/>
  <c r="O38" i="29"/>
  <c r="O73" i="29" s="1"/>
  <c r="O147" i="29" s="1"/>
  <c r="M38" i="29"/>
  <c r="M68" i="29" s="1"/>
  <c r="M142" i="29" s="1"/>
  <c r="K38" i="29"/>
  <c r="K73" i="29" s="1"/>
  <c r="K147" i="29" s="1"/>
  <c r="I38" i="29"/>
  <c r="I68" i="29" s="1"/>
  <c r="I142" i="29" s="1"/>
  <c r="G38" i="29"/>
  <c r="G73" i="29" s="1"/>
  <c r="G147" i="29" s="1"/>
  <c r="E38" i="29"/>
  <c r="E68" i="29" s="1"/>
  <c r="E142" i="29" s="1"/>
  <c r="AB74" i="29"/>
  <c r="AB148" i="29" s="1"/>
  <c r="AB71" i="29"/>
  <c r="AB145" i="29" s="1"/>
  <c r="AB60" i="29"/>
  <c r="AB134" i="29" s="1"/>
  <c r="AB58" i="29"/>
  <c r="AB132" i="29" s="1"/>
  <c r="AB52" i="29"/>
  <c r="AB126" i="29" s="1"/>
  <c r="AB50" i="29"/>
  <c r="AB124" i="29" s="1"/>
  <c r="AB48" i="29"/>
  <c r="AB70" i="29"/>
  <c r="AB144" i="29" s="1"/>
  <c r="AB77" i="29"/>
  <c r="AB66" i="29"/>
  <c r="AB140" i="29" s="1"/>
  <c r="AA68" i="29"/>
  <c r="AA142" i="29" s="1"/>
  <c r="P74" i="29" l="1"/>
  <c r="P148" i="29" s="1"/>
  <c r="Z76" i="29"/>
  <c r="Z60" i="29"/>
  <c r="Z134" i="29" s="1"/>
  <c r="AC63" i="29"/>
  <c r="AC137" i="29" s="1"/>
  <c r="Y74" i="29"/>
  <c r="Y148" i="29" s="1"/>
  <c r="X48" i="29"/>
  <c r="W62" i="29"/>
  <c r="W136" i="29" s="1"/>
  <c r="Z63" i="29"/>
  <c r="Z137" i="29" s="1"/>
  <c r="AB78" i="29"/>
  <c r="Z56" i="29"/>
  <c r="Z130" i="29" s="1"/>
  <c r="Z55" i="29"/>
  <c r="Z129" i="29" s="1"/>
  <c r="Z70" i="29"/>
  <c r="Z144" i="29" s="1"/>
  <c r="W67" i="29"/>
  <c r="W141" i="29" s="1"/>
  <c r="W61" i="29"/>
  <c r="W135" i="29" s="1"/>
  <c r="W49" i="29"/>
  <c r="W123" i="29" s="1"/>
  <c r="W52" i="29"/>
  <c r="W126" i="29" s="1"/>
  <c r="Y67" i="29"/>
  <c r="Y141" i="29" s="1"/>
  <c r="D58" i="29"/>
  <c r="D132" i="29" s="1"/>
  <c r="X74" i="29"/>
  <c r="X148" i="29" s="1"/>
  <c r="Z51" i="29"/>
  <c r="Z125" i="29" s="1"/>
  <c r="Z59" i="29"/>
  <c r="Z133" i="29" s="1"/>
  <c r="Z67" i="29"/>
  <c r="Z141" i="29" s="1"/>
  <c r="Z58" i="29"/>
  <c r="Z132" i="29" s="1"/>
  <c r="W73" i="29"/>
  <c r="W147" i="29" s="1"/>
  <c r="L74" i="29"/>
  <c r="L148" i="29" s="1"/>
  <c r="W53" i="29"/>
  <c r="W127" i="29" s="1"/>
  <c r="W69" i="29"/>
  <c r="W143" i="29" s="1"/>
  <c r="W74" i="29"/>
  <c r="W148" i="29" s="1"/>
  <c r="W60" i="29"/>
  <c r="W134" i="29" s="1"/>
  <c r="I73" i="29"/>
  <c r="I147" i="29" s="1"/>
  <c r="W57" i="29"/>
  <c r="W131" i="29" s="1"/>
  <c r="W65" i="29"/>
  <c r="W139" i="29" s="1"/>
  <c r="W68" i="29"/>
  <c r="W142" i="29" s="1"/>
  <c r="W56" i="29"/>
  <c r="W130" i="29" s="1"/>
  <c r="W64" i="29"/>
  <c r="W138" i="29" s="1"/>
  <c r="AC51" i="29"/>
  <c r="AC125" i="29" s="1"/>
  <c r="Z62" i="29"/>
  <c r="Z136" i="29" s="1"/>
  <c r="Z49" i="29"/>
  <c r="Z123" i="29" s="1"/>
  <c r="Z71" i="29"/>
  <c r="Z145" i="29" s="1"/>
  <c r="Z53" i="29"/>
  <c r="Z127" i="29" s="1"/>
  <c r="Z57" i="29"/>
  <c r="Z131" i="29" s="1"/>
  <c r="Z61" i="29"/>
  <c r="Z135" i="29" s="1"/>
  <c r="Z65" i="29"/>
  <c r="Z139" i="29" s="1"/>
  <c r="Z69" i="29"/>
  <c r="Z143" i="29" s="1"/>
  <c r="Z50" i="29"/>
  <c r="Z124" i="29" s="1"/>
  <c r="Z66" i="29"/>
  <c r="Z140" i="29" s="1"/>
  <c r="Z64" i="29"/>
  <c r="Z138" i="29" s="1"/>
  <c r="AC59" i="29"/>
  <c r="AC133" i="29" s="1"/>
  <c r="AD75" i="29"/>
  <c r="AD68" i="29"/>
  <c r="AD142" i="29" s="1"/>
  <c r="Z54" i="29"/>
  <c r="Z128" i="29" s="1"/>
  <c r="Z52" i="29"/>
  <c r="Z126" i="29" s="1"/>
  <c r="Z68" i="29"/>
  <c r="Z142" i="29" s="1"/>
  <c r="J68" i="29"/>
  <c r="J142" i="29" s="1"/>
  <c r="Z77" i="29"/>
  <c r="Z72" i="29"/>
  <c r="Z146" i="29" s="1"/>
  <c r="Q73" i="29"/>
  <c r="Q147" i="29" s="1"/>
  <c r="X54" i="29"/>
  <c r="X128" i="29" s="1"/>
  <c r="X64" i="29"/>
  <c r="X138" i="29" s="1"/>
  <c r="R68" i="29"/>
  <c r="R142" i="29" s="1"/>
  <c r="X52" i="29"/>
  <c r="X126" i="29" s="1"/>
  <c r="E73" i="29"/>
  <c r="E147" i="29" s="1"/>
  <c r="M73" i="29"/>
  <c r="M147" i="29" s="1"/>
  <c r="U73" i="29"/>
  <c r="U147" i="29" s="1"/>
  <c r="D50" i="29"/>
  <c r="D124" i="29" s="1"/>
  <c r="X56" i="29"/>
  <c r="X130" i="29" s="1"/>
  <c r="X62" i="29"/>
  <c r="X136" i="29" s="1"/>
  <c r="N68" i="29"/>
  <c r="N142" i="29" s="1"/>
  <c r="X77" i="29"/>
  <c r="H74" i="29"/>
  <c r="H148" i="29" s="1"/>
  <c r="X50" i="29"/>
  <c r="X124" i="29" s="1"/>
  <c r="X58" i="29"/>
  <c r="X132" i="29" s="1"/>
  <c r="Z75" i="29"/>
  <c r="Z48" i="29"/>
  <c r="AC55" i="29"/>
  <c r="AC129" i="29" s="1"/>
  <c r="L122" i="29"/>
  <c r="R122" i="29"/>
  <c r="D148" i="29"/>
  <c r="T122" i="29"/>
  <c r="J122" i="29"/>
  <c r="G50" i="29"/>
  <c r="G124" i="29" s="1"/>
  <c r="G54" i="29"/>
  <c r="G128" i="29" s="1"/>
  <c r="G58" i="29"/>
  <c r="G132" i="29" s="1"/>
  <c r="G62" i="29"/>
  <c r="G136" i="29" s="1"/>
  <c r="G70" i="29"/>
  <c r="G144" i="29" s="1"/>
  <c r="G49" i="29"/>
  <c r="G123" i="29" s="1"/>
  <c r="G52" i="29"/>
  <c r="G126" i="29" s="1"/>
  <c r="G57" i="29"/>
  <c r="G131" i="29" s="1"/>
  <c r="G60" i="29"/>
  <c r="G134" i="29" s="1"/>
  <c r="G65" i="29"/>
  <c r="G139" i="29" s="1"/>
  <c r="G71" i="29"/>
  <c r="G145" i="29" s="1"/>
  <c r="G72" i="29"/>
  <c r="G146" i="29" s="1"/>
  <c r="G51" i="29"/>
  <c r="G125" i="29" s="1"/>
  <c r="G55" i="29"/>
  <c r="G129" i="29" s="1"/>
  <c r="G59" i="29"/>
  <c r="G133" i="29" s="1"/>
  <c r="G63" i="29"/>
  <c r="G137" i="29" s="1"/>
  <c r="G77" i="29"/>
  <c r="G48" i="29"/>
  <c r="G53" i="29"/>
  <c r="G127" i="29" s="1"/>
  <c r="G56" i="29"/>
  <c r="G130" i="29" s="1"/>
  <c r="G61" i="29"/>
  <c r="G135" i="29" s="1"/>
  <c r="G64" i="29"/>
  <c r="G138" i="29" s="1"/>
  <c r="G69" i="29"/>
  <c r="G143" i="29" s="1"/>
  <c r="G76" i="29"/>
  <c r="G75" i="29"/>
  <c r="G66" i="29"/>
  <c r="G140" i="29" s="1"/>
  <c r="K72" i="29"/>
  <c r="K146" i="29" s="1"/>
  <c r="K50" i="29"/>
  <c r="K124" i="29" s="1"/>
  <c r="K54" i="29"/>
  <c r="K128" i="29" s="1"/>
  <c r="K58" i="29"/>
  <c r="K132" i="29" s="1"/>
  <c r="K62" i="29"/>
  <c r="K136" i="29" s="1"/>
  <c r="K70" i="29"/>
  <c r="K144" i="29" s="1"/>
  <c r="K49" i="29"/>
  <c r="K123" i="29" s="1"/>
  <c r="K52" i="29"/>
  <c r="K126" i="29" s="1"/>
  <c r="K57" i="29"/>
  <c r="K131" i="29" s="1"/>
  <c r="K60" i="29"/>
  <c r="K134" i="29" s="1"/>
  <c r="K65" i="29"/>
  <c r="K139" i="29" s="1"/>
  <c r="K76" i="29"/>
  <c r="K71" i="29"/>
  <c r="K145" i="29" s="1"/>
  <c r="K51" i="29"/>
  <c r="K125" i="29" s="1"/>
  <c r="K55" i="29"/>
  <c r="K129" i="29" s="1"/>
  <c r="K59" i="29"/>
  <c r="K133" i="29" s="1"/>
  <c r="K63" i="29"/>
  <c r="K137" i="29" s="1"/>
  <c r="K75" i="29"/>
  <c r="K48" i="29"/>
  <c r="K53" i="29"/>
  <c r="K127" i="29" s="1"/>
  <c r="K56" i="29"/>
  <c r="K130" i="29" s="1"/>
  <c r="K61" i="29"/>
  <c r="K135" i="29" s="1"/>
  <c r="K64" i="29"/>
  <c r="K138" i="29" s="1"/>
  <c r="K69" i="29"/>
  <c r="K143" i="29" s="1"/>
  <c r="K77" i="29"/>
  <c r="K66" i="29"/>
  <c r="K140" i="29" s="1"/>
  <c r="O50" i="29"/>
  <c r="O124" i="29" s="1"/>
  <c r="O54" i="29"/>
  <c r="O128" i="29" s="1"/>
  <c r="O58" i="29"/>
  <c r="O132" i="29" s="1"/>
  <c r="O62" i="29"/>
  <c r="O136" i="29" s="1"/>
  <c r="O70" i="29"/>
  <c r="O144" i="29" s="1"/>
  <c r="O77" i="29"/>
  <c r="O49" i="29"/>
  <c r="O123" i="29" s="1"/>
  <c r="O52" i="29"/>
  <c r="O126" i="29" s="1"/>
  <c r="O57" i="29"/>
  <c r="O131" i="29" s="1"/>
  <c r="O60" i="29"/>
  <c r="O134" i="29" s="1"/>
  <c r="O65" i="29"/>
  <c r="O139" i="29" s="1"/>
  <c r="O75" i="29"/>
  <c r="O71" i="29"/>
  <c r="O145" i="29" s="1"/>
  <c r="O72" i="29"/>
  <c r="O146" i="29" s="1"/>
  <c r="O51" i="29"/>
  <c r="O125" i="29" s="1"/>
  <c r="O55" i="29"/>
  <c r="O129" i="29" s="1"/>
  <c r="O59" i="29"/>
  <c r="O133" i="29" s="1"/>
  <c r="O63" i="29"/>
  <c r="O137" i="29" s="1"/>
  <c r="O48" i="29"/>
  <c r="O53" i="29"/>
  <c r="O127" i="29" s="1"/>
  <c r="O56" i="29"/>
  <c r="O130" i="29" s="1"/>
  <c r="O61" i="29"/>
  <c r="O135" i="29" s="1"/>
  <c r="O64" i="29"/>
  <c r="O138" i="29" s="1"/>
  <c r="O69" i="29"/>
  <c r="O143" i="29" s="1"/>
  <c r="O76" i="29"/>
  <c r="O66" i="29"/>
  <c r="O140" i="29" s="1"/>
  <c r="S72" i="29"/>
  <c r="S146" i="29" s="1"/>
  <c r="S50" i="29"/>
  <c r="S124" i="29" s="1"/>
  <c r="S54" i="29"/>
  <c r="S128" i="29" s="1"/>
  <c r="S58" i="29"/>
  <c r="S132" i="29" s="1"/>
  <c r="S62" i="29"/>
  <c r="S136" i="29" s="1"/>
  <c r="S70" i="29"/>
  <c r="S144" i="29" s="1"/>
  <c r="S75" i="29"/>
  <c r="S49" i="29"/>
  <c r="S123" i="29" s="1"/>
  <c r="S52" i="29"/>
  <c r="S126" i="29" s="1"/>
  <c r="S57" i="29"/>
  <c r="S131" i="29" s="1"/>
  <c r="S60" i="29"/>
  <c r="S134" i="29" s="1"/>
  <c r="S65" i="29"/>
  <c r="S139" i="29" s="1"/>
  <c r="S76" i="29"/>
  <c r="S77" i="29"/>
  <c r="S71" i="29"/>
  <c r="S145" i="29" s="1"/>
  <c r="S51" i="29"/>
  <c r="S125" i="29" s="1"/>
  <c r="S55" i="29"/>
  <c r="S129" i="29" s="1"/>
  <c r="S59" i="29"/>
  <c r="S133" i="29" s="1"/>
  <c r="S63" i="29"/>
  <c r="S137" i="29" s="1"/>
  <c r="S48" i="29"/>
  <c r="S53" i="29"/>
  <c r="S127" i="29" s="1"/>
  <c r="S56" i="29"/>
  <c r="S130" i="29" s="1"/>
  <c r="S61" i="29"/>
  <c r="S135" i="29" s="1"/>
  <c r="S64" i="29"/>
  <c r="S138" i="29" s="1"/>
  <c r="S69" i="29"/>
  <c r="S143" i="29" s="1"/>
  <c r="S66" i="29"/>
  <c r="S140" i="29" s="1"/>
  <c r="AC76" i="29"/>
  <c r="AC75" i="29"/>
  <c r="AC74" i="29"/>
  <c r="AC148" i="29" s="1"/>
  <c r="AC73" i="29"/>
  <c r="AC147" i="29" s="1"/>
  <c r="AC50" i="29"/>
  <c r="AC124" i="29" s="1"/>
  <c r="AC54" i="29"/>
  <c r="AC128" i="29" s="1"/>
  <c r="AC58" i="29"/>
  <c r="AC132" i="29" s="1"/>
  <c r="AC62" i="29"/>
  <c r="AC136" i="29" s="1"/>
  <c r="AC77" i="29"/>
  <c r="AC52" i="29"/>
  <c r="AC126" i="29" s="1"/>
  <c r="AC60" i="29"/>
  <c r="AC134" i="29" s="1"/>
  <c r="AC72" i="29"/>
  <c r="AC146" i="29" s="1"/>
  <c r="AC71" i="29"/>
  <c r="AC145" i="29" s="1"/>
  <c r="AC48" i="29"/>
  <c r="AC56" i="29"/>
  <c r="AC130" i="29" s="1"/>
  <c r="AC64" i="29"/>
  <c r="AC138" i="29" s="1"/>
  <c r="AC70" i="29"/>
  <c r="AC144" i="29" s="1"/>
  <c r="F76" i="29"/>
  <c r="F72" i="29"/>
  <c r="F146" i="29" s="1"/>
  <c r="F55" i="29"/>
  <c r="F129" i="29" s="1"/>
  <c r="F63" i="29"/>
  <c r="F137" i="29" s="1"/>
  <c r="F52" i="29"/>
  <c r="F126" i="29" s="1"/>
  <c r="F56" i="29"/>
  <c r="F130" i="29" s="1"/>
  <c r="F60" i="29"/>
  <c r="F134" i="29" s="1"/>
  <c r="F64" i="29"/>
  <c r="F138" i="29" s="1"/>
  <c r="F66" i="29"/>
  <c r="F140" i="29" s="1"/>
  <c r="F69" i="29"/>
  <c r="F143" i="29" s="1"/>
  <c r="F53" i="29"/>
  <c r="F127" i="29" s="1"/>
  <c r="F61" i="29"/>
  <c r="F135" i="29" s="1"/>
  <c r="F74" i="29"/>
  <c r="F148" i="29" s="1"/>
  <c r="F51" i="29"/>
  <c r="F125" i="29" s="1"/>
  <c r="F59" i="29"/>
  <c r="F133" i="29" s="1"/>
  <c r="F70" i="29"/>
  <c r="F144" i="29" s="1"/>
  <c r="F50" i="29"/>
  <c r="F124" i="29" s="1"/>
  <c r="F54" i="29"/>
  <c r="F128" i="29" s="1"/>
  <c r="F58" i="29"/>
  <c r="F132" i="29" s="1"/>
  <c r="F62" i="29"/>
  <c r="F136" i="29" s="1"/>
  <c r="F67" i="29"/>
  <c r="F141" i="29" s="1"/>
  <c r="F49" i="29"/>
  <c r="F123" i="29" s="1"/>
  <c r="F57" i="29"/>
  <c r="F131" i="29" s="1"/>
  <c r="F65" i="29"/>
  <c r="F139" i="29" s="1"/>
  <c r="F75" i="29"/>
  <c r="F71" i="29"/>
  <c r="F145" i="29" s="1"/>
  <c r="F77" i="29"/>
  <c r="F73" i="29"/>
  <c r="F147" i="29" s="1"/>
  <c r="N76" i="29"/>
  <c r="N72" i="29"/>
  <c r="N146" i="29" s="1"/>
  <c r="N55" i="29"/>
  <c r="N129" i="29" s="1"/>
  <c r="N63" i="29"/>
  <c r="N137" i="29" s="1"/>
  <c r="N70" i="29"/>
  <c r="N144" i="29" s="1"/>
  <c r="N52" i="29"/>
  <c r="N126" i="29" s="1"/>
  <c r="N56" i="29"/>
  <c r="N130" i="29" s="1"/>
  <c r="N60" i="29"/>
  <c r="N134" i="29" s="1"/>
  <c r="N64" i="29"/>
  <c r="N138" i="29" s="1"/>
  <c r="N65" i="29"/>
  <c r="N139" i="29" s="1"/>
  <c r="N66" i="29"/>
  <c r="N140" i="29" s="1"/>
  <c r="N69" i="29"/>
  <c r="N143" i="29" s="1"/>
  <c r="N53" i="29"/>
  <c r="N127" i="29" s="1"/>
  <c r="N61" i="29"/>
  <c r="N135" i="29" s="1"/>
  <c r="N74" i="29"/>
  <c r="N148" i="29" s="1"/>
  <c r="N73" i="29"/>
  <c r="N147" i="29" s="1"/>
  <c r="N51" i="29"/>
  <c r="N125" i="29" s="1"/>
  <c r="N59" i="29"/>
  <c r="N133" i="29" s="1"/>
  <c r="N50" i="29"/>
  <c r="N124" i="29" s="1"/>
  <c r="N54" i="29"/>
  <c r="N128" i="29" s="1"/>
  <c r="N58" i="29"/>
  <c r="N132" i="29" s="1"/>
  <c r="N62" i="29"/>
  <c r="N136" i="29" s="1"/>
  <c r="N67" i="29"/>
  <c r="N141" i="29" s="1"/>
  <c r="N49" i="29"/>
  <c r="N123" i="29" s="1"/>
  <c r="N57" i="29"/>
  <c r="N131" i="29" s="1"/>
  <c r="N75" i="29"/>
  <c r="N71" i="29"/>
  <c r="N145" i="29" s="1"/>
  <c r="N77" i="29"/>
  <c r="V76" i="29"/>
  <c r="V72" i="29"/>
  <c r="V146" i="29" s="1"/>
  <c r="V55" i="29"/>
  <c r="V129" i="29" s="1"/>
  <c r="V63" i="29"/>
  <c r="V137" i="29" s="1"/>
  <c r="V52" i="29"/>
  <c r="V126" i="29" s="1"/>
  <c r="V56" i="29"/>
  <c r="V130" i="29" s="1"/>
  <c r="V60" i="29"/>
  <c r="V134" i="29" s="1"/>
  <c r="V64" i="29"/>
  <c r="V138" i="29" s="1"/>
  <c r="V65" i="29"/>
  <c r="V139" i="29" s="1"/>
  <c r="V66" i="29"/>
  <c r="V140" i="29" s="1"/>
  <c r="V69" i="29"/>
  <c r="V143" i="29" s="1"/>
  <c r="V53" i="29"/>
  <c r="V127" i="29" s="1"/>
  <c r="V61" i="29"/>
  <c r="V135" i="29" s="1"/>
  <c r="V74" i="29"/>
  <c r="V148" i="29" s="1"/>
  <c r="V51" i="29"/>
  <c r="V125" i="29" s="1"/>
  <c r="V59" i="29"/>
  <c r="V133" i="29" s="1"/>
  <c r="V70" i="29"/>
  <c r="V144" i="29" s="1"/>
  <c r="V50" i="29"/>
  <c r="V124" i="29" s="1"/>
  <c r="V54" i="29"/>
  <c r="V128" i="29" s="1"/>
  <c r="V58" i="29"/>
  <c r="V132" i="29" s="1"/>
  <c r="V62" i="29"/>
  <c r="V136" i="29" s="1"/>
  <c r="V67" i="29"/>
  <c r="V141" i="29" s="1"/>
  <c r="V49" i="29"/>
  <c r="V123" i="29" s="1"/>
  <c r="V57" i="29"/>
  <c r="V131" i="29" s="1"/>
  <c r="V75" i="29"/>
  <c r="V71" i="29"/>
  <c r="V145" i="29" s="1"/>
  <c r="V77" i="29"/>
  <c r="V73" i="29"/>
  <c r="V147" i="29" s="1"/>
  <c r="AD74" i="29"/>
  <c r="AD148" i="29" s="1"/>
  <c r="AD73" i="29"/>
  <c r="AD147" i="29" s="1"/>
  <c r="AD72" i="29"/>
  <c r="AD146" i="29" s="1"/>
  <c r="AD71" i="29"/>
  <c r="AD145" i="29" s="1"/>
  <c r="AD51" i="29"/>
  <c r="AD125" i="29" s="1"/>
  <c r="AD59" i="29"/>
  <c r="AD133" i="29" s="1"/>
  <c r="AD50" i="29"/>
  <c r="AD124" i="29" s="1"/>
  <c r="AD54" i="29"/>
  <c r="AD128" i="29" s="1"/>
  <c r="AD58" i="29"/>
  <c r="AD132" i="29" s="1"/>
  <c r="AD62" i="29"/>
  <c r="AD136" i="29" s="1"/>
  <c r="AD70" i="29"/>
  <c r="AD144" i="29" s="1"/>
  <c r="AD49" i="29"/>
  <c r="AD123" i="29" s="1"/>
  <c r="AD57" i="29"/>
  <c r="AD131" i="29" s="1"/>
  <c r="AD76" i="29"/>
  <c r="AD55" i="29"/>
  <c r="AD129" i="29" s="1"/>
  <c r="AD63" i="29"/>
  <c r="AD137" i="29" s="1"/>
  <c r="AD52" i="29"/>
  <c r="AD126" i="29" s="1"/>
  <c r="AD56" i="29"/>
  <c r="AD130" i="29" s="1"/>
  <c r="AD60" i="29"/>
  <c r="AD134" i="29" s="1"/>
  <c r="AD64" i="29"/>
  <c r="AD138" i="29" s="1"/>
  <c r="AD65" i="29"/>
  <c r="AD139" i="29" s="1"/>
  <c r="AD69" i="29"/>
  <c r="AD143" i="29" s="1"/>
  <c r="AD53" i="29"/>
  <c r="AD127" i="29" s="1"/>
  <c r="AD61" i="29"/>
  <c r="AD135" i="29" s="1"/>
  <c r="H50" i="29"/>
  <c r="H124" i="29" s="1"/>
  <c r="H54" i="29"/>
  <c r="H128" i="29" s="1"/>
  <c r="H58" i="29"/>
  <c r="H132" i="29" s="1"/>
  <c r="H62" i="29"/>
  <c r="H136" i="29" s="1"/>
  <c r="H75" i="29"/>
  <c r="H76" i="29"/>
  <c r="H66" i="29"/>
  <c r="H140" i="29" s="1"/>
  <c r="H73" i="29"/>
  <c r="H147" i="29" s="1"/>
  <c r="H77" i="29"/>
  <c r="H70" i="29"/>
  <c r="H144" i="29" s="1"/>
  <c r="H49" i="29"/>
  <c r="H123" i="29" s="1"/>
  <c r="H51" i="29"/>
  <c r="H125" i="29" s="1"/>
  <c r="H53" i="29"/>
  <c r="H127" i="29" s="1"/>
  <c r="H55" i="29"/>
  <c r="H129" i="29" s="1"/>
  <c r="H57" i="29"/>
  <c r="H131" i="29" s="1"/>
  <c r="H59" i="29"/>
  <c r="H133" i="29" s="1"/>
  <c r="H61" i="29"/>
  <c r="H135" i="29" s="1"/>
  <c r="H63" i="29"/>
  <c r="H137" i="29" s="1"/>
  <c r="H65" i="29"/>
  <c r="H139" i="29" s="1"/>
  <c r="H67" i="29"/>
  <c r="H141" i="29" s="1"/>
  <c r="H52" i="29"/>
  <c r="H126" i="29" s="1"/>
  <c r="H56" i="29"/>
  <c r="H130" i="29" s="1"/>
  <c r="H60" i="29"/>
  <c r="H134" i="29" s="1"/>
  <c r="H64" i="29"/>
  <c r="H138" i="29" s="1"/>
  <c r="H71" i="29"/>
  <c r="H145" i="29" s="1"/>
  <c r="H68" i="29"/>
  <c r="H142" i="29" s="1"/>
  <c r="H72" i="29"/>
  <c r="H146" i="29" s="1"/>
  <c r="H69" i="29"/>
  <c r="H143" i="29" s="1"/>
  <c r="P50" i="29"/>
  <c r="P124" i="29" s="1"/>
  <c r="P54" i="29"/>
  <c r="P128" i="29" s="1"/>
  <c r="P58" i="29"/>
  <c r="P132" i="29" s="1"/>
  <c r="P62" i="29"/>
  <c r="P136" i="29" s="1"/>
  <c r="P75" i="29"/>
  <c r="P76" i="29"/>
  <c r="P65" i="29"/>
  <c r="P139" i="29" s="1"/>
  <c r="P69" i="29"/>
  <c r="P143" i="29" s="1"/>
  <c r="P66" i="29"/>
  <c r="P140" i="29" s="1"/>
  <c r="P73" i="29"/>
  <c r="P147" i="29" s="1"/>
  <c r="P77" i="29"/>
  <c r="P70" i="29"/>
  <c r="P144" i="29" s="1"/>
  <c r="P49" i="29"/>
  <c r="P123" i="29" s="1"/>
  <c r="P51" i="29"/>
  <c r="P125" i="29" s="1"/>
  <c r="P53" i="29"/>
  <c r="P127" i="29" s="1"/>
  <c r="P55" i="29"/>
  <c r="P129" i="29" s="1"/>
  <c r="P57" i="29"/>
  <c r="P131" i="29" s="1"/>
  <c r="P59" i="29"/>
  <c r="P133" i="29" s="1"/>
  <c r="P61" i="29"/>
  <c r="P135" i="29" s="1"/>
  <c r="P63" i="29"/>
  <c r="P137" i="29" s="1"/>
  <c r="P52" i="29"/>
  <c r="P126" i="29" s="1"/>
  <c r="P56" i="29"/>
  <c r="P130" i="29" s="1"/>
  <c r="P60" i="29"/>
  <c r="P134" i="29" s="1"/>
  <c r="P64" i="29"/>
  <c r="P138" i="29" s="1"/>
  <c r="P71" i="29"/>
  <c r="P145" i="29" s="1"/>
  <c r="P68" i="29"/>
  <c r="P142" i="29" s="1"/>
  <c r="P72" i="29"/>
  <c r="P146" i="29" s="1"/>
  <c r="P67" i="29"/>
  <c r="P141" i="29" s="1"/>
  <c r="X76" i="29"/>
  <c r="X66" i="29"/>
  <c r="X140" i="29" s="1"/>
  <c r="X73" i="29"/>
  <c r="X147" i="29" s="1"/>
  <c r="X70" i="29"/>
  <c r="X144" i="29" s="1"/>
  <c r="X49" i="29"/>
  <c r="X123" i="29" s="1"/>
  <c r="X51" i="29"/>
  <c r="X125" i="29" s="1"/>
  <c r="X53" i="29"/>
  <c r="X127" i="29" s="1"/>
  <c r="X55" i="29"/>
  <c r="X129" i="29" s="1"/>
  <c r="X57" i="29"/>
  <c r="X131" i="29" s="1"/>
  <c r="X59" i="29"/>
  <c r="X133" i="29" s="1"/>
  <c r="X61" i="29"/>
  <c r="X135" i="29" s="1"/>
  <c r="X63" i="29"/>
  <c r="X137" i="29" s="1"/>
  <c r="X67" i="29"/>
  <c r="X141" i="29" s="1"/>
  <c r="X71" i="29"/>
  <c r="X145" i="29" s="1"/>
  <c r="X68" i="29"/>
  <c r="X142" i="29" s="1"/>
  <c r="X72" i="29"/>
  <c r="X146" i="29" s="1"/>
  <c r="X65" i="29"/>
  <c r="X139" i="29" s="1"/>
  <c r="X69" i="29"/>
  <c r="X143" i="29" s="1"/>
  <c r="AC66" i="29"/>
  <c r="AC140" i="29" s="1"/>
  <c r="G74" i="29"/>
  <c r="G148" i="29" s="1"/>
  <c r="K74" i="29"/>
  <c r="K148" i="29" s="1"/>
  <c r="O74" i="29"/>
  <c r="O148" i="29" s="1"/>
  <c r="S74" i="29"/>
  <c r="S148" i="29" s="1"/>
  <c r="Y68" i="29"/>
  <c r="Y142" i="29" s="1"/>
  <c r="AA48" i="29"/>
  <c r="D48" i="29"/>
  <c r="W48" i="29"/>
  <c r="W55" i="29"/>
  <c r="W129" i="29" s="1"/>
  <c r="W63" i="29"/>
  <c r="W137" i="29" s="1"/>
  <c r="G67" i="29"/>
  <c r="G141" i="29" s="1"/>
  <c r="K67" i="29"/>
  <c r="K141" i="29" s="1"/>
  <c r="O67" i="29"/>
  <c r="O141" i="29" s="1"/>
  <c r="S67" i="29"/>
  <c r="S141" i="29" s="1"/>
  <c r="AC67" i="29"/>
  <c r="AC141" i="29" s="1"/>
  <c r="D54" i="29"/>
  <c r="F68" i="29"/>
  <c r="F142" i="29" s="1"/>
  <c r="AC49" i="29"/>
  <c r="AC123" i="29" s="1"/>
  <c r="AC57" i="29"/>
  <c r="AC131" i="29" s="1"/>
  <c r="AC65" i="29"/>
  <c r="AC139" i="29" s="1"/>
  <c r="AD77" i="29"/>
  <c r="AD66" i="29"/>
  <c r="AD140" i="29" s="1"/>
  <c r="W54" i="29"/>
  <c r="W128" i="29" s="1"/>
  <c r="AB122" i="29"/>
  <c r="AB152" i="29" s="1"/>
  <c r="E76" i="29"/>
  <c r="E51" i="29"/>
  <c r="E125" i="29" s="1"/>
  <c r="E55" i="29"/>
  <c r="E129" i="29" s="1"/>
  <c r="E59" i="29"/>
  <c r="E133" i="29" s="1"/>
  <c r="E63" i="29"/>
  <c r="E137" i="29" s="1"/>
  <c r="E53" i="29"/>
  <c r="E127" i="29" s="1"/>
  <c r="E56" i="29"/>
  <c r="E130" i="29" s="1"/>
  <c r="E61" i="29"/>
  <c r="E135" i="29" s="1"/>
  <c r="E64" i="29"/>
  <c r="E138" i="29" s="1"/>
  <c r="E69" i="29"/>
  <c r="E143" i="29" s="1"/>
  <c r="E72" i="29"/>
  <c r="E146" i="29" s="1"/>
  <c r="E66" i="29"/>
  <c r="E140" i="29" s="1"/>
  <c r="E50" i="29"/>
  <c r="E124" i="29" s="1"/>
  <c r="E54" i="29"/>
  <c r="E128" i="29" s="1"/>
  <c r="E58" i="29"/>
  <c r="E132" i="29" s="1"/>
  <c r="E62" i="29"/>
  <c r="E136" i="29" s="1"/>
  <c r="E77" i="29"/>
  <c r="E70" i="29"/>
  <c r="E144" i="29" s="1"/>
  <c r="E48" i="29"/>
  <c r="E49" i="29"/>
  <c r="E123" i="29" s="1"/>
  <c r="E52" i="29"/>
  <c r="E126" i="29" s="1"/>
  <c r="E57" i="29"/>
  <c r="E131" i="29" s="1"/>
  <c r="E60" i="29"/>
  <c r="E134" i="29" s="1"/>
  <c r="E65" i="29"/>
  <c r="E139" i="29" s="1"/>
  <c r="E75" i="29"/>
  <c r="E71" i="29"/>
  <c r="E145" i="29" s="1"/>
  <c r="I51" i="29"/>
  <c r="I125" i="29" s="1"/>
  <c r="I55" i="29"/>
  <c r="I129" i="29" s="1"/>
  <c r="I59" i="29"/>
  <c r="I133" i="29" s="1"/>
  <c r="I63" i="29"/>
  <c r="I137" i="29" s="1"/>
  <c r="I77" i="29"/>
  <c r="I53" i="29"/>
  <c r="I127" i="29" s="1"/>
  <c r="I56" i="29"/>
  <c r="I130" i="29" s="1"/>
  <c r="I61" i="29"/>
  <c r="I135" i="29" s="1"/>
  <c r="I64" i="29"/>
  <c r="I138" i="29" s="1"/>
  <c r="I69" i="29"/>
  <c r="I143" i="29" s="1"/>
  <c r="I75" i="29"/>
  <c r="I66" i="29"/>
  <c r="I140" i="29" s="1"/>
  <c r="I76" i="29"/>
  <c r="I50" i="29"/>
  <c r="I124" i="29" s="1"/>
  <c r="I54" i="29"/>
  <c r="I128" i="29" s="1"/>
  <c r="I58" i="29"/>
  <c r="I132" i="29" s="1"/>
  <c r="I62" i="29"/>
  <c r="I136" i="29" s="1"/>
  <c r="I70" i="29"/>
  <c r="I144" i="29" s="1"/>
  <c r="I48" i="29"/>
  <c r="I49" i="29"/>
  <c r="I123" i="29" s="1"/>
  <c r="I52" i="29"/>
  <c r="I126" i="29" s="1"/>
  <c r="I57" i="29"/>
  <c r="I131" i="29" s="1"/>
  <c r="I60" i="29"/>
  <c r="I134" i="29" s="1"/>
  <c r="I65" i="29"/>
  <c r="I139" i="29" s="1"/>
  <c r="I72" i="29"/>
  <c r="I146" i="29" s="1"/>
  <c r="I71" i="29"/>
  <c r="I145" i="29" s="1"/>
  <c r="M76" i="29"/>
  <c r="M51" i="29"/>
  <c r="M125" i="29" s="1"/>
  <c r="M55" i="29"/>
  <c r="M129" i="29" s="1"/>
  <c r="M59" i="29"/>
  <c r="M133" i="29" s="1"/>
  <c r="M63" i="29"/>
  <c r="M137" i="29" s="1"/>
  <c r="M53" i="29"/>
  <c r="M127" i="29" s="1"/>
  <c r="M56" i="29"/>
  <c r="M130" i="29" s="1"/>
  <c r="M61" i="29"/>
  <c r="M135" i="29" s="1"/>
  <c r="M64" i="29"/>
  <c r="M138" i="29" s="1"/>
  <c r="M69" i="29"/>
  <c r="M143" i="29" s="1"/>
  <c r="M72" i="29"/>
  <c r="M146" i="29" s="1"/>
  <c r="M66" i="29"/>
  <c r="M140" i="29" s="1"/>
  <c r="M50" i="29"/>
  <c r="M124" i="29" s="1"/>
  <c r="M54" i="29"/>
  <c r="M128" i="29" s="1"/>
  <c r="M58" i="29"/>
  <c r="M132" i="29" s="1"/>
  <c r="M62" i="29"/>
  <c r="M136" i="29" s="1"/>
  <c r="M77" i="29"/>
  <c r="M70" i="29"/>
  <c r="M144" i="29" s="1"/>
  <c r="M48" i="29"/>
  <c r="M49" i="29"/>
  <c r="M123" i="29" s="1"/>
  <c r="M52" i="29"/>
  <c r="M126" i="29" s="1"/>
  <c r="M57" i="29"/>
  <c r="M131" i="29" s="1"/>
  <c r="M60" i="29"/>
  <c r="M134" i="29" s="1"/>
  <c r="M65" i="29"/>
  <c r="M139" i="29" s="1"/>
  <c r="M75" i="29"/>
  <c r="M71" i="29"/>
  <c r="M145" i="29" s="1"/>
  <c r="Q51" i="29"/>
  <c r="Q125" i="29" s="1"/>
  <c r="Q55" i="29"/>
  <c r="Q129" i="29" s="1"/>
  <c r="Q59" i="29"/>
  <c r="Q133" i="29" s="1"/>
  <c r="Q63" i="29"/>
  <c r="Q137" i="29" s="1"/>
  <c r="Q77" i="29"/>
  <c r="Q53" i="29"/>
  <c r="Q127" i="29" s="1"/>
  <c r="Q56" i="29"/>
  <c r="Q130" i="29" s="1"/>
  <c r="Q61" i="29"/>
  <c r="Q135" i="29" s="1"/>
  <c r="Q64" i="29"/>
  <c r="Q138" i="29" s="1"/>
  <c r="Q69" i="29"/>
  <c r="Q143" i="29" s="1"/>
  <c r="Q75" i="29"/>
  <c r="Q66" i="29"/>
  <c r="Q140" i="29" s="1"/>
  <c r="Q76" i="29"/>
  <c r="Q50" i="29"/>
  <c r="Q124" i="29" s="1"/>
  <c r="Q54" i="29"/>
  <c r="Q128" i="29" s="1"/>
  <c r="Q58" i="29"/>
  <c r="Q132" i="29" s="1"/>
  <c r="Q62" i="29"/>
  <c r="Q136" i="29" s="1"/>
  <c r="Q70" i="29"/>
  <c r="Q144" i="29" s="1"/>
  <c r="Q48" i="29"/>
  <c r="Q49" i="29"/>
  <c r="Q123" i="29" s="1"/>
  <c r="Q52" i="29"/>
  <c r="Q126" i="29" s="1"/>
  <c r="Q57" i="29"/>
  <c r="Q131" i="29" s="1"/>
  <c r="Q60" i="29"/>
  <c r="Q134" i="29" s="1"/>
  <c r="Q65" i="29"/>
  <c r="Q139" i="29" s="1"/>
  <c r="Q72" i="29"/>
  <c r="Q146" i="29" s="1"/>
  <c r="Q71" i="29"/>
  <c r="Q145" i="29" s="1"/>
  <c r="U76" i="29"/>
  <c r="U51" i="29"/>
  <c r="U125" i="29" s="1"/>
  <c r="U55" i="29"/>
  <c r="U129" i="29" s="1"/>
  <c r="U59" i="29"/>
  <c r="U133" i="29" s="1"/>
  <c r="U63" i="29"/>
  <c r="U137" i="29" s="1"/>
  <c r="U53" i="29"/>
  <c r="U127" i="29" s="1"/>
  <c r="U56" i="29"/>
  <c r="U130" i="29" s="1"/>
  <c r="U61" i="29"/>
  <c r="U135" i="29" s="1"/>
  <c r="U64" i="29"/>
  <c r="U138" i="29" s="1"/>
  <c r="U69" i="29"/>
  <c r="U143" i="29" s="1"/>
  <c r="U72" i="29"/>
  <c r="U146" i="29" s="1"/>
  <c r="U66" i="29"/>
  <c r="U140" i="29" s="1"/>
  <c r="U50" i="29"/>
  <c r="U124" i="29" s="1"/>
  <c r="U54" i="29"/>
  <c r="U128" i="29" s="1"/>
  <c r="U58" i="29"/>
  <c r="U132" i="29" s="1"/>
  <c r="U62" i="29"/>
  <c r="U136" i="29" s="1"/>
  <c r="U77" i="29"/>
  <c r="U70" i="29"/>
  <c r="U144" i="29" s="1"/>
  <c r="U48" i="29"/>
  <c r="U49" i="29"/>
  <c r="U123" i="29" s="1"/>
  <c r="U52" i="29"/>
  <c r="U126" i="29" s="1"/>
  <c r="U57" i="29"/>
  <c r="U131" i="29" s="1"/>
  <c r="U60" i="29"/>
  <c r="U134" i="29" s="1"/>
  <c r="U65" i="29"/>
  <c r="U139" i="29" s="1"/>
  <c r="U75" i="29"/>
  <c r="U71" i="29"/>
  <c r="U145" i="29" s="1"/>
  <c r="Y49" i="29"/>
  <c r="Y123" i="29" s="1"/>
  <c r="Y56" i="29"/>
  <c r="Y130" i="29" s="1"/>
  <c r="Y57" i="29"/>
  <c r="Y131" i="29" s="1"/>
  <c r="Y64" i="29"/>
  <c r="Y138" i="29" s="1"/>
  <c r="Y65" i="29"/>
  <c r="Y139" i="29" s="1"/>
  <c r="Y76" i="29"/>
  <c r="Y50" i="29"/>
  <c r="Y124" i="29" s="1"/>
  <c r="Y51" i="29"/>
  <c r="Y125" i="29" s="1"/>
  <c r="Y54" i="29"/>
  <c r="Y128" i="29" s="1"/>
  <c r="Y55" i="29"/>
  <c r="Y129" i="29" s="1"/>
  <c r="Y58" i="29"/>
  <c r="Y132" i="29" s="1"/>
  <c r="Y59" i="29"/>
  <c r="Y133" i="29" s="1"/>
  <c r="Y62" i="29"/>
  <c r="Y136" i="29" s="1"/>
  <c r="Y63" i="29"/>
  <c r="Y137" i="29" s="1"/>
  <c r="Y77" i="29"/>
  <c r="Y70" i="29"/>
  <c r="Y144" i="29" s="1"/>
  <c r="Y48" i="29"/>
  <c r="Y52" i="29"/>
  <c r="Y126" i="29" s="1"/>
  <c r="Y53" i="29"/>
  <c r="Y127" i="29" s="1"/>
  <c r="Y60" i="29"/>
  <c r="Y134" i="29" s="1"/>
  <c r="Y61" i="29"/>
  <c r="Y135" i="29" s="1"/>
  <c r="Y69" i="29"/>
  <c r="Y143" i="29" s="1"/>
  <c r="Y75" i="29"/>
  <c r="Y72" i="29"/>
  <c r="Y146" i="29" s="1"/>
  <c r="Y66" i="29"/>
  <c r="Y140" i="29" s="1"/>
  <c r="Y71" i="29"/>
  <c r="Y145" i="29" s="1"/>
  <c r="AA73" i="29"/>
  <c r="AA147" i="29" s="1"/>
  <c r="AA75" i="29"/>
  <c r="AA52" i="29"/>
  <c r="AA126" i="29" s="1"/>
  <c r="AA56" i="29"/>
  <c r="AA130" i="29" s="1"/>
  <c r="AA60" i="29"/>
  <c r="AA134" i="29" s="1"/>
  <c r="AA64" i="29"/>
  <c r="AA138" i="29" s="1"/>
  <c r="AA71" i="29"/>
  <c r="AA145" i="29" s="1"/>
  <c r="AA54" i="29"/>
  <c r="AA128" i="29" s="1"/>
  <c r="AA55" i="29"/>
  <c r="AA129" i="29" s="1"/>
  <c r="AA62" i="29"/>
  <c r="AA136" i="29" s="1"/>
  <c r="AA63" i="29"/>
  <c r="AA137" i="29" s="1"/>
  <c r="AA72" i="29"/>
  <c r="AA146" i="29" s="1"/>
  <c r="AA67" i="29"/>
  <c r="AA141" i="29" s="1"/>
  <c r="AA69" i="29"/>
  <c r="AA143" i="29" s="1"/>
  <c r="AA77" i="29"/>
  <c r="AA49" i="29"/>
  <c r="AA123" i="29" s="1"/>
  <c r="AA53" i="29"/>
  <c r="AA127" i="29" s="1"/>
  <c r="AA57" i="29"/>
  <c r="AA131" i="29" s="1"/>
  <c r="AA61" i="29"/>
  <c r="AA135" i="29" s="1"/>
  <c r="AA76" i="29"/>
  <c r="AA50" i="29"/>
  <c r="AA124" i="29" s="1"/>
  <c r="AA51" i="29"/>
  <c r="AA125" i="29" s="1"/>
  <c r="AA58" i="29"/>
  <c r="AA132" i="29" s="1"/>
  <c r="AA59" i="29"/>
  <c r="AA133" i="29" s="1"/>
  <c r="AA66" i="29"/>
  <c r="AA140" i="29" s="1"/>
  <c r="AA65" i="29"/>
  <c r="AA139" i="29" s="1"/>
  <c r="AA70" i="29"/>
  <c r="AA144" i="29" s="1"/>
  <c r="D71" i="29"/>
  <c r="D75" i="29"/>
  <c r="D72" i="29"/>
  <c r="D67" i="29"/>
  <c r="D77" i="29"/>
  <c r="D52" i="29"/>
  <c r="D56" i="29"/>
  <c r="D60" i="29"/>
  <c r="D64" i="29"/>
  <c r="D68" i="29"/>
  <c r="D76" i="29"/>
  <c r="D66" i="29"/>
  <c r="D73" i="29"/>
  <c r="D70" i="29"/>
  <c r="D49" i="29"/>
  <c r="D51" i="29"/>
  <c r="D53" i="29"/>
  <c r="D55" i="29"/>
  <c r="D57" i="29"/>
  <c r="D59" i="29"/>
  <c r="D61" i="29"/>
  <c r="D63" i="29"/>
  <c r="D65" i="29"/>
  <c r="D69" i="29"/>
  <c r="L50" i="29"/>
  <c r="L124" i="29" s="1"/>
  <c r="L54" i="29"/>
  <c r="L128" i="29" s="1"/>
  <c r="L58" i="29"/>
  <c r="L132" i="29" s="1"/>
  <c r="L62" i="29"/>
  <c r="L136" i="29" s="1"/>
  <c r="L71" i="29"/>
  <c r="L145" i="29" s="1"/>
  <c r="L75" i="29"/>
  <c r="L72" i="29"/>
  <c r="L146" i="29" s="1"/>
  <c r="L77" i="29"/>
  <c r="L69" i="29"/>
  <c r="L143" i="29" s="1"/>
  <c r="L52" i="29"/>
  <c r="L126" i="29" s="1"/>
  <c r="L56" i="29"/>
  <c r="L130" i="29" s="1"/>
  <c r="L60" i="29"/>
  <c r="L134" i="29" s="1"/>
  <c r="L64" i="29"/>
  <c r="L138" i="29" s="1"/>
  <c r="L68" i="29"/>
  <c r="L142" i="29" s="1"/>
  <c r="L76" i="29"/>
  <c r="L67" i="29"/>
  <c r="L141" i="29" s="1"/>
  <c r="L66" i="29"/>
  <c r="L140" i="29" s="1"/>
  <c r="L73" i="29"/>
  <c r="L147" i="29" s="1"/>
  <c r="L70" i="29"/>
  <c r="L144" i="29" s="1"/>
  <c r="L49" i="29"/>
  <c r="L123" i="29" s="1"/>
  <c r="L51" i="29"/>
  <c r="L125" i="29" s="1"/>
  <c r="L53" i="29"/>
  <c r="L127" i="29" s="1"/>
  <c r="L55" i="29"/>
  <c r="L129" i="29" s="1"/>
  <c r="L57" i="29"/>
  <c r="L131" i="29" s="1"/>
  <c r="L59" i="29"/>
  <c r="L133" i="29" s="1"/>
  <c r="L61" i="29"/>
  <c r="L135" i="29" s="1"/>
  <c r="L63" i="29"/>
  <c r="L137" i="29" s="1"/>
  <c r="L65" i="29"/>
  <c r="L139" i="29" s="1"/>
  <c r="T50" i="29"/>
  <c r="T124" i="29" s="1"/>
  <c r="T54" i="29"/>
  <c r="T128" i="29" s="1"/>
  <c r="T58" i="29"/>
  <c r="T132" i="29" s="1"/>
  <c r="T62" i="29"/>
  <c r="T136" i="29" s="1"/>
  <c r="T71" i="29"/>
  <c r="T145" i="29" s="1"/>
  <c r="T75" i="29"/>
  <c r="T72" i="29"/>
  <c r="T146" i="29" s="1"/>
  <c r="T67" i="29"/>
  <c r="T141" i="29" s="1"/>
  <c r="T77" i="29"/>
  <c r="T65" i="29"/>
  <c r="T139" i="29" s="1"/>
  <c r="T52" i="29"/>
  <c r="T126" i="29" s="1"/>
  <c r="T56" i="29"/>
  <c r="T130" i="29" s="1"/>
  <c r="T60" i="29"/>
  <c r="T134" i="29" s="1"/>
  <c r="T64" i="29"/>
  <c r="T138" i="29" s="1"/>
  <c r="T68" i="29"/>
  <c r="T142" i="29" s="1"/>
  <c r="T76" i="29"/>
  <c r="T66" i="29"/>
  <c r="T140" i="29" s="1"/>
  <c r="T73" i="29"/>
  <c r="T147" i="29" s="1"/>
  <c r="T70" i="29"/>
  <c r="T144" i="29" s="1"/>
  <c r="T49" i="29"/>
  <c r="T123" i="29" s="1"/>
  <c r="T51" i="29"/>
  <c r="T125" i="29" s="1"/>
  <c r="T53" i="29"/>
  <c r="T127" i="29" s="1"/>
  <c r="T55" i="29"/>
  <c r="T129" i="29" s="1"/>
  <c r="T57" i="29"/>
  <c r="T131" i="29" s="1"/>
  <c r="T59" i="29"/>
  <c r="T133" i="29" s="1"/>
  <c r="T61" i="29"/>
  <c r="T135" i="29" s="1"/>
  <c r="T63" i="29"/>
  <c r="T137" i="29" s="1"/>
  <c r="T69" i="29"/>
  <c r="T143" i="29" s="1"/>
  <c r="F122" i="29"/>
  <c r="N122" i="29"/>
  <c r="V122" i="29"/>
  <c r="AD122" i="29"/>
  <c r="W70" i="29"/>
  <c r="W144" i="29" s="1"/>
  <c r="W71" i="29"/>
  <c r="W145" i="29" s="1"/>
  <c r="W72" i="29"/>
  <c r="W146" i="29" s="1"/>
  <c r="W77" i="29"/>
  <c r="W76" i="29"/>
  <c r="W75" i="29"/>
  <c r="H122" i="29"/>
  <c r="P122" i="29"/>
  <c r="X122" i="29"/>
  <c r="J76" i="29"/>
  <c r="J72" i="29"/>
  <c r="J146" i="29" s="1"/>
  <c r="J51" i="29"/>
  <c r="J125" i="29" s="1"/>
  <c r="J59" i="29"/>
  <c r="J133" i="29" s="1"/>
  <c r="J52" i="29"/>
  <c r="J126" i="29" s="1"/>
  <c r="J56" i="29"/>
  <c r="J130" i="29" s="1"/>
  <c r="J60" i="29"/>
  <c r="J134" i="29" s="1"/>
  <c r="J64" i="29"/>
  <c r="J138" i="29" s="1"/>
  <c r="J67" i="29"/>
  <c r="J141" i="29" s="1"/>
  <c r="J49" i="29"/>
  <c r="J123" i="29" s="1"/>
  <c r="J57" i="29"/>
  <c r="J131" i="29" s="1"/>
  <c r="J65" i="29"/>
  <c r="J139" i="29" s="1"/>
  <c r="J70" i="29"/>
  <c r="J144" i="29" s="1"/>
  <c r="J74" i="29"/>
  <c r="J148" i="29" s="1"/>
  <c r="J71" i="29"/>
  <c r="J145" i="29" s="1"/>
  <c r="J55" i="29"/>
  <c r="J129" i="29" s="1"/>
  <c r="J63" i="29"/>
  <c r="J137" i="29" s="1"/>
  <c r="J50" i="29"/>
  <c r="J124" i="29" s="1"/>
  <c r="J54" i="29"/>
  <c r="J128" i="29" s="1"/>
  <c r="J58" i="29"/>
  <c r="J132" i="29" s="1"/>
  <c r="J62" i="29"/>
  <c r="J136" i="29" s="1"/>
  <c r="J66" i="29"/>
  <c r="J140" i="29" s="1"/>
  <c r="J69" i="29"/>
  <c r="J143" i="29" s="1"/>
  <c r="J53" i="29"/>
  <c r="J127" i="29" s="1"/>
  <c r="J61" i="29"/>
  <c r="J135" i="29" s="1"/>
  <c r="J75" i="29"/>
  <c r="J73" i="29"/>
  <c r="J147" i="29" s="1"/>
  <c r="J77" i="29"/>
  <c r="R76" i="29"/>
  <c r="R72" i="29"/>
  <c r="R146" i="29" s="1"/>
  <c r="R51" i="29"/>
  <c r="R125" i="29" s="1"/>
  <c r="R59" i="29"/>
  <c r="R133" i="29" s="1"/>
  <c r="R52" i="29"/>
  <c r="R126" i="29" s="1"/>
  <c r="R56" i="29"/>
  <c r="R130" i="29" s="1"/>
  <c r="R60" i="29"/>
  <c r="R134" i="29" s="1"/>
  <c r="R64" i="29"/>
  <c r="R138" i="29" s="1"/>
  <c r="R67" i="29"/>
  <c r="R141" i="29" s="1"/>
  <c r="R49" i="29"/>
  <c r="R123" i="29" s="1"/>
  <c r="R57" i="29"/>
  <c r="R131" i="29" s="1"/>
  <c r="R74" i="29"/>
  <c r="R148" i="29" s="1"/>
  <c r="R71" i="29"/>
  <c r="R145" i="29" s="1"/>
  <c r="R73" i="29"/>
  <c r="R147" i="29" s="1"/>
  <c r="R55" i="29"/>
  <c r="R129" i="29" s="1"/>
  <c r="R63" i="29"/>
  <c r="R137" i="29" s="1"/>
  <c r="R50" i="29"/>
  <c r="R124" i="29" s="1"/>
  <c r="R54" i="29"/>
  <c r="R128" i="29" s="1"/>
  <c r="R58" i="29"/>
  <c r="R132" i="29" s="1"/>
  <c r="R62" i="29"/>
  <c r="R136" i="29" s="1"/>
  <c r="R65" i="29"/>
  <c r="R139" i="29" s="1"/>
  <c r="R66" i="29"/>
  <c r="R140" i="29" s="1"/>
  <c r="R69" i="29"/>
  <c r="R143" i="29" s="1"/>
  <c r="R53" i="29"/>
  <c r="R127" i="29" s="1"/>
  <c r="R61" i="29"/>
  <c r="R135" i="29" s="1"/>
  <c r="R70" i="29"/>
  <c r="R144" i="29" s="1"/>
  <c r="R75" i="29"/>
  <c r="R77" i="29"/>
  <c r="E74" i="29"/>
  <c r="E148" i="29" s="1"/>
  <c r="I74" i="29"/>
  <c r="I148" i="29" s="1"/>
  <c r="M74" i="29"/>
  <c r="M148" i="29" s="1"/>
  <c r="Q74" i="29"/>
  <c r="Q148" i="29" s="1"/>
  <c r="U74" i="29"/>
  <c r="U148" i="29" s="1"/>
  <c r="W51" i="29"/>
  <c r="W125" i="29" s="1"/>
  <c r="W59" i="29"/>
  <c r="W133" i="29" s="1"/>
  <c r="E67" i="29"/>
  <c r="E141" i="29" s="1"/>
  <c r="I67" i="29"/>
  <c r="I141" i="29" s="1"/>
  <c r="M67" i="29"/>
  <c r="M141" i="29" s="1"/>
  <c r="Q67" i="29"/>
  <c r="Q141" i="29" s="1"/>
  <c r="U67" i="29"/>
  <c r="U141" i="29" s="1"/>
  <c r="Y73" i="29"/>
  <c r="Y147" i="29" s="1"/>
  <c r="D62" i="29"/>
  <c r="V68" i="29"/>
  <c r="V142" i="29" s="1"/>
  <c r="T74" i="29"/>
  <c r="T148" i="29" s="1"/>
  <c r="AC53" i="29"/>
  <c r="AC127" i="29" s="1"/>
  <c r="AC61" i="29"/>
  <c r="AC135" i="29" s="1"/>
  <c r="AC69" i="29"/>
  <c r="AC143" i="29" s="1"/>
  <c r="W66" i="29"/>
  <c r="W140" i="29" s="1"/>
  <c r="G68" i="29"/>
  <c r="G142" i="29" s="1"/>
  <c r="K68" i="29"/>
  <c r="K142" i="29" s="1"/>
  <c r="O68" i="29"/>
  <c r="O142" i="29" s="1"/>
  <c r="S68" i="29"/>
  <c r="S142" i="29" s="1"/>
  <c r="AC68" i="29"/>
  <c r="AC142" i="29" s="1"/>
  <c r="W50" i="29"/>
  <c r="W124" i="29" s="1"/>
  <c r="W58" i="29"/>
  <c r="W132" i="29" s="1"/>
  <c r="AD67" i="29"/>
  <c r="AD141" i="29" s="1"/>
  <c r="W78" i="29" l="1"/>
  <c r="AA78" i="29"/>
  <c r="AC78" i="29"/>
  <c r="S78" i="29"/>
  <c r="R78" i="29"/>
  <c r="AD78" i="29"/>
  <c r="T78" i="29"/>
  <c r="P78" i="29"/>
  <c r="Z122" i="29"/>
  <c r="Z78" i="29"/>
  <c r="Y78" i="29"/>
  <c r="U78" i="29"/>
  <c r="Q78" i="29"/>
  <c r="M78" i="29"/>
  <c r="E78" i="29"/>
  <c r="D78" i="29"/>
  <c r="O78" i="29"/>
  <c r="X78" i="29"/>
  <c r="N78" i="29"/>
  <c r="V78" i="29"/>
  <c r="I78" i="29"/>
  <c r="K78" i="29"/>
  <c r="J78" i="29"/>
  <c r="L78" i="29"/>
  <c r="G78" i="29"/>
  <c r="H78" i="29"/>
  <c r="F78" i="29"/>
  <c r="Z152" i="29"/>
  <c r="P152" i="29"/>
  <c r="X152" i="29"/>
  <c r="H152" i="29"/>
  <c r="N152" i="29"/>
  <c r="F152" i="29"/>
  <c r="D136" i="29"/>
  <c r="AH136" i="29" s="1"/>
  <c r="AH62" i="29"/>
  <c r="D143" i="29"/>
  <c r="AH143" i="29" s="1"/>
  <c r="AH69" i="29"/>
  <c r="D137" i="29"/>
  <c r="AH137" i="29" s="1"/>
  <c r="AH63" i="29"/>
  <c r="D133" i="29"/>
  <c r="AH133" i="29" s="1"/>
  <c r="AH59" i="29"/>
  <c r="AH55" i="29"/>
  <c r="D129" i="29"/>
  <c r="AH129" i="29" s="1"/>
  <c r="AH51" i="29"/>
  <c r="D125" i="29"/>
  <c r="AH125" i="29" s="1"/>
  <c r="D144" i="29"/>
  <c r="AH144" i="29" s="1"/>
  <c r="AH70" i="29"/>
  <c r="D140" i="29"/>
  <c r="AH140" i="29" s="1"/>
  <c r="AH66" i="29"/>
  <c r="D142" i="29"/>
  <c r="AH142" i="29" s="1"/>
  <c r="AH68" i="29"/>
  <c r="D134" i="29"/>
  <c r="AH134" i="29" s="1"/>
  <c r="AH60" i="29"/>
  <c r="AH52" i="29"/>
  <c r="D126" i="29"/>
  <c r="AH126" i="29" s="1"/>
  <c r="D141" i="29"/>
  <c r="AH141" i="29" s="1"/>
  <c r="AH67" i="29"/>
  <c r="Y122" i="29"/>
  <c r="Y152" i="29" s="1"/>
  <c r="U122" i="29"/>
  <c r="U152" i="29" s="1"/>
  <c r="Q122" i="29"/>
  <c r="Q152" i="29" s="1"/>
  <c r="M122" i="29"/>
  <c r="M152" i="29" s="1"/>
  <c r="I122" i="29"/>
  <c r="I152" i="29" s="1"/>
  <c r="E122" i="29"/>
  <c r="E152" i="29" s="1"/>
  <c r="AH48" i="29"/>
  <c r="D122" i="29"/>
  <c r="O122" i="29"/>
  <c r="O152" i="29" s="1"/>
  <c r="K122" i="29"/>
  <c r="K152" i="29" s="1"/>
  <c r="AH75" i="29"/>
  <c r="AH58" i="29"/>
  <c r="AH50" i="29"/>
  <c r="J152" i="29"/>
  <c r="AH148" i="29"/>
  <c r="R152" i="29"/>
  <c r="D139" i="29"/>
  <c r="AH139" i="29" s="1"/>
  <c r="AH65" i="29"/>
  <c r="D135" i="29"/>
  <c r="AH135" i="29" s="1"/>
  <c r="AH61" i="29"/>
  <c r="AH57" i="29"/>
  <c r="D131" i="29"/>
  <c r="AH131" i="29" s="1"/>
  <c r="AH53" i="29"/>
  <c r="D127" i="29"/>
  <c r="AH127" i="29" s="1"/>
  <c r="AH49" i="29"/>
  <c r="D123" i="29"/>
  <c r="AH123" i="29" s="1"/>
  <c r="D147" i="29"/>
  <c r="AH147" i="29" s="1"/>
  <c r="AH73" i="29"/>
  <c r="D138" i="29"/>
  <c r="AH138" i="29" s="1"/>
  <c r="AH64" i="29"/>
  <c r="AH56" i="29"/>
  <c r="D130" i="29"/>
  <c r="AH130" i="29" s="1"/>
  <c r="D146" i="29"/>
  <c r="AH146" i="29" s="1"/>
  <c r="AH72" i="29"/>
  <c r="D145" i="29"/>
  <c r="AH145" i="29" s="1"/>
  <c r="AH71" i="29"/>
  <c r="AH54" i="29"/>
  <c r="D128" i="29"/>
  <c r="AH128" i="29" s="1"/>
  <c r="W122" i="29"/>
  <c r="W152" i="29" s="1"/>
  <c r="AA122" i="29"/>
  <c r="AA152" i="29" s="1"/>
  <c r="AC122" i="29"/>
  <c r="AC152" i="29" s="1"/>
  <c r="S122" i="29"/>
  <c r="S152" i="29" s="1"/>
  <c r="G122" i="29"/>
  <c r="G152" i="29" s="1"/>
  <c r="AD152" i="29"/>
  <c r="V152" i="29"/>
  <c r="AH76" i="29"/>
  <c r="AH77" i="29"/>
  <c r="AH132" i="29"/>
  <c r="AH124" i="29"/>
  <c r="T152" i="29"/>
  <c r="AH74" i="29"/>
  <c r="L152" i="29"/>
  <c r="D161" i="29" l="1" a="1"/>
  <c r="D152" i="29"/>
  <c r="AH122" i="29"/>
  <c r="AC187" i="29" l="1"/>
  <c r="AA187" i="29"/>
  <c r="Y187" i="29"/>
  <c r="W187" i="29"/>
  <c r="U187" i="29"/>
  <c r="S187" i="29"/>
  <c r="Q187" i="29"/>
  <c r="O187" i="29"/>
  <c r="M187" i="29"/>
  <c r="K187" i="29"/>
  <c r="I187" i="29"/>
  <c r="G187" i="29"/>
  <c r="E187" i="29"/>
  <c r="AD186" i="29"/>
  <c r="AB186" i="29"/>
  <c r="Z186" i="29"/>
  <c r="X186" i="29"/>
  <c r="V186" i="29"/>
  <c r="T186" i="29"/>
  <c r="R186" i="29"/>
  <c r="P186" i="29"/>
  <c r="N186" i="29"/>
  <c r="L186" i="29"/>
  <c r="J186" i="29"/>
  <c r="H186" i="29"/>
  <c r="F186" i="29"/>
  <c r="D186" i="29"/>
  <c r="AC185" i="29"/>
  <c r="AA185" i="29"/>
  <c r="Y185" i="29"/>
  <c r="W185" i="29"/>
  <c r="U185" i="29"/>
  <c r="S185" i="29"/>
  <c r="Q185" i="29"/>
  <c r="O185" i="29"/>
  <c r="M185" i="29"/>
  <c r="K185" i="29"/>
  <c r="I185" i="29"/>
  <c r="G185" i="29"/>
  <c r="E185" i="29"/>
  <c r="AD184" i="29"/>
  <c r="AB184" i="29"/>
  <c r="Z184" i="29"/>
  <c r="X184" i="29"/>
  <c r="V184" i="29"/>
  <c r="T184" i="29"/>
  <c r="R184" i="29"/>
  <c r="P184" i="29"/>
  <c r="N184" i="29"/>
  <c r="L184" i="29"/>
  <c r="J184" i="29"/>
  <c r="H184" i="29"/>
  <c r="F184" i="29"/>
  <c r="D184" i="29"/>
  <c r="AC183" i="29"/>
  <c r="AA183" i="29"/>
  <c r="Y183" i="29"/>
  <c r="W183" i="29"/>
  <c r="U183" i="29"/>
  <c r="S183" i="29"/>
  <c r="Q183" i="29"/>
  <c r="O183" i="29"/>
  <c r="M183" i="29"/>
  <c r="K183" i="29"/>
  <c r="I183" i="29"/>
  <c r="G183" i="29"/>
  <c r="E183" i="29"/>
  <c r="AD182" i="29"/>
  <c r="AB182" i="29"/>
  <c r="Z182" i="29"/>
  <c r="X182" i="29"/>
  <c r="V182" i="29"/>
  <c r="T182" i="29"/>
  <c r="R182" i="29"/>
  <c r="P182" i="29"/>
  <c r="N182" i="29"/>
  <c r="L182" i="29"/>
  <c r="J182" i="29"/>
  <c r="H182" i="29"/>
  <c r="F182" i="29"/>
  <c r="D182" i="29"/>
  <c r="AC181" i="29"/>
  <c r="AA181" i="29"/>
  <c r="Y181" i="29"/>
  <c r="W181" i="29"/>
  <c r="U181" i="29"/>
  <c r="S181" i="29"/>
  <c r="Q181" i="29"/>
  <c r="O181" i="29"/>
  <c r="M181" i="29"/>
  <c r="K181" i="29"/>
  <c r="I181" i="29"/>
  <c r="G181" i="29"/>
  <c r="E181" i="29"/>
  <c r="AD180" i="29"/>
  <c r="AB180" i="29"/>
  <c r="Z180" i="29"/>
  <c r="X180" i="29"/>
  <c r="V180" i="29"/>
  <c r="T180" i="29"/>
  <c r="R180" i="29"/>
  <c r="P180" i="29"/>
  <c r="N180" i="29"/>
  <c r="L180" i="29"/>
  <c r="J180" i="29"/>
  <c r="H180" i="29"/>
  <c r="F180" i="29"/>
  <c r="D180" i="29"/>
  <c r="AC179" i="29"/>
  <c r="AA179" i="29"/>
  <c r="Y179" i="29"/>
  <c r="W179" i="29"/>
  <c r="U179" i="29"/>
  <c r="S179" i="29"/>
  <c r="Q179" i="29"/>
  <c r="O179" i="29"/>
  <c r="M179" i="29"/>
  <c r="K179" i="29"/>
  <c r="I179" i="29"/>
  <c r="G179" i="29"/>
  <c r="E179" i="29"/>
  <c r="AD178" i="29"/>
  <c r="AB178" i="29"/>
  <c r="Z178" i="29"/>
  <c r="X178" i="29"/>
  <c r="V178" i="29"/>
  <c r="T178" i="29"/>
  <c r="R178" i="29"/>
  <c r="P178" i="29"/>
  <c r="N178" i="29"/>
  <c r="L178" i="29"/>
  <c r="J178" i="29"/>
  <c r="H178" i="29"/>
  <c r="F178" i="29"/>
  <c r="D178" i="29"/>
  <c r="AC177" i="29"/>
  <c r="AA177" i="29"/>
  <c r="Y177" i="29"/>
  <c r="W177" i="29"/>
  <c r="U177" i="29"/>
  <c r="S177" i="29"/>
  <c r="Q177" i="29"/>
  <c r="O177" i="29"/>
  <c r="M177" i="29"/>
  <c r="K177" i="29"/>
  <c r="I177" i="29"/>
  <c r="G177" i="29"/>
  <c r="E177" i="29"/>
  <c r="AD176" i="29"/>
  <c r="AB176" i="29"/>
  <c r="Z176" i="29"/>
  <c r="X176" i="29"/>
  <c r="V176" i="29"/>
  <c r="T176" i="29"/>
  <c r="R176" i="29"/>
  <c r="P176" i="29"/>
  <c r="N176" i="29"/>
  <c r="L176" i="29"/>
  <c r="J176" i="29"/>
  <c r="H176" i="29"/>
  <c r="F176" i="29"/>
  <c r="D176" i="29"/>
  <c r="AC175" i="29"/>
  <c r="AA175" i="29"/>
  <c r="Y175" i="29"/>
  <c r="W175" i="29"/>
  <c r="U175" i="29"/>
  <c r="S175" i="29"/>
  <c r="Q175" i="29"/>
  <c r="O175" i="29"/>
  <c r="M175" i="29"/>
  <c r="K175" i="29"/>
  <c r="I175" i="29"/>
  <c r="G175" i="29"/>
  <c r="E175" i="29"/>
  <c r="AD174" i="29"/>
  <c r="AB174" i="29"/>
  <c r="Z174" i="29"/>
  <c r="X174" i="29"/>
  <c r="V174" i="29"/>
  <c r="T174" i="29"/>
  <c r="R174" i="29"/>
  <c r="P174" i="29"/>
  <c r="N174" i="29"/>
  <c r="L174" i="29"/>
  <c r="J174" i="29"/>
  <c r="H174" i="29"/>
  <c r="F174" i="29"/>
  <c r="D174" i="29"/>
  <c r="AC173" i="29"/>
  <c r="AA173" i="29"/>
  <c r="Y173" i="29"/>
  <c r="W173" i="29"/>
  <c r="U173" i="29"/>
  <c r="S173" i="29"/>
  <c r="Q173" i="29"/>
  <c r="O173" i="29"/>
  <c r="M173" i="29"/>
  <c r="K173" i="29"/>
  <c r="I173" i="29"/>
  <c r="G173" i="29"/>
  <c r="E173" i="29"/>
  <c r="AD172" i="29"/>
  <c r="AB172" i="29"/>
  <c r="Z172" i="29"/>
  <c r="X172" i="29"/>
  <c r="V172" i="29"/>
  <c r="T172" i="29"/>
  <c r="R172" i="29"/>
  <c r="P172" i="29"/>
  <c r="N172" i="29"/>
  <c r="L172" i="29"/>
  <c r="J172" i="29"/>
  <c r="H172" i="29"/>
  <c r="F172" i="29"/>
  <c r="D172" i="29"/>
  <c r="AC171" i="29"/>
  <c r="AA171" i="29"/>
  <c r="Y171" i="29"/>
  <c r="W171" i="29"/>
  <c r="U171" i="29"/>
  <c r="S171" i="29"/>
  <c r="Q171" i="29"/>
  <c r="O171" i="29"/>
  <c r="M171" i="29"/>
  <c r="K171" i="29"/>
  <c r="I171" i="29"/>
  <c r="G171" i="29"/>
  <c r="AB187" i="29"/>
  <c r="X187" i="29"/>
  <c r="T187" i="29"/>
  <c r="P187" i="29"/>
  <c r="L187" i="29"/>
  <c r="H187" i="29"/>
  <c r="D187" i="29"/>
  <c r="AA186" i="29"/>
  <c r="W186" i="29"/>
  <c r="S186" i="29"/>
  <c r="O186" i="29"/>
  <c r="K186" i="29"/>
  <c r="G186" i="29"/>
  <c r="AD185" i="29"/>
  <c r="Z185" i="29"/>
  <c r="V185" i="29"/>
  <c r="R185" i="29"/>
  <c r="N185" i="29"/>
  <c r="J185" i="29"/>
  <c r="F185" i="29"/>
  <c r="AC184" i="29"/>
  <c r="Y184" i="29"/>
  <c r="U184" i="29"/>
  <c r="Q184" i="29"/>
  <c r="M184" i="29"/>
  <c r="I184" i="29"/>
  <c r="E184" i="29"/>
  <c r="AB183" i="29"/>
  <c r="X183" i="29"/>
  <c r="T183" i="29"/>
  <c r="P183" i="29"/>
  <c r="L183" i="29"/>
  <c r="H183" i="29"/>
  <c r="D183" i="29"/>
  <c r="AA182" i="29"/>
  <c r="W182" i="29"/>
  <c r="S182" i="29"/>
  <c r="O182" i="29"/>
  <c r="K182" i="29"/>
  <c r="G182" i="29"/>
  <c r="AD181" i="29"/>
  <c r="Z181" i="29"/>
  <c r="V181" i="29"/>
  <c r="R181" i="29"/>
  <c r="N181" i="29"/>
  <c r="J181" i="29"/>
  <c r="F181" i="29"/>
  <c r="AC180" i="29"/>
  <c r="Y180" i="29"/>
  <c r="U180" i="29"/>
  <c r="Q180" i="29"/>
  <c r="M180" i="29"/>
  <c r="I180" i="29"/>
  <c r="E180" i="29"/>
  <c r="AB179" i="29"/>
  <c r="X179" i="29"/>
  <c r="T179" i="29"/>
  <c r="P179" i="29"/>
  <c r="L179" i="29"/>
  <c r="H179" i="29"/>
  <c r="D179" i="29"/>
  <c r="AA178" i="29"/>
  <c r="W178" i="29"/>
  <c r="S178" i="29"/>
  <c r="O178" i="29"/>
  <c r="K178" i="29"/>
  <c r="G178" i="29"/>
  <c r="AD177" i="29"/>
  <c r="Z177" i="29"/>
  <c r="V177" i="29"/>
  <c r="R177" i="29"/>
  <c r="N177" i="29"/>
  <c r="J177" i="29"/>
  <c r="F177" i="29"/>
  <c r="AC176" i="29"/>
  <c r="Y176" i="29"/>
  <c r="U176" i="29"/>
  <c r="Q176" i="29"/>
  <c r="M176" i="29"/>
  <c r="I176" i="29"/>
  <c r="E176" i="29"/>
  <c r="AB175" i="29"/>
  <c r="X175" i="29"/>
  <c r="T175" i="29"/>
  <c r="P175" i="29"/>
  <c r="L175" i="29"/>
  <c r="H175" i="29"/>
  <c r="D175" i="29"/>
  <c r="AA174" i="29"/>
  <c r="W174" i="29"/>
  <c r="S174" i="29"/>
  <c r="O174" i="29"/>
  <c r="K174" i="29"/>
  <c r="G174" i="29"/>
  <c r="AD173" i="29"/>
  <c r="Z173" i="29"/>
  <c r="V173" i="29"/>
  <c r="R173" i="29"/>
  <c r="N173" i="29"/>
  <c r="J173" i="29"/>
  <c r="F173" i="29"/>
  <c r="AC172" i="29"/>
  <c r="Y172" i="29"/>
  <c r="U172" i="29"/>
  <c r="Q172" i="29"/>
  <c r="M172" i="29"/>
  <c r="I172" i="29"/>
  <c r="E172" i="29"/>
  <c r="AB171" i="29"/>
  <c r="X171" i="29"/>
  <c r="T171" i="29"/>
  <c r="P171" i="29"/>
  <c r="L171" i="29"/>
  <c r="H171" i="29"/>
  <c r="E171" i="29"/>
  <c r="AD170" i="29"/>
  <c r="AB170" i="29"/>
  <c r="Z170" i="29"/>
  <c r="X170" i="29"/>
  <c r="V170" i="29"/>
  <c r="T170" i="29"/>
  <c r="R170" i="29"/>
  <c r="P170" i="29"/>
  <c r="N170" i="29"/>
  <c r="L170" i="29"/>
  <c r="J170" i="29"/>
  <c r="H170" i="29"/>
  <c r="F170" i="29"/>
  <c r="D170" i="29"/>
  <c r="AC169" i="29"/>
  <c r="AA169" i="29"/>
  <c r="Y169" i="29"/>
  <c r="W169" i="29"/>
  <c r="U169" i="29"/>
  <c r="S169" i="29"/>
  <c r="Q169" i="29"/>
  <c r="O169" i="29"/>
  <c r="M169" i="29"/>
  <c r="K169" i="29"/>
  <c r="I169" i="29"/>
  <c r="G169" i="29"/>
  <c r="E169" i="29"/>
  <c r="AD168" i="29"/>
  <c r="AB168" i="29"/>
  <c r="Z168" i="29"/>
  <c r="X168" i="29"/>
  <c r="V168" i="29"/>
  <c r="T168" i="29"/>
  <c r="R168" i="29"/>
  <c r="P168" i="29"/>
  <c r="N168" i="29"/>
  <c r="L168" i="29"/>
  <c r="J168" i="29"/>
  <c r="H168" i="29"/>
  <c r="F168" i="29"/>
  <c r="D168" i="29"/>
  <c r="AC167" i="29"/>
  <c r="AA167" i="29"/>
  <c r="Y167" i="29"/>
  <c r="W167" i="29"/>
  <c r="U167" i="29"/>
  <c r="S167" i="29"/>
  <c r="Q167" i="29"/>
  <c r="O167" i="29"/>
  <c r="M167" i="29"/>
  <c r="K167" i="29"/>
  <c r="I167" i="29"/>
  <c r="G167" i="29"/>
  <c r="E167" i="29"/>
  <c r="AD166" i="29"/>
  <c r="AB166" i="29"/>
  <c r="Z166" i="29"/>
  <c r="X166" i="29"/>
  <c r="V166" i="29"/>
  <c r="T166" i="29"/>
  <c r="R166" i="29"/>
  <c r="P166" i="29"/>
  <c r="N166" i="29"/>
  <c r="L166" i="29"/>
  <c r="J166" i="29"/>
  <c r="H166" i="29"/>
  <c r="F166" i="29"/>
  <c r="D166" i="29"/>
  <c r="AC165" i="29"/>
  <c r="AA165" i="29"/>
  <c r="Y165" i="29"/>
  <c r="W165" i="29"/>
  <c r="U165" i="29"/>
  <c r="S165" i="29"/>
  <c r="Q165" i="29"/>
  <c r="O165" i="29"/>
  <c r="M165" i="29"/>
  <c r="K165" i="29"/>
  <c r="I165" i="29"/>
  <c r="G165" i="29"/>
  <c r="E165" i="29"/>
  <c r="AD164" i="29"/>
  <c r="AB164" i="29"/>
  <c r="Z164" i="29"/>
  <c r="X164" i="29"/>
  <c r="V164" i="29"/>
  <c r="T164" i="29"/>
  <c r="R164" i="29"/>
  <c r="P164" i="29"/>
  <c r="N164" i="29"/>
  <c r="L164" i="29"/>
  <c r="J164" i="29"/>
  <c r="H164" i="29"/>
  <c r="F164" i="29"/>
  <c r="D164" i="29"/>
  <c r="AC163" i="29"/>
  <c r="AA163" i="29"/>
  <c r="Y163" i="29"/>
  <c r="W163" i="29"/>
  <c r="U163" i="29"/>
  <c r="S163" i="29"/>
  <c r="Q163" i="29"/>
  <c r="O163" i="29"/>
  <c r="M163" i="29"/>
  <c r="K163" i="29"/>
  <c r="I163" i="29"/>
  <c r="G163" i="29"/>
  <c r="E163" i="29"/>
  <c r="AD162" i="29"/>
  <c r="AB162" i="29"/>
  <c r="Z162" i="29"/>
  <c r="X162" i="29"/>
  <c r="V162" i="29"/>
  <c r="T162" i="29"/>
  <c r="R162" i="29"/>
  <c r="P162" i="29"/>
  <c r="N162" i="29"/>
  <c r="L162" i="29"/>
  <c r="J162" i="29"/>
  <c r="H162" i="29"/>
  <c r="F162" i="29"/>
  <c r="D162" i="29"/>
  <c r="AC161" i="29"/>
  <c r="AA161" i="29"/>
  <c r="Y161" i="29"/>
  <c r="W161" i="29"/>
  <c r="U161" i="29"/>
  <c r="S161" i="29"/>
  <c r="Q161" i="29"/>
  <c r="O161" i="29"/>
  <c r="M161" i="29"/>
  <c r="K161" i="29"/>
  <c r="I161" i="29"/>
  <c r="G161" i="29"/>
  <c r="E161" i="29"/>
  <c r="Z187" i="29"/>
  <c r="R187" i="29"/>
  <c r="J187" i="29"/>
  <c r="AC186" i="29"/>
  <c r="U186" i="29"/>
  <c r="M186" i="29"/>
  <c r="E186" i="29"/>
  <c r="X185" i="29"/>
  <c r="P185" i="29"/>
  <c r="H185" i="29"/>
  <c r="AA184" i="29"/>
  <c r="S184" i="29"/>
  <c r="K184" i="29"/>
  <c r="AD183" i="29"/>
  <c r="V183" i="29"/>
  <c r="N183" i="29"/>
  <c r="F183" i="29"/>
  <c r="Y182" i="29"/>
  <c r="Q182" i="29"/>
  <c r="I182" i="29"/>
  <c r="AB181" i="29"/>
  <c r="T181" i="29"/>
  <c r="L181" i="29"/>
  <c r="D181" i="29"/>
  <c r="W180" i="29"/>
  <c r="O180" i="29"/>
  <c r="G180" i="29"/>
  <c r="Z179" i="29"/>
  <c r="R179" i="29"/>
  <c r="J179" i="29"/>
  <c r="AC178" i="29"/>
  <c r="U178" i="29"/>
  <c r="M178" i="29"/>
  <c r="E178" i="29"/>
  <c r="X177" i="29"/>
  <c r="P177" i="29"/>
  <c r="H177" i="29"/>
  <c r="AA176" i="29"/>
  <c r="S176" i="29"/>
  <c r="K176" i="29"/>
  <c r="AD175" i="29"/>
  <c r="V175" i="29"/>
  <c r="N175" i="29"/>
  <c r="F175" i="29"/>
  <c r="Y174" i="29"/>
  <c r="Q174" i="29"/>
  <c r="I174" i="29"/>
  <c r="AB173" i="29"/>
  <c r="T173" i="29"/>
  <c r="L173" i="29"/>
  <c r="D173" i="29"/>
  <c r="W172" i="29"/>
  <c r="O172" i="29"/>
  <c r="G172" i="29"/>
  <c r="Z171" i="29"/>
  <c r="R171" i="29"/>
  <c r="J171" i="29"/>
  <c r="D171" i="29"/>
  <c r="AA170" i="29"/>
  <c r="W170" i="29"/>
  <c r="S170" i="29"/>
  <c r="O170" i="29"/>
  <c r="K170" i="29"/>
  <c r="G170" i="29"/>
  <c r="AD169" i="29"/>
  <c r="Z169" i="29"/>
  <c r="V169" i="29"/>
  <c r="R169" i="29"/>
  <c r="N169" i="29"/>
  <c r="J169" i="29"/>
  <c r="F169" i="29"/>
  <c r="AC168" i="29"/>
  <c r="Y168" i="29"/>
  <c r="U168" i="29"/>
  <c r="Q168" i="29"/>
  <c r="M168" i="29"/>
  <c r="I168" i="29"/>
  <c r="E168" i="29"/>
  <c r="AB167" i="29"/>
  <c r="X167" i="29"/>
  <c r="T167" i="29"/>
  <c r="P167" i="29"/>
  <c r="L167" i="29"/>
  <c r="H167" i="29"/>
  <c r="D167" i="29"/>
  <c r="AA166" i="29"/>
  <c r="W166" i="29"/>
  <c r="S166" i="29"/>
  <c r="O166" i="29"/>
  <c r="K166" i="29"/>
  <c r="G166" i="29"/>
  <c r="AD165" i="29"/>
  <c r="Z165" i="29"/>
  <c r="V165" i="29"/>
  <c r="R165" i="29"/>
  <c r="N165" i="29"/>
  <c r="J165" i="29"/>
  <c r="F165" i="29"/>
  <c r="AC164" i="29"/>
  <c r="Y164" i="29"/>
  <c r="U164" i="29"/>
  <c r="Q164" i="29"/>
  <c r="M164" i="29"/>
  <c r="I164" i="29"/>
  <c r="E164" i="29"/>
  <c r="AB163" i="29"/>
  <c r="X163" i="29"/>
  <c r="T163" i="29"/>
  <c r="P163" i="29"/>
  <c r="L163" i="29"/>
  <c r="H163" i="29"/>
  <c r="D163" i="29"/>
  <c r="AA162" i="29"/>
  <c r="W162" i="29"/>
  <c r="S162" i="29"/>
  <c r="O162" i="29"/>
  <c r="K162" i="29"/>
  <c r="G162" i="29"/>
  <c r="AD161" i="29"/>
  <c r="Z161" i="29"/>
  <c r="V161" i="29"/>
  <c r="R161" i="29"/>
  <c r="N161" i="29"/>
  <c r="J161" i="29"/>
  <c r="F161" i="29"/>
  <c r="V187" i="29"/>
  <c r="F187" i="29"/>
  <c r="Q186" i="29"/>
  <c r="AB185" i="29"/>
  <c r="L185" i="29"/>
  <c r="W184" i="29"/>
  <c r="G184" i="29"/>
  <c r="R183" i="29"/>
  <c r="AC182" i="29"/>
  <c r="M182" i="29"/>
  <c r="X181" i="29"/>
  <c r="H181" i="29"/>
  <c r="S180" i="29"/>
  <c r="AD179" i="29"/>
  <c r="N179" i="29"/>
  <c r="Y178" i="29"/>
  <c r="I178" i="29"/>
  <c r="T177" i="29"/>
  <c r="D177" i="29"/>
  <c r="O176" i="29"/>
  <c r="Z175" i="29"/>
  <c r="J175" i="29"/>
  <c r="U174" i="29"/>
  <c r="E174" i="29"/>
  <c r="P173" i="29"/>
  <c r="AA172" i="29"/>
  <c r="K172" i="29"/>
  <c r="V171" i="29"/>
  <c r="F171" i="29"/>
  <c r="Y170" i="29"/>
  <c r="Q170" i="29"/>
  <c r="I170" i="29"/>
  <c r="AB169" i="29"/>
  <c r="T169" i="29"/>
  <c r="L169" i="29"/>
  <c r="D169" i="29"/>
  <c r="W168" i="29"/>
  <c r="O168" i="29"/>
  <c r="G168" i="29"/>
  <c r="Z167" i="29"/>
  <c r="R167" i="29"/>
  <c r="J167" i="29"/>
  <c r="AC166" i="29"/>
  <c r="U166" i="29"/>
  <c r="M166" i="29"/>
  <c r="E166" i="29"/>
  <c r="X165" i="29"/>
  <c r="P165" i="29"/>
  <c r="H165" i="29"/>
  <c r="AA164" i="29"/>
  <c r="S164" i="29"/>
  <c r="K164" i="29"/>
  <c r="AD163" i="29"/>
  <c r="V163" i="29"/>
  <c r="N163" i="29"/>
  <c r="F163" i="29"/>
  <c r="Y162" i="29"/>
  <c r="Q162" i="29"/>
  <c r="I162" i="29"/>
  <c r="AB161" i="29"/>
  <c r="T161" i="29"/>
  <c r="L161" i="29"/>
  <c r="D161" i="29"/>
  <c r="AD187" i="29"/>
  <c r="N187" i="29"/>
  <c r="Y186" i="29"/>
  <c r="I186" i="29"/>
  <c r="T185" i="29"/>
  <c r="D185" i="29"/>
  <c r="O184" i="29"/>
  <c r="Z183" i="29"/>
  <c r="J183" i="29"/>
  <c r="U182" i="29"/>
  <c r="E182" i="29"/>
  <c r="P181" i="29"/>
  <c r="AA180" i="29"/>
  <c r="K180" i="29"/>
  <c r="V179" i="29"/>
  <c r="F179" i="29"/>
  <c r="Q178" i="29"/>
  <c r="AB177" i="29"/>
  <c r="L177" i="29"/>
  <c r="W176" i="29"/>
  <c r="G176" i="29"/>
  <c r="R175" i="29"/>
  <c r="AC174" i="29"/>
  <c r="M174" i="29"/>
  <c r="X173" i="29"/>
  <c r="H173" i="29"/>
  <c r="S172" i="29"/>
  <c r="AD171" i="29"/>
  <c r="N171" i="29"/>
  <c r="AC170" i="29"/>
  <c r="U170" i="29"/>
  <c r="M170" i="29"/>
  <c r="E170" i="29"/>
  <c r="X169" i="29"/>
  <c r="P169" i="29"/>
  <c r="H169" i="29"/>
  <c r="AA168" i="29"/>
  <c r="S168" i="29"/>
  <c r="K168" i="29"/>
  <c r="AD167" i="29"/>
  <c r="V167" i="29"/>
  <c r="N167" i="29"/>
  <c r="F167" i="29"/>
  <c r="Y166" i="29"/>
  <c r="Q166" i="29"/>
  <c r="I166" i="29"/>
  <c r="AB165" i="29"/>
  <c r="T165" i="29"/>
  <c r="L165" i="29"/>
  <c r="D165" i="29"/>
  <c r="W164" i="29"/>
  <c r="O164" i="29"/>
  <c r="G164" i="29"/>
  <c r="Z163" i="29"/>
  <c r="R163" i="29"/>
  <c r="J163" i="29"/>
  <c r="AC162" i="29"/>
  <c r="U162" i="29"/>
  <c r="M162" i="29"/>
  <c r="E162" i="29"/>
  <c r="X161" i="29"/>
  <c r="P161" i="29"/>
  <c r="H161" i="29"/>
  <c r="P191" i="29" l="1"/>
  <c r="AH165" i="29"/>
  <c r="AH185" i="29"/>
  <c r="H191" i="29"/>
  <c r="X191" i="29"/>
  <c r="L191" i="29"/>
  <c r="AB191" i="29"/>
  <c r="AH169" i="29"/>
  <c r="F191" i="29"/>
  <c r="N191" i="29"/>
  <c r="V191" i="29"/>
  <c r="AD191" i="29"/>
  <c r="AH167" i="29"/>
  <c r="AH173" i="29"/>
  <c r="G191" i="29"/>
  <c r="K191" i="29"/>
  <c r="O191" i="29"/>
  <c r="S191" i="29"/>
  <c r="W191" i="29"/>
  <c r="AA191" i="29"/>
  <c r="AH162" i="29"/>
  <c r="AH166" i="29"/>
  <c r="AH170" i="29"/>
  <c r="AH179" i="29"/>
  <c r="AH187" i="29"/>
  <c r="AH174" i="29"/>
  <c r="AH178" i="29"/>
  <c r="AH182" i="29"/>
  <c r="AH186" i="29"/>
  <c r="D191" i="29"/>
  <c r="AH161" i="29"/>
  <c r="T191" i="29"/>
  <c r="AH177" i="29"/>
  <c r="J191" i="29"/>
  <c r="R191" i="29"/>
  <c r="Z191" i="29"/>
  <c r="AH163" i="29"/>
  <c r="AH171" i="29"/>
  <c r="AH181" i="29"/>
  <c r="E191" i="29"/>
  <c r="I191" i="29"/>
  <c r="M191" i="29"/>
  <c r="Q191" i="29"/>
  <c r="U191" i="29"/>
  <c r="Y191" i="29"/>
  <c r="AC191" i="29"/>
  <c r="AH164" i="29"/>
  <c r="AH168" i="29"/>
  <c r="AH175" i="29"/>
  <c r="AH183" i="29"/>
  <c r="AH172" i="29"/>
  <c r="AH176" i="29"/>
  <c r="AH180" i="29"/>
  <c r="AH184" i="29"/>
</calcChain>
</file>

<file path=xl/sharedStrings.xml><?xml version="1.0" encoding="utf-8"?>
<sst xmlns="http://schemas.openxmlformats.org/spreadsheetml/2006/main" count="647" uniqueCount="84">
  <si>
    <t>Gobierno</t>
  </si>
  <si>
    <t>Depreciacion</t>
  </si>
  <si>
    <t>Pesca Artesanal</t>
  </si>
  <si>
    <t>Pesca Industrial</t>
  </si>
  <si>
    <t>Servicios Turisticos</t>
  </si>
  <si>
    <t>Transporte de Gente y Bienes</t>
  </si>
  <si>
    <t>Comercio</t>
  </si>
  <si>
    <t>Manufactura</t>
  </si>
  <si>
    <t>Mano de Obra</t>
  </si>
  <si>
    <t>Capital</t>
  </si>
  <si>
    <t>Negros</t>
  </si>
  <si>
    <t>Garifuna</t>
  </si>
  <si>
    <t>Latinos</t>
  </si>
  <si>
    <t>Extranjeros</t>
  </si>
  <si>
    <t>PMAIB</t>
  </si>
  <si>
    <t>Resto de Islas de la Bahia</t>
  </si>
  <si>
    <t>Honduras</t>
  </si>
  <si>
    <t>Foraneo</t>
  </si>
  <si>
    <t>Turistas Nacionales</t>
  </si>
  <si>
    <t>Turistas Extranjeros</t>
  </si>
  <si>
    <t>Turistas Diarios de Crucero</t>
  </si>
  <si>
    <t>Construccion</t>
  </si>
  <si>
    <t>Comunicaciones</t>
  </si>
  <si>
    <t>Renta de Casa o Planta</t>
  </si>
  <si>
    <t>Donaciones</t>
  </si>
  <si>
    <t>Ahorros</t>
  </si>
  <si>
    <t>Capital Humano</t>
  </si>
  <si>
    <t>Renta</t>
  </si>
  <si>
    <t>Bienes y Raices</t>
  </si>
  <si>
    <t>Deprecia-cion</t>
  </si>
  <si>
    <t>Inversion-es</t>
  </si>
  <si>
    <t>Turistas Extranjer-os</t>
  </si>
  <si>
    <t>Turistas Nacional-es</t>
  </si>
  <si>
    <t>Construc-cion</t>
  </si>
  <si>
    <t>Agropeciarias</t>
  </si>
  <si>
    <t>Transpor-te de Gente y Bienes</t>
  </si>
  <si>
    <t>Sector</t>
  </si>
  <si>
    <t>Agrope-cuarias</t>
  </si>
  <si>
    <t>Manufac-tura</t>
  </si>
  <si>
    <t>Comunica-ciones</t>
  </si>
  <si>
    <t>Islenos Blancos</t>
  </si>
  <si>
    <t>Totales</t>
  </si>
  <si>
    <t>ns</t>
  </si>
  <si>
    <t>s</t>
  </si>
  <si>
    <t>s-endog</t>
  </si>
  <si>
    <t>Totals</t>
  </si>
  <si>
    <t>Gams names</t>
  </si>
  <si>
    <t>AGRO</t>
  </si>
  <si>
    <t>PESCA</t>
  </si>
  <si>
    <t>PESCI</t>
  </si>
  <si>
    <t>TRANS</t>
  </si>
  <si>
    <t>TURIS</t>
  </si>
  <si>
    <t>CONS</t>
  </si>
  <si>
    <t>COME</t>
  </si>
  <si>
    <t>MANU</t>
  </si>
  <si>
    <t>COMU</t>
  </si>
  <si>
    <t>BIEN</t>
  </si>
  <si>
    <t>LABO</t>
  </si>
  <si>
    <t>CAPI</t>
  </si>
  <si>
    <t>PLANT</t>
  </si>
  <si>
    <t>BLANC</t>
  </si>
  <si>
    <t>NEGRO</t>
  </si>
  <si>
    <t>GARIF</t>
  </si>
  <si>
    <t>LATIN</t>
  </si>
  <si>
    <t>EXTRA</t>
  </si>
  <si>
    <t>GOBI</t>
  </si>
  <si>
    <t>DONAC</t>
  </si>
  <si>
    <t>AHORR</t>
  </si>
  <si>
    <t>CAPIH</t>
  </si>
  <si>
    <t>DEPR</t>
  </si>
  <si>
    <t>ROIB</t>
  </si>
  <si>
    <t>ROC</t>
  </si>
  <si>
    <t>ROW</t>
  </si>
  <si>
    <t>TNAC</t>
  </si>
  <si>
    <t>TEXT</t>
  </si>
  <si>
    <t>TCRU</t>
  </si>
  <si>
    <t>TOTA</t>
  </si>
  <si>
    <t>SHARES MAT</t>
  </si>
  <si>
    <t>MULTIPLIER MATRIX</t>
  </si>
  <si>
    <t>I-A MATRIX</t>
  </si>
  <si>
    <t>I MATRIX</t>
  </si>
  <si>
    <t>MULTIPLIERS 2010</t>
  </si>
  <si>
    <t>(Gray denotes exogenous accounts)</t>
  </si>
  <si>
    <t>SAM Flows Matrix (2002 SAM rebalanced after updating tourist budget shares, government, and tourism-sector I-O coefficients)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</si>
</sst>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4" fontId="0" fillId="0" borderId="0" xfId="0" applyNumberFormat="1"/>
    <xf numFmtId="3" fontId="0" fillId="0" borderId="0" xfId="0" applyNumberForma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 wrapText="1"/>
    </xf>
    <xf numFmtId="3" fontId="1" fillId="0" borderId="0" xfId="0" applyNumberFormat="1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 applyAlignment="1">
      <alignment wrapText="1"/>
    </xf>
    <xf numFmtId="3" fontId="0" fillId="4" borderId="0" xfId="0" applyNumberFormat="1" applyFill="1"/>
    <xf numFmtId="4" fontId="0" fillId="4" borderId="0" xfId="0" applyNumberFormat="1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textRotation="90" wrapText="1"/>
    </xf>
    <xf numFmtId="4" fontId="0" fillId="0" borderId="0" xfId="0" applyNumberFormat="1" applyFill="1"/>
    <xf numFmtId="4" fontId="0" fillId="5" borderId="0" xfId="0" applyNumberFormat="1" applyFill="1"/>
    <xf numFmtId="164" fontId="0" fillId="0" borderId="0" xfId="0" applyNumberFormat="1"/>
    <xf numFmtId="0" fontId="2" fillId="0" borderId="0" xfId="0" applyFont="1" applyAlignment="1">
      <alignment wrapText="1"/>
    </xf>
    <xf numFmtId="3" fontId="4" fillId="0" borderId="0" xfId="1" applyNumberForma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J145" zoomScale="75" zoomScaleNormal="75" workbookViewId="0">
      <selection activeCell="V155" sqref="V155"/>
    </sheetView>
  </sheetViews>
  <sheetFormatPr defaultRowHeight="12.75" x14ac:dyDescent="0.2"/>
  <cols>
    <col min="2" max="3" width="18.85546875" customWidth="1"/>
    <col min="4" max="4" width="10.28515625" customWidth="1"/>
    <col min="5" max="5" width="9.85546875" customWidth="1"/>
    <col min="6" max="6" width="13.140625" customWidth="1"/>
    <col min="7" max="7" width="12.140625" customWidth="1"/>
    <col min="8" max="8" width="12.5703125" customWidth="1"/>
    <col min="9" max="9" width="11.85546875" customWidth="1"/>
    <col min="10" max="10" width="12.7109375" customWidth="1"/>
    <col min="11" max="11" width="12.85546875" customWidth="1"/>
    <col min="12" max="12" width="10.5703125" customWidth="1"/>
    <col min="13" max="13" width="11.85546875" customWidth="1"/>
    <col min="14" max="14" width="12.5703125" customWidth="1"/>
    <col min="15" max="15" width="12.140625" customWidth="1"/>
    <col min="16" max="16" width="12.42578125" customWidth="1"/>
    <col min="17" max="17" width="11.5703125" bestFit="1" customWidth="1"/>
    <col min="18" max="18" width="10.42578125" bestFit="1" customWidth="1"/>
    <col min="19" max="19" width="10" bestFit="1" customWidth="1"/>
    <col min="20" max="20" width="11.140625" bestFit="1" customWidth="1"/>
    <col min="21" max="21" width="11.7109375" customWidth="1"/>
    <col min="22" max="22" width="11.140625" customWidth="1"/>
    <col min="23" max="23" width="11.5703125" bestFit="1" customWidth="1"/>
    <col min="24" max="24" width="10" bestFit="1" customWidth="1"/>
    <col min="25" max="25" width="10.42578125" bestFit="1" customWidth="1"/>
    <col min="26" max="26" width="9.28515625" bestFit="1" customWidth="1"/>
    <col min="27" max="27" width="11.5703125" bestFit="1" customWidth="1"/>
    <col min="28" max="28" width="11.140625" bestFit="1" customWidth="1"/>
    <col min="29" max="29" width="13.85546875" customWidth="1"/>
    <col min="30" max="30" width="11.28515625" bestFit="1" customWidth="1"/>
    <col min="31" max="33" width="14" customWidth="1"/>
    <col min="34" max="34" width="12" customWidth="1"/>
    <col min="35" max="36" width="13.85546875" bestFit="1" customWidth="1"/>
  </cols>
  <sheetData>
    <row r="1" spans="1:33" ht="15.75" x14ac:dyDescent="0.25">
      <c r="A1" s="3"/>
      <c r="B1" s="3" t="s">
        <v>81</v>
      </c>
      <c r="V1" t="s">
        <v>42</v>
      </c>
      <c r="W1" t="s">
        <v>43</v>
      </c>
      <c r="X1" t="s">
        <v>43</v>
      </c>
      <c r="Y1" t="s">
        <v>42</v>
      </c>
      <c r="Z1" t="s">
        <v>42</v>
      </c>
      <c r="AA1" t="s">
        <v>42</v>
      </c>
      <c r="AB1" t="s">
        <v>44</v>
      </c>
      <c r="AC1" t="s">
        <v>43</v>
      </c>
      <c r="AD1" t="s">
        <v>43</v>
      </c>
      <c r="AE1" t="s">
        <v>43</v>
      </c>
      <c r="AF1" t="s">
        <v>43</v>
      </c>
      <c r="AG1" t="s">
        <v>43</v>
      </c>
    </row>
    <row r="2" spans="1:33" ht="7.5" customHeight="1" x14ac:dyDescent="0.25">
      <c r="A2" s="3"/>
      <c r="B2" s="3"/>
    </row>
    <row r="3" spans="1:33" x14ac:dyDescent="0.2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8"/>
      <c r="AF3" s="1"/>
      <c r="AG3" s="1"/>
    </row>
    <row r="4" spans="1:33" ht="15.75" x14ac:dyDescent="0.25">
      <c r="B4" s="10" t="s">
        <v>83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8"/>
      <c r="AF4" s="1"/>
      <c r="AG4" s="1"/>
    </row>
    <row r="5" spans="1:33" x14ac:dyDescent="0.2">
      <c r="B5" s="9" t="s">
        <v>82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"/>
      <c r="AF5" s="1"/>
      <c r="AG5" s="1"/>
    </row>
    <row r="6" spans="1:33" s="16" customFormat="1" ht="51.75" customHeight="1" x14ac:dyDescent="0.2">
      <c r="B6" s="2" t="s">
        <v>36</v>
      </c>
      <c r="C6" s="2"/>
      <c r="D6" s="16" t="s">
        <v>37</v>
      </c>
      <c r="E6" s="16" t="s">
        <v>2</v>
      </c>
      <c r="F6" s="16" t="s">
        <v>3</v>
      </c>
      <c r="G6" s="16" t="s">
        <v>4</v>
      </c>
      <c r="H6" s="16" t="s">
        <v>35</v>
      </c>
      <c r="I6" s="16" t="s">
        <v>33</v>
      </c>
      <c r="J6" s="16" t="s">
        <v>6</v>
      </c>
      <c r="K6" s="16" t="s">
        <v>38</v>
      </c>
      <c r="L6" s="16" t="s">
        <v>39</v>
      </c>
      <c r="M6" s="16" t="s">
        <v>28</v>
      </c>
      <c r="N6" s="16" t="s">
        <v>8</v>
      </c>
      <c r="O6" s="16" t="s">
        <v>9</v>
      </c>
      <c r="P6" s="16" t="s">
        <v>27</v>
      </c>
      <c r="Q6" s="16" t="s">
        <v>40</v>
      </c>
      <c r="R6" s="16" t="s">
        <v>10</v>
      </c>
      <c r="S6" s="16" t="s">
        <v>11</v>
      </c>
      <c r="T6" s="16" t="s">
        <v>12</v>
      </c>
      <c r="U6" s="16" t="s">
        <v>13</v>
      </c>
      <c r="V6" s="16" t="s">
        <v>0</v>
      </c>
      <c r="W6" s="16" t="s">
        <v>30</v>
      </c>
      <c r="X6" s="16" t="s">
        <v>26</v>
      </c>
      <c r="Y6" s="16" t="s">
        <v>29</v>
      </c>
      <c r="Z6" s="16" t="s">
        <v>32</v>
      </c>
      <c r="AA6" s="16" t="s">
        <v>31</v>
      </c>
      <c r="AB6" s="16" t="s">
        <v>20</v>
      </c>
      <c r="AC6" s="15" t="s">
        <v>14</v>
      </c>
      <c r="AD6" s="15" t="s">
        <v>24</v>
      </c>
      <c r="AE6" s="12" t="s">
        <v>15</v>
      </c>
      <c r="AF6" s="12" t="s">
        <v>16</v>
      </c>
      <c r="AG6" s="12" t="s">
        <v>17</v>
      </c>
    </row>
    <row r="7" spans="1:33" s="16" customFormat="1" ht="27.75" customHeight="1" x14ac:dyDescent="0.2">
      <c r="B7" s="2" t="s">
        <v>46</v>
      </c>
      <c r="C7" s="7"/>
      <c r="D7" s="6" t="s">
        <v>47</v>
      </c>
      <c r="E7" s="6" t="s">
        <v>48</v>
      </c>
      <c r="F7" s="6" t="s">
        <v>49</v>
      </c>
      <c r="G7" s="6" t="s">
        <v>51</v>
      </c>
      <c r="H7" s="6" t="s">
        <v>50</v>
      </c>
      <c r="I7" s="6" t="s">
        <v>52</v>
      </c>
      <c r="J7" s="6" t="s">
        <v>53</v>
      </c>
      <c r="K7" s="6" t="s">
        <v>54</v>
      </c>
      <c r="L7" s="6" t="s">
        <v>55</v>
      </c>
      <c r="M7" s="6" t="s">
        <v>56</v>
      </c>
      <c r="N7" s="6" t="s">
        <v>57</v>
      </c>
      <c r="O7" s="6" t="s">
        <v>58</v>
      </c>
      <c r="P7" s="6" t="s">
        <v>59</v>
      </c>
      <c r="Q7" s="6" t="s">
        <v>60</v>
      </c>
      <c r="R7" s="6" t="s">
        <v>61</v>
      </c>
      <c r="S7" s="6" t="s">
        <v>62</v>
      </c>
      <c r="T7" s="6" t="s">
        <v>63</v>
      </c>
      <c r="U7" s="6" t="s">
        <v>64</v>
      </c>
      <c r="V7" s="6" t="s">
        <v>65</v>
      </c>
      <c r="W7" s="6" t="s">
        <v>67</v>
      </c>
      <c r="X7" s="6" t="s">
        <v>68</v>
      </c>
      <c r="Y7" s="6" t="s">
        <v>69</v>
      </c>
      <c r="Z7" s="6" t="s">
        <v>73</v>
      </c>
      <c r="AA7" s="6" t="s">
        <v>74</v>
      </c>
      <c r="AB7" s="6" t="s">
        <v>75</v>
      </c>
      <c r="AC7" s="6" t="s">
        <v>14</v>
      </c>
      <c r="AD7" s="6" t="s">
        <v>66</v>
      </c>
      <c r="AE7" s="12" t="s">
        <v>70</v>
      </c>
      <c r="AF7" s="12" t="s">
        <v>71</v>
      </c>
      <c r="AG7" s="12" t="s">
        <v>72</v>
      </c>
    </row>
    <row r="8" spans="1:33" ht="12.75" customHeight="1" x14ac:dyDescent="0.2">
      <c r="A8" s="17"/>
      <c r="B8" s="16" t="s">
        <v>34</v>
      </c>
      <c r="C8" s="6" t="s">
        <v>47</v>
      </c>
      <c r="D8" s="1">
        <v>467.03902942836299</v>
      </c>
      <c r="E8" s="1">
        <v>0</v>
      </c>
      <c r="F8" s="1">
        <v>0</v>
      </c>
      <c r="G8" s="1">
        <v>3125.3851482193622</v>
      </c>
      <c r="H8" s="1">
        <v>0</v>
      </c>
      <c r="I8" s="1">
        <v>0</v>
      </c>
      <c r="J8" s="1">
        <v>356976.79585625499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1294775.4573932036</v>
      </c>
      <c r="R8" s="1">
        <v>3226543.322043715</v>
      </c>
      <c r="S8" s="1">
        <v>578659.11635575269</v>
      </c>
      <c r="T8" s="1">
        <v>2422846.9245480099</v>
      </c>
      <c r="U8" s="1">
        <v>35692.150010715515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5">
        <v>0</v>
      </c>
      <c r="AD8" s="5">
        <v>0</v>
      </c>
      <c r="AE8" s="13">
        <v>0</v>
      </c>
      <c r="AF8" s="13">
        <v>0</v>
      </c>
      <c r="AG8" s="13">
        <v>0</v>
      </c>
    </row>
    <row r="9" spans="1:33" x14ac:dyDescent="0.2">
      <c r="A9" s="17"/>
      <c r="B9" s="16" t="s">
        <v>2</v>
      </c>
      <c r="C9" s="6" t="s">
        <v>48</v>
      </c>
      <c r="D9" s="1">
        <v>0</v>
      </c>
      <c r="E9" s="1">
        <v>0</v>
      </c>
      <c r="F9" s="1">
        <v>0</v>
      </c>
      <c r="G9" s="1">
        <v>601587.82455981919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533398.31982716941</v>
      </c>
      <c r="R9" s="1">
        <v>2013231.4913623759</v>
      </c>
      <c r="S9" s="1">
        <v>508990.83493642817</v>
      </c>
      <c r="T9" s="1">
        <v>3852615.1485182112</v>
      </c>
      <c r="U9" s="1">
        <v>326931.07786460925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5">
        <v>0</v>
      </c>
      <c r="AD9" s="5">
        <v>0</v>
      </c>
      <c r="AE9" s="13">
        <v>0</v>
      </c>
      <c r="AF9" s="13">
        <v>0</v>
      </c>
      <c r="AG9" s="13">
        <v>0</v>
      </c>
    </row>
    <row r="10" spans="1:33" x14ac:dyDescent="0.2">
      <c r="A10" s="17"/>
      <c r="B10" s="16" t="s">
        <v>3</v>
      </c>
      <c r="C10" s="6" t="s">
        <v>49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29410478.324335188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5">
        <v>0</v>
      </c>
      <c r="AD10" s="5">
        <v>0</v>
      </c>
      <c r="AE10" s="13">
        <v>0</v>
      </c>
      <c r="AF10" s="13">
        <v>0</v>
      </c>
      <c r="AG10" s="13">
        <v>0</v>
      </c>
    </row>
    <row r="11" spans="1:33" ht="12.75" customHeight="1" x14ac:dyDescent="0.2">
      <c r="A11" s="17"/>
      <c r="B11" s="16" t="s">
        <v>4</v>
      </c>
      <c r="C11" s="6" t="s">
        <v>51</v>
      </c>
      <c r="D11" s="1">
        <v>0</v>
      </c>
      <c r="E11" s="1">
        <v>0</v>
      </c>
      <c r="F11" s="1">
        <v>0</v>
      </c>
      <c r="G11" s="1">
        <v>12191095.025993994</v>
      </c>
      <c r="H11" s="1">
        <v>0</v>
      </c>
      <c r="I11" s="1">
        <v>0</v>
      </c>
      <c r="J11" s="1">
        <v>13671.042130177415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52803.77346208621</v>
      </c>
      <c r="R11" s="1">
        <v>364251.35053529713</v>
      </c>
      <c r="S11" s="1">
        <v>6330.9846076560179</v>
      </c>
      <c r="T11" s="1">
        <v>251555.46298550512</v>
      </c>
      <c r="U11" s="1">
        <v>226256.97763178725</v>
      </c>
      <c r="V11" s="1">
        <v>0</v>
      </c>
      <c r="W11" s="1">
        <v>0</v>
      </c>
      <c r="X11" s="1">
        <v>0</v>
      </c>
      <c r="Y11" s="1">
        <v>0</v>
      </c>
      <c r="Z11" s="1">
        <v>438392.91272552201</v>
      </c>
      <c r="AA11" s="1">
        <v>33335734.610884666</v>
      </c>
      <c r="AB11" s="1">
        <v>1434453.3358619241</v>
      </c>
      <c r="AC11" s="5">
        <v>0</v>
      </c>
      <c r="AD11" s="5">
        <v>294.22242204897134</v>
      </c>
      <c r="AE11" s="13">
        <v>0</v>
      </c>
      <c r="AF11" s="13">
        <v>0</v>
      </c>
      <c r="AG11" s="13">
        <v>0</v>
      </c>
    </row>
    <row r="12" spans="1:33" ht="25.5" x14ac:dyDescent="0.2">
      <c r="A12" s="17"/>
      <c r="B12" s="16" t="s">
        <v>5</v>
      </c>
      <c r="C12" s="6" t="s">
        <v>50</v>
      </c>
      <c r="D12" s="1">
        <v>0</v>
      </c>
      <c r="E12" s="1">
        <v>0</v>
      </c>
      <c r="F12" s="1">
        <v>0</v>
      </c>
      <c r="G12" s="1">
        <v>161921.9028366376</v>
      </c>
      <c r="H12" s="1">
        <v>0</v>
      </c>
      <c r="I12" s="1">
        <v>204848.82602387032</v>
      </c>
      <c r="J12" s="1">
        <v>236444.62229208485</v>
      </c>
      <c r="K12" s="1">
        <v>383981.08692998259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230586.85984781251</v>
      </c>
      <c r="R12" s="1">
        <v>610240.03847647109</v>
      </c>
      <c r="S12" s="1">
        <v>114109.95228188552</v>
      </c>
      <c r="T12" s="1">
        <v>734336.3387093303</v>
      </c>
      <c r="U12" s="1">
        <v>26368.789619218205</v>
      </c>
      <c r="V12" s="1">
        <v>0</v>
      </c>
      <c r="W12" s="1">
        <v>0</v>
      </c>
      <c r="X12" s="1">
        <v>444155.44176039862</v>
      </c>
      <c r="Y12" s="1">
        <v>0</v>
      </c>
      <c r="Z12" s="1">
        <v>30288.176765982796</v>
      </c>
      <c r="AA12" s="1">
        <v>1443583.046175394</v>
      </c>
      <c r="AB12" s="1">
        <v>99148.081491327597</v>
      </c>
      <c r="AC12" s="5">
        <v>6006.058553949616</v>
      </c>
      <c r="AD12" s="5">
        <v>0</v>
      </c>
      <c r="AE12" s="13">
        <v>0</v>
      </c>
      <c r="AF12" s="13">
        <v>0</v>
      </c>
      <c r="AG12" s="13">
        <v>0</v>
      </c>
    </row>
    <row r="13" spans="1:33" x14ac:dyDescent="0.2">
      <c r="A13" s="17"/>
      <c r="B13" s="16" t="s">
        <v>21</v>
      </c>
      <c r="C13" s="6" t="s">
        <v>52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991208.11661287874</v>
      </c>
      <c r="J13" s="1">
        <v>0</v>
      </c>
      <c r="K13" s="1">
        <v>0</v>
      </c>
      <c r="L13" s="1">
        <v>0</v>
      </c>
      <c r="M13" s="1">
        <v>4881548.0057934485</v>
      </c>
      <c r="N13" s="1">
        <v>0</v>
      </c>
      <c r="O13" s="1">
        <v>0</v>
      </c>
      <c r="P13" s="1">
        <v>0</v>
      </c>
      <c r="Q13" s="1">
        <v>202026.63220314993</v>
      </c>
      <c r="R13" s="1">
        <v>498229.08365194948</v>
      </c>
      <c r="S13" s="1">
        <v>499270.31895045994</v>
      </c>
      <c r="T13" s="1">
        <v>446178.64779459359</v>
      </c>
      <c r="U13" s="1">
        <v>0</v>
      </c>
      <c r="V13" s="1">
        <v>4887941.4197013564</v>
      </c>
      <c r="W13" s="1">
        <v>510330.38038892293</v>
      </c>
      <c r="X13" s="1">
        <v>0</v>
      </c>
      <c r="Y13" s="1">
        <v>62779.850752938626</v>
      </c>
      <c r="Z13" s="1">
        <v>0</v>
      </c>
      <c r="AA13" s="1">
        <v>0</v>
      </c>
      <c r="AB13" s="1">
        <v>0</v>
      </c>
      <c r="AC13" s="5">
        <v>103640.58925408618</v>
      </c>
      <c r="AD13" s="5">
        <v>0</v>
      </c>
      <c r="AE13" s="13">
        <v>0</v>
      </c>
      <c r="AF13" s="13">
        <v>0</v>
      </c>
      <c r="AG13" s="13">
        <v>1686371.9858284413</v>
      </c>
    </row>
    <row r="14" spans="1:33" x14ac:dyDescent="0.2">
      <c r="A14" s="17"/>
      <c r="B14" s="16" t="s">
        <v>6</v>
      </c>
      <c r="C14" s="6" t="s">
        <v>53</v>
      </c>
      <c r="D14" s="1">
        <v>103781.98435009748</v>
      </c>
      <c r="E14" s="1">
        <v>1669231.2726607334</v>
      </c>
      <c r="F14" s="1">
        <v>3656636.5919729774</v>
      </c>
      <c r="G14" s="1">
        <v>959288.78802601853</v>
      </c>
      <c r="H14" s="1">
        <v>1664901.4382653814</v>
      </c>
      <c r="I14" s="1">
        <v>1751186.5134551029</v>
      </c>
      <c r="J14" s="1">
        <v>933787.68388250237</v>
      </c>
      <c r="K14" s="1">
        <v>1230534.7208398546</v>
      </c>
      <c r="L14" s="1">
        <v>70282.918208136194</v>
      </c>
      <c r="M14" s="1">
        <v>557900.92487853288</v>
      </c>
      <c r="N14" s="1">
        <v>0</v>
      </c>
      <c r="O14" s="1">
        <v>0</v>
      </c>
      <c r="P14" s="1">
        <v>0</v>
      </c>
      <c r="Q14" s="1">
        <v>8182023.1471133176</v>
      </c>
      <c r="R14" s="1">
        <v>7535038.4682564847</v>
      </c>
      <c r="S14" s="1">
        <v>2091799.776811653</v>
      </c>
      <c r="T14" s="1">
        <v>13238525.611019179</v>
      </c>
      <c r="U14" s="1">
        <v>1163520.7971548936</v>
      </c>
      <c r="V14" s="1">
        <v>78424.753534685166</v>
      </c>
      <c r="W14" s="1">
        <v>0</v>
      </c>
      <c r="X14" s="1">
        <v>2791856.9232011861</v>
      </c>
      <c r="Y14" s="1">
        <v>0</v>
      </c>
      <c r="Z14" s="1">
        <v>22106.576244223583</v>
      </c>
      <c r="AA14" s="1">
        <v>3797450.9431238081</v>
      </c>
      <c r="AB14" s="1">
        <v>1250043.4588024241</v>
      </c>
      <c r="AC14" s="5">
        <v>146519.63557092327</v>
      </c>
      <c r="AD14" s="5">
        <v>3302.8789208744656</v>
      </c>
      <c r="AE14" s="13">
        <v>0</v>
      </c>
      <c r="AF14" s="13">
        <v>0</v>
      </c>
      <c r="AG14" s="13">
        <v>0</v>
      </c>
    </row>
    <row r="15" spans="1:33" x14ac:dyDescent="0.2">
      <c r="A15" s="17"/>
      <c r="B15" s="16" t="s">
        <v>7</v>
      </c>
      <c r="C15" s="6" t="s">
        <v>54</v>
      </c>
      <c r="D15" s="1">
        <v>0</v>
      </c>
      <c r="E15" s="1">
        <v>0</v>
      </c>
      <c r="F15" s="1">
        <v>0</v>
      </c>
      <c r="G15" s="1">
        <v>1914445.4943106093</v>
      </c>
      <c r="H15" s="1">
        <v>0</v>
      </c>
      <c r="I15" s="1">
        <v>0</v>
      </c>
      <c r="J15" s="1">
        <v>125940.49059378656</v>
      </c>
      <c r="K15" s="1">
        <v>1139180.5886081855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1206887.5946209093</v>
      </c>
      <c r="R15" s="1">
        <v>1075625.1494036824</v>
      </c>
      <c r="S15" s="1">
        <v>219360.5326349212</v>
      </c>
      <c r="T15" s="1">
        <v>1520782.1233776822</v>
      </c>
      <c r="U15" s="1">
        <v>210206.37559340778</v>
      </c>
      <c r="V15" s="1">
        <v>29154.725681688429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5">
        <v>0</v>
      </c>
      <c r="AD15" s="5">
        <v>0</v>
      </c>
      <c r="AE15" s="13">
        <v>0</v>
      </c>
      <c r="AF15" s="13">
        <v>0</v>
      </c>
      <c r="AG15" s="13">
        <v>39477767.24195534</v>
      </c>
    </row>
    <row r="16" spans="1:33" x14ac:dyDescent="0.2">
      <c r="A16" s="17"/>
      <c r="B16" s="16" t="s">
        <v>22</v>
      </c>
      <c r="C16" s="6" t="s">
        <v>55</v>
      </c>
      <c r="D16" s="1">
        <v>0</v>
      </c>
      <c r="E16" s="1">
        <v>0</v>
      </c>
      <c r="F16" s="1">
        <v>0</v>
      </c>
      <c r="G16" s="1">
        <v>33338.963463455875</v>
      </c>
      <c r="H16" s="1">
        <v>0</v>
      </c>
      <c r="I16" s="1">
        <v>0</v>
      </c>
      <c r="J16" s="1">
        <v>300984.51571780705</v>
      </c>
      <c r="K16" s="1">
        <v>0</v>
      </c>
      <c r="L16" s="1">
        <v>69965.387731640774</v>
      </c>
      <c r="M16" s="1">
        <v>0</v>
      </c>
      <c r="N16" s="1">
        <v>0</v>
      </c>
      <c r="O16" s="1">
        <v>0</v>
      </c>
      <c r="P16" s="1">
        <v>0</v>
      </c>
      <c r="Q16" s="1">
        <v>554020.42266647692</v>
      </c>
      <c r="R16" s="1">
        <v>724870.30016431829</v>
      </c>
      <c r="S16" s="1">
        <v>157379.00269173025</v>
      </c>
      <c r="T16" s="1">
        <v>961150.89818358771</v>
      </c>
      <c r="U16" s="1">
        <v>104272.51519975126</v>
      </c>
      <c r="V16" s="1">
        <v>78070.439143737996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5">
        <v>277123.15094101662</v>
      </c>
      <c r="AD16" s="5">
        <v>3287.9568780183872</v>
      </c>
      <c r="AE16" s="13">
        <v>0</v>
      </c>
      <c r="AF16" s="13">
        <v>0</v>
      </c>
      <c r="AG16" s="13">
        <v>0</v>
      </c>
    </row>
    <row r="17" spans="1:33" ht="15.75" customHeight="1" x14ac:dyDescent="0.2">
      <c r="A17" s="17"/>
      <c r="B17" s="16" t="s">
        <v>28</v>
      </c>
      <c r="C17" s="6" t="s">
        <v>56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5">
        <v>0</v>
      </c>
      <c r="AD17" s="5">
        <v>0</v>
      </c>
      <c r="AE17" s="13">
        <v>0</v>
      </c>
      <c r="AF17" s="13">
        <v>1179536.8869097601</v>
      </c>
      <c r="AG17" s="13">
        <v>21616052.847440414</v>
      </c>
    </row>
    <row r="18" spans="1:33" ht="16.5" customHeight="1" x14ac:dyDescent="0.2">
      <c r="A18" s="17"/>
      <c r="B18" s="16" t="s">
        <v>8</v>
      </c>
      <c r="C18" s="6" t="s">
        <v>57</v>
      </c>
      <c r="D18" s="1">
        <v>2599.7144758948216</v>
      </c>
      <c r="E18" s="1">
        <v>704746.81995308981</v>
      </c>
      <c r="F18" s="1">
        <v>5805601.8266589474</v>
      </c>
      <c r="G18" s="1">
        <v>4437321.4598813308</v>
      </c>
      <c r="H18" s="1">
        <v>1421916.7777995763</v>
      </c>
      <c r="I18" s="1">
        <v>3425863.6899518557</v>
      </c>
      <c r="J18" s="1">
        <v>2380193.0350455791</v>
      </c>
      <c r="K18" s="1">
        <v>4183674.3212099723</v>
      </c>
      <c r="L18" s="1">
        <v>772191.66914752091</v>
      </c>
      <c r="M18" s="1">
        <v>827458.44714310556</v>
      </c>
      <c r="N18" s="1">
        <v>0</v>
      </c>
      <c r="O18" s="1">
        <v>0</v>
      </c>
      <c r="P18" s="1">
        <v>0</v>
      </c>
      <c r="Q18" s="1">
        <v>141549.32080330304</v>
      </c>
      <c r="R18" s="1">
        <v>27360.450918739927</v>
      </c>
      <c r="S18" s="1">
        <v>0</v>
      </c>
      <c r="T18" s="1">
        <v>126832.20965293776</v>
      </c>
      <c r="U18" s="1">
        <v>44340.403418680318</v>
      </c>
      <c r="V18" s="1">
        <v>1703140.2940240318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5">
        <v>1952556.6119456098</v>
      </c>
      <c r="AD18" s="5">
        <v>20789.975676485155</v>
      </c>
      <c r="AE18" s="13">
        <v>0</v>
      </c>
      <c r="AF18" s="13">
        <v>171054.87012692168</v>
      </c>
      <c r="AG18" s="13">
        <v>4514617.7403807631</v>
      </c>
    </row>
    <row r="19" spans="1:33" ht="15.75" customHeight="1" x14ac:dyDescent="0.2">
      <c r="A19" s="17"/>
      <c r="B19" s="16" t="s">
        <v>9</v>
      </c>
      <c r="C19" s="6" t="s">
        <v>58</v>
      </c>
      <c r="D19" s="1">
        <v>298137.48811661621</v>
      </c>
      <c r="E19" s="1">
        <v>5133329.39169716</v>
      </c>
      <c r="F19" s="1">
        <v>14019809.286416555</v>
      </c>
      <c r="G19" s="1">
        <v>7195872.4958001683</v>
      </c>
      <c r="H19" s="1">
        <v>1456473.9517156789</v>
      </c>
      <c r="I19" s="1">
        <v>2049536.4121659142</v>
      </c>
      <c r="J19" s="1">
        <v>18759461.977078822</v>
      </c>
      <c r="K19" s="1">
        <v>6519213.4843446482</v>
      </c>
      <c r="L19" s="1">
        <v>1796464.2020664781</v>
      </c>
      <c r="M19" s="1">
        <v>1033359.0513621089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214892.01661938542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5">
        <v>871085.96219296393</v>
      </c>
      <c r="AD19" s="5">
        <v>296002.98756824248</v>
      </c>
      <c r="AE19" s="13">
        <v>0</v>
      </c>
      <c r="AF19" s="13">
        <v>0</v>
      </c>
      <c r="AG19" s="13">
        <v>0</v>
      </c>
    </row>
    <row r="20" spans="1:33" ht="15.75" customHeight="1" x14ac:dyDescent="0.2">
      <c r="A20" s="17"/>
      <c r="B20" s="16" t="s">
        <v>23</v>
      </c>
      <c r="C20" s="6" t="s">
        <v>59</v>
      </c>
      <c r="D20" s="1">
        <v>0</v>
      </c>
      <c r="E20" s="1">
        <v>329447.21275762928</v>
      </c>
      <c r="F20" s="1">
        <v>0</v>
      </c>
      <c r="G20" s="1">
        <v>0</v>
      </c>
      <c r="H20" s="1">
        <v>0</v>
      </c>
      <c r="I20" s="1">
        <v>0</v>
      </c>
      <c r="J20" s="1">
        <v>903029.65916238492</v>
      </c>
      <c r="K20" s="1">
        <v>331440.92670014675</v>
      </c>
      <c r="L20" s="1">
        <v>152157.98141728461</v>
      </c>
      <c r="M20" s="1">
        <v>0</v>
      </c>
      <c r="N20" s="1">
        <v>0</v>
      </c>
      <c r="O20" s="1">
        <v>0</v>
      </c>
      <c r="P20" s="1">
        <v>0</v>
      </c>
      <c r="Q20" s="1">
        <v>217910.53836180479</v>
      </c>
      <c r="R20" s="1">
        <v>174177.34386298159</v>
      </c>
      <c r="S20" s="1">
        <v>62802.204631497218</v>
      </c>
      <c r="T20" s="1">
        <v>1099109.4563188574</v>
      </c>
      <c r="U20" s="1">
        <v>46598.593453337635</v>
      </c>
      <c r="V20" s="1">
        <v>0</v>
      </c>
      <c r="W20" s="1">
        <v>0</v>
      </c>
      <c r="X20" s="1">
        <v>22615.963158687628</v>
      </c>
      <c r="Y20" s="1">
        <v>0</v>
      </c>
      <c r="Z20" s="1">
        <v>0</v>
      </c>
      <c r="AA20" s="1">
        <v>0</v>
      </c>
      <c r="AB20" s="1">
        <v>0</v>
      </c>
      <c r="AC20" s="5">
        <v>107408.64301612214</v>
      </c>
      <c r="AD20" s="5">
        <v>11628.202074456714</v>
      </c>
      <c r="AE20" s="13">
        <v>0</v>
      </c>
      <c r="AF20" s="13">
        <v>0</v>
      </c>
      <c r="AG20" s="13">
        <v>0</v>
      </c>
    </row>
    <row r="21" spans="1:33" ht="12.75" customHeight="1" x14ac:dyDescent="0.2">
      <c r="A21" s="17"/>
      <c r="B21" s="16" t="s">
        <v>40</v>
      </c>
      <c r="C21" s="6" t="s">
        <v>60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8654998.8560747877</v>
      </c>
      <c r="N21" s="1">
        <v>6970661.4878407996</v>
      </c>
      <c r="O21" s="1">
        <v>27288790.484704092</v>
      </c>
      <c r="P21" s="1">
        <v>488215.07314183499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230625.02063951743</v>
      </c>
      <c r="X21" s="1">
        <v>0</v>
      </c>
      <c r="Y21" s="1">
        <v>28371.041450850276</v>
      </c>
      <c r="Z21" s="1">
        <v>0</v>
      </c>
      <c r="AA21" s="1">
        <v>0</v>
      </c>
      <c r="AB21" s="1">
        <v>0</v>
      </c>
      <c r="AC21" s="5">
        <v>0</v>
      </c>
      <c r="AD21" s="5">
        <v>0</v>
      </c>
      <c r="AE21" s="13">
        <v>0</v>
      </c>
      <c r="AF21" s="13">
        <v>657.20963737170894</v>
      </c>
      <c r="AG21" s="13">
        <v>225069.82610469879</v>
      </c>
    </row>
    <row r="22" spans="1:33" x14ac:dyDescent="0.2">
      <c r="A22" s="17"/>
      <c r="B22" s="16" t="s">
        <v>10</v>
      </c>
      <c r="C22" s="6" t="s">
        <v>61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1637762.400648325</v>
      </c>
      <c r="N22" s="1">
        <v>9247803.8677355573</v>
      </c>
      <c r="O22" s="1">
        <v>5620817.7098064693</v>
      </c>
      <c r="P22" s="1">
        <v>1161394.3193748796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68651.609020841293</v>
      </c>
      <c r="X22" s="1">
        <v>0</v>
      </c>
      <c r="Y22" s="1">
        <v>8445.3874076493557</v>
      </c>
      <c r="Z22" s="1">
        <v>0</v>
      </c>
      <c r="AA22" s="1">
        <v>0</v>
      </c>
      <c r="AB22" s="1">
        <v>0</v>
      </c>
      <c r="AC22" s="5">
        <v>0</v>
      </c>
      <c r="AD22" s="5">
        <v>0</v>
      </c>
      <c r="AE22" s="13">
        <v>0</v>
      </c>
      <c r="AF22" s="13">
        <v>86080.63404853578</v>
      </c>
      <c r="AG22" s="13">
        <v>743360.23351063719</v>
      </c>
    </row>
    <row r="23" spans="1:33" x14ac:dyDescent="0.2">
      <c r="A23" s="17"/>
      <c r="B23" s="16" t="s">
        <v>11</v>
      </c>
      <c r="C23" s="6" t="s">
        <v>62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558575.68450491619</v>
      </c>
      <c r="N23" s="1">
        <v>2652960.0958597707</v>
      </c>
      <c r="O23" s="1">
        <v>868560.72431695461</v>
      </c>
      <c r="P23" s="1">
        <v>72019.174306262968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26801.834852961256</v>
      </c>
      <c r="X23" s="1">
        <v>0</v>
      </c>
      <c r="Y23" s="1">
        <v>3297.1095914209473</v>
      </c>
      <c r="Z23" s="1">
        <v>0</v>
      </c>
      <c r="AA23" s="1">
        <v>0</v>
      </c>
      <c r="AB23" s="1">
        <v>0</v>
      </c>
      <c r="AC23" s="5">
        <v>0</v>
      </c>
      <c r="AD23" s="5">
        <v>0</v>
      </c>
      <c r="AE23" s="13">
        <v>0</v>
      </c>
      <c r="AF23" s="13">
        <v>14930.06155925313</v>
      </c>
      <c r="AG23" s="13">
        <v>588617.52502710803</v>
      </c>
    </row>
    <row r="24" spans="1:33" x14ac:dyDescent="0.2">
      <c r="A24" s="17"/>
      <c r="B24" s="16" t="s">
        <v>12</v>
      </c>
      <c r="C24" s="6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13743819.649693653</v>
      </c>
      <c r="O24" s="1">
        <v>16250070.152998403</v>
      </c>
      <c r="P24" s="1">
        <v>841824.7123844981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79544.545595325733</v>
      </c>
      <c r="X24" s="1">
        <v>0</v>
      </c>
      <c r="Y24" s="1">
        <v>9785.4152772153302</v>
      </c>
      <c r="Z24" s="1">
        <v>0</v>
      </c>
      <c r="AA24" s="1">
        <v>0</v>
      </c>
      <c r="AB24" s="1">
        <v>0</v>
      </c>
      <c r="AC24" s="5">
        <v>0</v>
      </c>
      <c r="AD24" s="5">
        <v>0</v>
      </c>
      <c r="AE24" s="13">
        <v>0</v>
      </c>
      <c r="AF24" s="13">
        <v>13220.905466841958</v>
      </c>
      <c r="AG24" s="13">
        <v>515301.29405525193</v>
      </c>
    </row>
    <row r="25" spans="1:33" x14ac:dyDescent="0.2">
      <c r="A25" s="17"/>
      <c r="B25" s="16" t="s">
        <v>13</v>
      </c>
      <c r="C25" s="6" t="s">
        <v>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860720.46393358905</v>
      </c>
      <c r="N25" s="1">
        <v>48564.537084588621</v>
      </c>
      <c r="O25" s="1">
        <v>9615399.6353188213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38202.000815903193</v>
      </c>
      <c r="X25" s="1">
        <v>0</v>
      </c>
      <c r="Y25" s="1">
        <v>4699.5358337441894</v>
      </c>
      <c r="Z25" s="1">
        <v>0</v>
      </c>
      <c r="AA25" s="1">
        <v>0</v>
      </c>
      <c r="AB25" s="1">
        <v>0</v>
      </c>
      <c r="AC25" s="5">
        <v>0</v>
      </c>
      <c r="AD25" s="5">
        <v>0</v>
      </c>
      <c r="AE25" s="13">
        <v>0</v>
      </c>
      <c r="AF25" s="13">
        <v>0</v>
      </c>
      <c r="AG25" s="13">
        <v>198758.33726495682</v>
      </c>
    </row>
    <row r="26" spans="1:33" ht="12.75" customHeight="1" x14ac:dyDescent="0.2">
      <c r="B26" s="16" t="s">
        <v>0</v>
      </c>
      <c r="C26" s="6" t="s">
        <v>65</v>
      </c>
      <c r="D26" s="1">
        <v>0</v>
      </c>
      <c r="E26" s="1">
        <v>0</v>
      </c>
      <c r="F26" s="1">
        <v>0</v>
      </c>
      <c r="G26" s="1">
        <v>2955937.5230146558</v>
      </c>
      <c r="H26" s="1">
        <v>0</v>
      </c>
      <c r="I26" s="1">
        <v>71918.199004482754</v>
      </c>
      <c r="J26" s="1">
        <v>2359685.0376861608</v>
      </c>
      <c r="K26" s="1">
        <v>839775.26786846307</v>
      </c>
      <c r="L26" s="1">
        <v>41671.422020972146</v>
      </c>
      <c r="M26" s="1">
        <v>758474.5821303624</v>
      </c>
      <c r="N26" s="1">
        <v>0</v>
      </c>
      <c r="O26" s="1">
        <v>0</v>
      </c>
      <c r="P26" s="1">
        <v>0</v>
      </c>
      <c r="Q26" s="1">
        <v>85773.03677749951</v>
      </c>
      <c r="R26" s="1">
        <v>28192.720403755138</v>
      </c>
      <c r="S26" s="1">
        <v>2732.5314209825715</v>
      </c>
      <c r="T26" s="1">
        <v>78658.926045815591</v>
      </c>
      <c r="U26" s="1">
        <v>2439.626130376354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265815.00000000006</v>
      </c>
      <c r="AC26" s="5">
        <v>6308.8850356613611</v>
      </c>
      <c r="AD26" s="5">
        <v>10351.861067444857</v>
      </c>
      <c r="AE26" s="13">
        <v>0</v>
      </c>
      <c r="AF26" s="13">
        <v>4479575.972893687</v>
      </c>
      <c r="AG26" s="13">
        <v>0</v>
      </c>
    </row>
    <row r="27" spans="1:33" x14ac:dyDescent="0.2">
      <c r="B27" s="16" t="s">
        <v>25</v>
      </c>
      <c r="C27" s="6" t="s">
        <v>67</v>
      </c>
      <c r="D27" s="1">
        <v>0</v>
      </c>
      <c r="E27" s="1">
        <v>0</v>
      </c>
      <c r="F27" s="1">
        <v>0</v>
      </c>
      <c r="G27" s="1">
        <v>1540876.7772518657</v>
      </c>
      <c r="H27" s="1">
        <v>0</v>
      </c>
      <c r="I27" s="1">
        <v>0</v>
      </c>
      <c r="J27" s="1">
        <v>2468.4577731489453</v>
      </c>
      <c r="K27" s="1">
        <v>0</v>
      </c>
      <c r="L27" s="1">
        <v>1623.189739480249</v>
      </c>
      <c r="M27" s="1">
        <v>0</v>
      </c>
      <c r="N27" s="1">
        <v>0</v>
      </c>
      <c r="O27" s="1">
        <v>0</v>
      </c>
      <c r="P27" s="1">
        <v>0</v>
      </c>
      <c r="Q27" s="1">
        <v>27796771.609092113</v>
      </c>
      <c r="R27" s="1">
        <v>111403.66495509612</v>
      </c>
      <c r="S27" s="1">
        <v>110393.15724873627</v>
      </c>
      <c r="T27" s="1">
        <v>2912546.1824585306</v>
      </c>
      <c r="U27" s="1">
        <v>7988696.5422401223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5">
        <v>0</v>
      </c>
      <c r="AD27" s="5">
        <v>0</v>
      </c>
      <c r="AE27" s="13">
        <v>0</v>
      </c>
      <c r="AF27" s="13">
        <v>0</v>
      </c>
      <c r="AG27" s="13">
        <v>3931973.7423558841</v>
      </c>
    </row>
    <row r="28" spans="1:33" ht="12.75" customHeight="1" x14ac:dyDescent="0.2">
      <c r="B28" s="16" t="s">
        <v>26</v>
      </c>
      <c r="C28" s="6" t="s">
        <v>68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2309557.8380793738</v>
      </c>
      <c r="R28" s="1">
        <v>1350117.617277533</v>
      </c>
      <c r="S28" s="1">
        <v>141513.96645180715</v>
      </c>
      <c r="T28" s="1">
        <v>1355077.1442379935</v>
      </c>
      <c r="U28" s="1">
        <v>53433.983816662781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5">
        <v>0</v>
      </c>
      <c r="AD28" s="5">
        <v>0</v>
      </c>
      <c r="AE28" s="13">
        <v>0</v>
      </c>
      <c r="AF28" s="13">
        <v>0</v>
      </c>
      <c r="AG28" s="13">
        <v>0</v>
      </c>
    </row>
    <row r="29" spans="1:33" ht="12.75" customHeight="1" x14ac:dyDescent="0.2">
      <c r="B29" s="16" t="s">
        <v>1</v>
      </c>
      <c r="C29" s="6" t="s">
        <v>69</v>
      </c>
      <c r="D29" s="1">
        <v>0</v>
      </c>
      <c r="E29" s="1">
        <v>0</v>
      </c>
      <c r="F29" s="1">
        <v>1467153.7414605783</v>
      </c>
      <c r="G29" s="1">
        <v>1122599.4220392422</v>
      </c>
      <c r="H29" s="1">
        <v>182727.0539837096</v>
      </c>
      <c r="I29" s="1">
        <v>631107.4232227531</v>
      </c>
      <c r="J29" s="1">
        <v>447468.99470238504</v>
      </c>
      <c r="K29" s="1">
        <v>1081386.8167187693</v>
      </c>
      <c r="L29" s="1">
        <v>41113.925032819105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5">
        <v>0</v>
      </c>
      <c r="AA29" s="5">
        <v>0</v>
      </c>
      <c r="AB29" s="5">
        <v>0</v>
      </c>
      <c r="AC29" s="5">
        <v>0</v>
      </c>
      <c r="AD29" s="5">
        <v>4341.0989104770861</v>
      </c>
      <c r="AE29" s="13">
        <v>0</v>
      </c>
      <c r="AF29" s="13">
        <v>0</v>
      </c>
      <c r="AG29" s="13">
        <v>0</v>
      </c>
    </row>
    <row r="30" spans="1:33" ht="12.75" customHeight="1" x14ac:dyDescent="0.2">
      <c r="A30" s="17"/>
      <c r="B30" s="16" t="s">
        <v>18</v>
      </c>
      <c r="C30" s="6" t="s">
        <v>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13">
        <v>0</v>
      </c>
      <c r="AF30" s="13">
        <v>511761.53638661082</v>
      </c>
      <c r="AG30" s="13">
        <v>0</v>
      </c>
    </row>
    <row r="31" spans="1:33" ht="25.5" x14ac:dyDescent="0.2">
      <c r="A31" s="17"/>
      <c r="B31" s="16" t="s">
        <v>19</v>
      </c>
      <c r="C31" s="6" t="s">
        <v>74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5">
        <v>0</v>
      </c>
      <c r="AA31" s="5">
        <v>0</v>
      </c>
      <c r="AB31" s="5">
        <v>0</v>
      </c>
      <c r="AC31" s="5">
        <v>0</v>
      </c>
      <c r="AD31" s="5"/>
      <c r="AE31" s="13">
        <v>0</v>
      </c>
      <c r="AF31" s="13">
        <v>0</v>
      </c>
      <c r="AG31" s="13">
        <v>43317623.786075108</v>
      </c>
    </row>
    <row r="32" spans="1:33" ht="25.5" x14ac:dyDescent="0.2">
      <c r="A32" s="17"/>
      <c r="B32" s="16" t="s">
        <v>20</v>
      </c>
      <c r="C32" s="6" t="s">
        <v>75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5">
        <v>0</v>
      </c>
      <c r="AA32" s="5">
        <v>0</v>
      </c>
      <c r="AB32" s="5">
        <v>0</v>
      </c>
      <c r="AC32" s="5">
        <v>0</v>
      </c>
      <c r="AD32" s="5"/>
      <c r="AE32" s="13">
        <v>0</v>
      </c>
      <c r="AF32" s="13">
        <v>0</v>
      </c>
      <c r="AG32" s="13">
        <v>3125950.8761556759</v>
      </c>
    </row>
    <row r="33" spans="1:34" ht="15" x14ac:dyDescent="0.25">
      <c r="B33" s="21" t="s">
        <v>14</v>
      </c>
      <c r="C33" s="6" t="s">
        <v>14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76491</v>
      </c>
      <c r="AC33" s="22"/>
      <c r="AD33" s="22"/>
      <c r="AE33" s="13">
        <v>0</v>
      </c>
      <c r="AF33" s="13">
        <v>0</v>
      </c>
      <c r="AG33" s="13"/>
    </row>
    <row r="34" spans="1:34" ht="12.75" customHeight="1" x14ac:dyDescent="0.25">
      <c r="B34" s="21" t="s">
        <v>24</v>
      </c>
      <c r="C34" s="6" t="s">
        <v>66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2799.5314422336646</v>
      </c>
      <c r="R34" s="5">
        <v>109464.44248285492</v>
      </c>
      <c r="S34" s="5">
        <v>38478.4734525003</v>
      </c>
      <c r="T34" s="5">
        <v>142088.41621725992</v>
      </c>
      <c r="U34" s="5">
        <v>34155.66610438154</v>
      </c>
      <c r="V34" s="5">
        <v>0</v>
      </c>
      <c r="W34" s="5">
        <v>0</v>
      </c>
      <c r="X34" s="5">
        <v>0</v>
      </c>
      <c r="Y34" s="5">
        <v>0</v>
      </c>
      <c r="Z34" s="5">
        <v>379.27949438618879</v>
      </c>
      <c r="AA34" s="5">
        <v>91947.96472454739</v>
      </c>
      <c r="AB34" s="5">
        <v>0</v>
      </c>
      <c r="AC34" s="5">
        <v>112736.31579471496</v>
      </c>
      <c r="AD34" s="22"/>
      <c r="AE34" s="13">
        <v>0</v>
      </c>
      <c r="AF34" s="13">
        <v>0</v>
      </c>
      <c r="AG34" s="13"/>
    </row>
    <row r="35" spans="1:34" ht="25.5" customHeight="1" x14ac:dyDescent="0.2">
      <c r="A35" s="17"/>
      <c r="B35" s="12" t="s">
        <v>15</v>
      </c>
      <c r="C35" s="12" t="s">
        <v>70</v>
      </c>
      <c r="D35" s="13">
        <v>0</v>
      </c>
      <c r="E35" s="13">
        <v>0</v>
      </c>
      <c r="F35" s="13">
        <v>0</v>
      </c>
      <c r="G35" s="13">
        <v>60371.364759786993</v>
      </c>
      <c r="H35" s="13">
        <v>0</v>
      </c>
      <c r="I35" s="13">
        <v>0</v>
      </c>
      <c r="J35" s="13">
        <v>1066303.071610661</v>
      </c>
      <c r="K35" s="13">
        <v>0</v>
      </c>
      <c r="L35" s="13">
        <v>15765.490258199527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5.1328898173846813</v>
      </c>
      <c r="AA35" s="13">
        <v>2065169.4124069118</v>
      </c>
      <c r="AB35" s="13">
        <v>0</v>
      </c>
      <c r="AC35" s="13">
        <v>214251.48968109972</v>
      </c>
      <c r="AD35" s="13">
        <v>18203.052628062909</v>
      </c>
      <c r="AE35" s="13">
        <v>0</v>
      </c>
      <c r="AF35" s="13">
        <v>0</v>
      </c>
      <c r="AG35" s="13"/>
    </row>
    <row r="36" spans="1:34" x14ac:dyDescent="0.2">
      <c r="A36" s="17"/>
      <c r="B36" s="12" t="s">
        <v>16</v>
      </c>
      <c r="C36" s="12" t="s">
        <v>71</v>
      </c>
      <c r="D36" s="13">
        <v>7514099.9644132629</v>
      </c>
      <c r="E36" s="13">
        <v>0</v>
      </c>
      <c r="F36" s="13">
        <v>1284723.5974754593</v>
      </c>
      <c r="G36" s="13">
        <v>1028155.8850929593</v>
      </c>
      <c r="H36" s="13">
        <v>0</v>
      </c>
      <c r="I36" s="13">
        <v>3900768.1590363071</v>
      </c>
      <c r="J36" s="13">
        <v>15760454.753401184</v>
      </c>
      <c r="K36" s="13">
        <v>896185.25921890384</v>
      </c>
      <c r="L36" s="13">
        <v>59991.388208068325</v>
      </c>
      <c r="M36" s="13">
        <v>182175.26878238356</v>
      </c>
      <c r="N36" s="13">
        <v>0</v>
      </c>
      <c r="O36" s="13">
        <v>0</v>
      </c>
      <c r="P36" s="13">
        <v>197097.69902501043</v>
      </c>
      <c r="Q36" s="13">
        <v>941336.58964361832</v>
      </c>
      <c r="R36" s="13">
        <v>476708.36596491555</v>
      </c>
      <c r="S36" s="13">
        <v>195893.51099943751</v>
      </c>
      <c r="T36" s="13">
        <v>2196703.54178453</v>
      </c>
      <c r="U36" s="13">
        <v>57432.68798262014</v>
      </c>
      <c r="V36" s="13">
        <v>4995686.942795434</v>
      </c>
      <c r="W36" s="13">
        <v>4007265.3893150077</v>
      </c>
      <c r="X36" s="13">
        <v>942830.72750901093</v>
      </c>
      <c r="Y36" s="13">
        <v>492965.99367038894</v>
      </c>
      <c r="Z36" s="13">
        <v>20589.458266678826</v>
      </c>
      <c r="AA36" s="13">
        <v>2583737.8087597815</v>
      </c>
      <c r="AB36" s="13">
        <v>0</v>
      </c>
      <c r="AC36" s="13">
        <v>210827.40036973689</v>
      </c>
      <c r="AD36" s="13">
        <v>155255.85205088559</v>
      </c>
      <c r="AE36" s="13">
        <v>3440069.0142345391</v>
      </c>
      <c r="AF36" s="13">
        <v>0</v>
      </c>
      <c r="AG36" s="13">
        <v>1482698.456933825</v>
      </c>
    </row>
    <row r="37" spans="1:34" x14ac:dyDescent="0.2">
      <c r="A37" s="17"/>
      <c r="B37" s="12" t="s">
        <v>17</v>
      </c>
      <c r="C37" s="12" t="s">
        <v>72</v>
      </c>
      <c r="D37" s="13">
        <v>0</v>
      </c>
      <c r="E37" s="13">
        <v>0</v>
      </c>
      <c r="F37" s="13">
        <v>3176553.2803506711</v>
      </c>
      <c r="G37" s="13">
        <v>14108901.3870619</v>
      </c>
      <c r="H37" s="13">
        <v>0</v>
      </c>
      <c r="I37" s="13">
        <v>1743087.6914590613</v>
      </c>
      <c r="J37" s="13">
        <v>9251275.6693600528</v>
      </c>
      <c r="K37" s="13">
        <v>903499.52000610332</v>
      </c>
      <c r="L37" s="13">
        <v>243235.97895094097</v>
      </c>
      <c r="M37" s="13">
        <v>2842616.0490986141</v>
      </c>
      <c r="N37" s="13">
        <v>0</v>
      </c>
      <c r="O37" s="13">
        <v>0</v>
      </c>
      <c r="P37" s="13">
        <v>697775.74668270443</v>
      </c>
      <c r="Q37" s="13">
        <v>135168.32825988063</v>
      </c>
      <c r="R37" s="13">
        <v>248862.35179272716</v>
      </c>
      <c r="S37" s="13">
        <v>58047.846543199084</v>
      </c>
      <c r="T37" s="13">
        <v>114559.64361916052</v>
      </c>
      <c r="U37" s="13">
        <v>445998.32403103774</v>
      </c>
      <c r="V37" s="13">
        <v>0</v>
      </c>
      <c r="W37" s="13">
        <v>35503358.800130613</v>
      </c>
      <c r="X37" s="13">
        <v>1008241.4942340873</v>
      </c>
      <c r="Y37" s="13">
        <v>4367554.1420865254</v>
      </c>
      <c r="Z37" s="13">
        <v>0</v>
      </c>
      <c r="AA37" s="13">
        <v>0</v>
      </c>
      <c r="AB37" s="13">
        <v>0</v>
      </c>
      <c r="AC37" s="13">
        <v>0</v>
      </c>
      <c r="AD37" s="13">
        <v>8592.0015158822971</v>
      </c>
      <c r="AE37" s="13">
        <v>0</v>
      </c>
      <c r="AF37" s="13">
        <v>46566835.637904964</v>
      </c>
      <c r="AG37" s="13"/>
    </row>
    <row r="38" spans="1:34" x14ac:dyDescent="0.2">
      <c r="A38" s="16" t="s">
        <v>41</v>
      </c>
      <c r="B38" s="16"/>
      <c r="C38" s="16" t="s">
        <v>76</v>
      </c>
      <c r="D38" s="1">
        <f>SUM(D8:D37)</f>
        <v>7919086.1903852997</v>
      </c>
      <c r="E38" s="1">
        <f t="shared" ref="E38:AG38" si="0">SUM(E8:E37)</f>
        <v>7836754.6970686121</v>
      </c>
      <c r="F38" s="1">
        <f t="shared" si="0"/>
        <v>29410478.324335184</v>
      </c>
      <c r="G38" s="1">
        <f t="shared" si="0"/>
        <v>48314839.699240662</v>
      </c>
      <c r="H38" s="1">
        <f t="shared" si="0"/>
        <v>4726019.2217643466</v>
      </c>
      <c r="I38" s="1">
        <f>SUM(I8:I37)</f>
        <v>14769525.030932225</v>
      </c>
      <c r="J38" s="1">
        <f t="shared" si="0"/>
        <v>52898145.806292996</v>
      </c>
      <c r="K38" s="1">
        <f t="shared" si="0"/>
        <v>46919350.316780224</v>
      </c>
      <c r="L38" s="1">
        <f t="shared" si="0"/>
        <v>3264463.5527815414</v>
      </c>
      <c r="M38" s="1">
        <f t="shared" si="0"/>
        <v>22795589.734350175</v>
      </c>
      <c r="N38" s="1">
        <f t="shared" si="0"/>
        <v>32663809.638214368</v>
      </c>
      <c r="O38" s="1">
        <f t="shared" si="0"/>
        <v>59643638.707144745</v>
      </c>
      <c r="P38" s="1">
        <f t="shared" si="0"/>
        <v>3458326.7249151901</v>
      </c>
      <c r="Q38" s="1">
        <f t="shared" si="0"/>
        <v>43887388.999593943</v>
      </c>
      <c r="R38" s="1">
        <f t="shared" si="0"/>
        <v>18574316.161552899</v>
      </c>
      <c r="S38" s="1">
        <f t="shared" si="0"/>
        <v>4785762.2100186478</v>
      </c>
      <c r="T38" s="1">
        <f t="shared" si="0"/>
        <v>31453566.675471187</v>
      </c>
      <c r="U38" s="1">
        <f t="shared" si="0"/>
        <v>10766344.510251604</v>
      </c>
      <c r="V38" s="1">
        <f t="shared" si="0"/>
        <v>11987310.59150032</v>
      </c>
      <c r="W38" s="1">
        <f t="shared" si="0"/>
        <v>40464779.580759093</v>
      </c>
      <c r="X38" s="1">
        <f t="shared" si="0"/>
        <v>5209700.5498633701</v>
      </c>
      <c r="Y38" s="1">
        <f t="shared" si="0"/>
        <v>4977898.4760707328</v>
      </c>
      <c r="Z38" s="1">
        <f t="shared" si="0"/>
        <v>511761.53638661082</v>
      </c>
      <c r="AA38" s="1">
        <f t="shared" si="0"/>
        <v>43317623.786075108</v>
      </c>
      <c r="AB38" s="1">
        <f t="shared" si="0"/>
        <v>3125950.8761556759</v>
      </c>
      <c r="AC38" s="1">
        <f>SUM(AC8:AC37)</f>
        <v>4008464.7423558845</v>
      </c>
      <c r="AD38" s="1">
        <f t="shared" si="0"/>
        <v>532050.08971287892</v>
      </c>
      <c r="AE38" s="13">
        <f t="shared" si="0"/>
        <v>3440069.0142345391</v>
      </c>
      <c r="AF38" s="13">
        <f t="shared" si="0"/>
        <v>53023653.714933947</v>
      </c>
      <c r="AG38" s="13">
        <f t="shared" si="0"/>
        <v>121424163.8930881</v>
      </c>
    </row>
    <row r="44" spans="1:34" x14ac:dyDescent="0.2">
      <c r="B44" s="11" t="s">
        <v>77</v>
      </c>
      <c r="AE44" s="1"/>
    </row>
    <row r="46" spans="1:34" ht="53.25" customHeight="1" x14ac:dyDescent="0.2">
      <c r="A46" s="16"/>
      <c r="B46" s="2" t="s">
        <v>36</v>
      </c>
      <c r="C46" s="2"/>
      <c r="D46" s="16" t="s">
        <v>37</v>
      </c>
      <c r="E46" s="16" t="s">
        <v>2</v>
      </c>
      <c r="F46" s="16" t="s">
        <v>3</v>
      </c>
      <c r="G46" s="16" t="s">
        <v>4</v>
      </c>
      <c r="H46" s="16" t="s">
        <v>35</v>
      </c>
      <c r="I46" s="16" t="s">
        <v>33</v>
      </c>
      <c r="J46" s="16" t="s">
        <v>6</v>
      </c>
      <c r="K46" s="16" t="s">
        <v>38</v>
      </c>
      <c r="L46" s="16" t="s">
        <v>39</v>
      </c>
      <c r="M46" s="16" t="s">
        <v>28</v>
      </c>
      <c r="N46" s="16" t="s">
        <v>8</v>
      </c>
      <c r="O46" s="16" t="s">
        <v>9</v>
      </c>
      <c r="P46" s="16" t="s">
        <v>27</v>
      </c>
      <c r="Q46" s="16" t="s">
        <v>40</v>
      </c>
      <c r="R46" s="16" t="s">
        <v>10</v>
      </c>
      <c r="S46" s="16" t="s">
        <v>11</v>
      </c>
      <c r="T46" s="16" t="s">
        <v>12</v>
      </c>
      <c r="U46" s="16" t="s">
        <v>13</v>
      </c>
      <c r="V46" s="16" t="s">
        <v>0</v>
      </c>
      <c r="W46" s="16" t="s">
        <v>30</v>
      </c>
      <c r="X46" s="16" t="s">
        <v>26</v>
      </c>
      <c r="Y46" s="16" t="s">
        <v>29</v>
      </c>
      <c r="Z46" s="16" t="s">
        <v>32</v>
      </c>
      <c r="AA46" s="16" t="s">
        <v>31</v>
      </c>
      <c r="AB46" s="16" t="s">
        <v>20</v>
      </c>
      <c r="AC46" s="15" t="s">
        <v>14</v>
      </c>
      <c r="AD46" s="15" t="s">
        <v>24</v>
      </c>
      <c r="AE46" s="12" t="s">
        <v>15</v>
      </c>
      <c r="AF46" s="12" t="s">
        <v>16</v>
      </c>
      <c r="AG46" s="12" t="s">
        <v>17</v>
      </c>
      <c r="AH46" s="16" t="s">
        <v>45</v>
      </c>
    </row>
    <row r="47" spans="1:34" ht="15.75" x14ac:dyDescent="0.2">
      <c r="A47" s="16"/>
      <c r="B47" s="2" t="s">
        <v>46</v>
      </c>
      <c r="C47" s="7"/>
      <c r="D47" s="6" t="s">
        <v>47</v>
      </c>
      <c r="E47" s="6" t="s">
        <v>48</v>
      </c>
      <c r="F47" s="6" t="s">
        <v>49</v>
      </c>
      <c r="G47" s="6" t="s">
        <v>51</v>
      </c>
      <c r="H47" s="6" t="s">
        <v>50</v>
      </c>
      <c r="I47" s="6" t="s">
        <v>52</v>
      </c>
      <c r="J47" s="6" t="s">
        <v>53</v>
      </c>
      <c r="K47" s="6" t="s">
        <v>54</v>
      </c>
      <c r="L47" s="6" t="s">
        <v>55</v>
      </c>
      <c r="M47" s="6" t="s">
        <v>56</v>
      </c>
      <c r="N47" s="6" t="s">
        <v>57</v>
      </c>
      <c r="O47" s="6" t="s">
        <v>58</v>
      </c>
      <c r="P47" s="6" t="s">
        <v>59</v>
      </c>
      <c r="Q47" s="6" t="s">
        <v>60</v>
      </c>
      <c r="R47" s="6" t="s">
        <v>61</v>
      </c>
      <c r="S47" s="6" t="s">
        <v>62</v>
      </c>
      <c r="T47" s="6" t="s">
        <v>63</v>
      </c>
      <c r="U47" s="6" t="s">
        <v>64</v>
      </c>
      <c r="V47" s="6" t="s">
        <v>65</v>
      </c>
      <c r="W47" s="6" t="s">
        <v>67</v>
      </c>
      <c r="X47" s="6" t="s">
        <v>68</v>
      </c>
      <c r="Y47" s="6" t="s">
        <v>69</v>
      </c>
      <c r="Z47" s="6" t="s">
        <v>73</v>
      </c>
      <c r="AA47" s="6" t="s">
        <v>74</v>
      </c>
      <c r="AB47" s="6" t="s">
        <v>75</v>
      </c>
      <c r="AC47" s="6" t="s">
        <v>14</v>
      </c>
      <c r="AD47" s="6" t="s">
        <v>66</v>
      </c>
      <c r="AE47" s="12" t="s">
        <v>70</v>
      </c>
      <c r="AF47" s="12" t="s">
        <v>71</v>
      </c>
      <c r="AG47" s="12" t="s">
        <v>72</v>
      </c>
      <c r="AH47" s="16" t="s">
        <v>76</v>
      </c>
    </row>
    <row r="48" spans="1:34" x14ac:dyDescent="0.2">
      <c r="A48" s="17"/>
      <c r="B48" s="16" t="s">
        <v>34</v>
      </c>
      <c r="C48" s="6" t="s">
        <v>47</v>
      </c>
      <c r="D48" s="4">
        <f t="shared" ref="D48:AD48" si="1">D8/D$38</f>
        <v>5.897637911750515E-5</v>
      </c>
      <c r="E48" s="4">
        <f t="shared" si="1"/>
        <v>0</v>
      </c>
      <c r="F48" s="4">
        <f t="shared" si="1"/>
        <v>0</v>
      </c>
      <c r="G48" s="4">
        <f t="shared" si="1"/>
        <v>6.4687892326143476E-5</v>
      </c>
      <c r="H48" s="4">
        <f t="shared" si="1"/>
        <v>0</v>
      </c>
      <c r="I48" s="4">
        <f t="shared" si="1"/>
        <v>0</v>
      </c>
      <c r="J48" s="4">
        <f t="shared" si="1"/>
        <v>6.7483801259020206E-3</v>
      </c>
      <c r="K48" s="4">
        <f t="shared" si="1"/>
        <v>0</v>
      </c>
      <c r="L48" s="4">
        <f t="shared" si="1"/>
        <v>0</v>
      </c>
      <c r="M48" s="4">
        <f t="shared" si="1"/>
        <v>0</v>
      </c>
      <c r="N48" s="4">
        <f t="shared" si="1"/>
        <v>0</v>
      </c>
      <c r="O48" s="4">
        <f t="shared" si="1"/>
        <v>0</v>
      </c>
      <c r="P48" s="4">
        <f t="shared" si="1"/>
        <v>0</v>
      </c>
      <c r="Q48" s="4">
        <f t="shared" si="1"/>
        <v>2.950222118260859E-2</v>
      </c>
      <c r="R48" s="4">
        <f t="shared" si="1"/>
        <v>0.1737099387121642</v>
      </c>
      <c r="S48" s="4">
        <f t="shared" si="1"/>
        <v>0.12091263438546353</v>
      </c>
      <c r="T48" s="4">
        <f t="shared" si="1"/>
        <v>7.7029322287874194E-2</v>
      </c>
      <c r="U48" s="4">
        <f t="shared" si="1"/>
        <v>3.3151595675514388E-3</v>
      </c>
      <c r="V48" s="4">
        <f t="shared" si="1"/>
        <v>0</v>
      </c>
      <c r="W48" s="4">
        <f t="shared" si="1"/>
        <v>0</v>
      </c>
      <c r="X48" s="4">
        <f t="shared" si="1"/>
        <v>0</v>
      </c>
      <c r="Y48" s="4">
        <f t="shared" si="1"/>
        <v>0</v>
      </c>
      <c r="Z48" s="4">
        <f t="shared" si="1"/>
        <v>0</v>
      </c>
      <c r="AA48" s="4">
        <f t="shared" si="1"/>
        <v>0</v>
      </c>
      <c r="AB48" s="4">
        <f t="shared" si="1"/>
        <v>0</v>
      </c>
      <c r="AC48" s="4">
        <f t="shared" si="1"/>
        <v>0</v>
      </c>
      <c r="AD48" s="4">
        <f t="shared" si="1"/>
        <v>0</v>
      </c>
      <c r="AE48" s="13"/>
      <c r="AF48" s="13"/>
      <c r="AG48" s="13"/>
      <c r="AH48" s="1">
        <f>SUM(D48:AG48)</f>
        <v>0.41134132053300765</v>
      </c>
    </row>
    <row r="49" spans="1:34" x14ac:dyDescent="0.2">
      <c r="A49" s="17"/>
      <c r="B49" s="16" t="s">
        <v>2</v>
      </c>
      <c r="C49" s="6" t="s">
        <v>48</v>
      </c>
      <c r="D49" s="4">
        <f t="shared" ref="D49:AD49" si="2">D9/D$38</f>
        <v>0</v>
      </c>
      <c r="E49" s="4">
        <f t="shared" si="2"/>
        <v>0</v>
      </c>
      <c r="F49" s="4">
        <f t="shared" si="2"/>
        <v>0</v>
      </c>
      <c r="G49" s="4">
        <f t="shared" si="2"/>
        <v>1.2451408890202196E-2</v>
      </c>
      <c r="H49" s="4">
        <f t="shared" si="2"/>
        <v>0</v>
      </c>
      <c r="I49" s="4">
        <f t="shared" si="2"/>
        <v>0</v>
      </c>
      <c r="J49" s="4">
        <f t="shared" si="2"/>
        <v>0</v>
      </c>
      <c r="K49" s="4">
        <f t="shared" si="2"/>
        <v>0</v>
      </c>
      <c r="L49" s="4">
        <f t="shared" si="2"/>
        <v>0</v>
      </c>
      <c r="M49" s="4">
        <f t="shared" si="2"/>
        <v>0</v>
      </c>
      <c r="N49" s="4">
        <f t="shared" si="2"/>
        <v>0</v>
      </c>
      <c r="O49" s="4">
        <f t="shared" si="2"/>
        <v>0</v>
      </c>
      <c r="P49" s="4">
        <f t="shared" si="2"/>
        <v>0</v>
      </c>
      <c r="Q49" s="4">
        <f t="shared" si="2"/>
        <v>1.2153794791303364E-2</v>
      </c>
      <c r="R49" s="4">
        <f t="shared" si="2"/>
        <v>0.1083879198486767</v>
      </c>
      <c r="S49" s="4">
        <f t="shared" si="2"/>
        <v>0.10635522882246272</v>
      </c>
      <c r="T49" s="4">
        <f t="shared" si="2"/>
        <v>0.12248579591206241</v>
      </c>
      <c r="U49" s="4">
        <f t="shared" si="2"/>
        <v>3.0366024192641131E-2</v>
      </c>
      <c r="V49" s="4">
        <f t="shared" si="2"/>
        <v>0</v>
      </c>
      <c r="W49" s="4">
        <f t="shared" si="2"/>
        <v>0</v>
      </c>
      <c r="X49" s="4">
        <f t="shared" si="2"/>
        <v>0</v>
      </c>
      <c r="Y49" s="4">
        <f t="shared" si="2"/>
        <v>0</v>
      </c>
      <c r="Z49" s="4">
        <f t="shared" si="2"/>
        <v>0</v>
      </c>
      <c r="AA49" s="4">
        <f t="shared" si="2"/>
        <v>0</v>
      </c>
      <c r="AB49" s="4">
        <f t="shared" si="2"/>
        <v>0</v>
      </c>
      <c r="AC49" s="4">
        <f t="shared" si="2"/>
        <v>0</v>
      </c>
      <c r="AD49" s="4">
        <f t="shared" si="2"/>
        <v>0</v>
      </c>
      <c r="AE49" s="13"/>
      <c r="AF49" s="13"/>
      <c r="AG49" s="13"/>
      <c r="AH49" s="1">
        <f t="shared" ref="AH49:AH77" si="3">SUM(D49:AG49)</f>
        <v>0.39220017245734851</v>
      </c>
    </row>
    <row r="50" spans="1:34" x14ac:dyDescent="0.2">
      <c r="A50" s="17"/>
      <c r="B50" s="16" t="s">
        <v>3</v>
      </c>
      <c r="C50" s="6" t="s">
        <v>49</v>
      </c>
      <c r="D50" s="4">
        <f t="shared" ref="D50:AD50" si="4">D10/D$38</f>
        <v>0</v>
      </c>
      <c r="E50" s="4">
        <f t="shared" si="4"/>
        <v>0</v>
      </c>
      <c r="F50" s="4">
        <f t="shared" si="4"/>
        <v>0</v>
      </c>
      <c r="G50" s="4">
        <f t="shared" si="4"/>
        <v>0</v>
      </c>
      <c r="H50" s="4">
        <f t="shared" si="4"/>
        <v>0</v>
      </c>
      <c r="I50" s="4">
        <f t="shared" si="4"/>
        <v>0</v>
      </c>
      <c r="J50" s="4">
        <f t="shared" si="4"/>
        <v>0</v>
      </c>
      <c r="K50" s="4">
        <f t="shared" si="4"/>
        <v>0.62683046814944565</v>
      </c>
      <c r="L50" s="4">
        <f t="shared" si="4"/>
        <v>0</v>
      </c>
      <c r="M50" s="4">
        <f t="shared" si="4"/>
        <v>0</v>
      </c>
      <c r="N50" s="4">
        <f t="shared" si="4"/>
        <v>0</v>
      </c>
      <c r="O50" s="4">
        <f t="shared" si="4"/>
        <v>0</v>
      </c>
      <c r="P50" s="4">
        <f t="shared" si="4"/>
        <v>0</v>
      </c>
      <c r="Q50" s="4">
        <f t="shared" si="4"/>
        <v>0</v>
      </c>
      <c r="R50" s="4">
        <f t="shared" si="4"/>
        <v>0</v>
      </c>
      <c r="S50" s="4">
        <f t="shared" si="4"/>
        <v>0</v>
      </c>
      <c r="T50" s="4">
        <f t="shared" si="4"/>
        <v>0</v>
      </c>
      <c r="U50" s="4">
        <f t="shared" si="4"/>
        <v>0</v>
      </c>
      <c r="V50" s="4">
        <f t="shared" si="4"/>
        <v>0</v>
      </c>
      <c r="W50" s="4">
        <f t="shared" si="4"/>
        <v>0</v>
      </c>
      <c r="X50" s="4">
        <f t="shared" si="4"/>
        <v>0</v>
      </c>
      <c r="Y50" s="4">
        <f t="shared" si="4"/>
        <v>0</v>
      </c>
      <c r="Z50" s="4">
        <f t="shared" si="4"/>
        <v>0</v>
      </c>
      <c r="AA50" s="4">
        <f t="shared" si="4"/>
        <v>0</v>
      </c>
      <c r="AB50" s="4">
        <f t="shared" si="4"/>
        <v>0</v>
      </c>
      <c r="AC50" s="4">
        <f t="shared" si="4"/>
        <v>0</v>
      </c>
      <c r="AD50" s="4">
        <f t="shared" si="4"/>
        <v>0</v>
      </c>
      <c r="AE50" s="13"/>
      <c r="AF50" s="13"/>
      <c r="AG50" s="13"/>
      <c r="AH50" s="1">
        <f t="shared" si="3"/>
        <v>0.62683046814944565</v>
      </c>
    </row>
    <row r="51" spans="1:34" x14ac:dyDescent="0.2">
      <c r="A51" s="17"/>
      <c r="B51" s="16" t="s">
        <v>4</v>
      </c>
      <c r="C51" s="6" t="s">
        <v>51</v>
      </c>
      <c r="D51" s="4">
        <f t="shared" ref="D51:AD51" si="5">D11/D$38</f>
        <v>0</v>
      </c>
      <c r="E51" s="4">
        <f t="shared" si="5"/>
        <v>0</v>
      </c>
      <c r="F51" s="4">
        <f t="shared" si="5"/>
        <v>0</v>
      </c>
      <c r="G51" s="4">
        <f t="shared" si="5"/>
        <v>0.25232609901809516</v>
      </c>
      <c r="H51" s="4">
        <f t="shared" si="5"/>
        <v>0</v>
      </c>
      <c r="I51" s="4">
        <f t="shared" si="5"/>
        <v>0</v>
      </c>
      <c r="J51" s="4">
        <f t="shared" si="5"/>
        <v>2.5844085689202074E-4</v>
      </c>
      <c r="K51" s="4">
        <f t="shared" si="5"/>
        <v>0</v>
      </c>
      <c r="L51" s="4">
        <f t="shared" si="5"/>
        <v>0</v>
      </c>
      <c r="M51" s="4">
        <f t="shared" si="5"/>
        <v>0</v>
      </c>
      <c r="N51" s="4">
        <f t="shared" si="5"/>
        <v>0</v>
      </c>
      <c r="O51" s="4">
        <f t="shared" si="5"/>
        <v>0</v>
      </c>
      <c r="P51" s="4">
        <f t="shared" si="5"/>
        <v>0</v>
      </c>
      <c r="Q51" s="4">
        <f t="shared" si="5"/>
        <v>1.2031650700973521E-3</v>
      </c>
      <c r="R51" s="4">
        <f t="shared" si="5"/>
        <v>1.9610485111116148E-2</v>
      </c>
      <c r="S51" s="4">
        <f t="shared" si="5"/>
        <v>1.3228790587218391E-3</v>
      </c>
      <c r="T51" s="4">
        <f t="shared" si="5"/>
        <v>7.9976768797313733E-3</v>
      </c>
      <c r="U51" s="4">
        <f t="shared" si="5"/>
        <v>2.1015208775489923E-2</v>
      </c>
      <c r="V51" s="4">
        <f t="shared" si="5"/>
        <v>0</v>
      </c>
      <c r="W51" s="4">
        <f t="shared" si="5"/>
        <v>0</v>
      </c>
      <c r="X51" s="4">
        <f t="shared" si="5"/>
        <v>0</v>
      </c>
      <c r="Y51" s="4">
        <f t="shared" si="5"/>
        <v>0</v>
      </c>
      <c r="Z51" s="4">
        <f t="shared" si="5"/>
        <v>0.8566351348342397</v>
      </c>
      <c r="AA51" s="4">
        <f t="shared" si="5"/>
        <v>0.76956517226138288</v>
      </c>
      <c r="AB51" s="4">
        <f t="shared" si="5"/>
        <v>0.45888543764514572</v>
      </c>
      <c r="AC51" s="4">
        <f t="shared" si="5"/>
        <v>0</v>
      </c>
      <c r="AD51" s="4">
        <f t="shared" si="5"/>
        <v>5.5299759879328021E-4</v>
      </c>
      <c r="AE51" s="13"/>
      <c r="AF51" s="13"/>
      <c r="AG51" s="13"/>
      <c r="AH51" s="1">
        <f t="shared" si="3"/>
        <v>2.3893726971097053</v>
      </c>
    </row>
    <row r="52" spans="1:34" ht="25.5" x14ac:dyDescent="0.2">
      <c r="A52" s="17"/>
      <c r="B52" s="16" t="s">
        <v>5</v>
      </c>
      <c r="C52" s="6" t="s">
        <v>50</v>
      </c>
      <c r="D52" s="4">
        <f t="shared" ref="D52:AD52" si="6">D12/D$38</f>
        <v>0</v>
      </c>
      <c r="E52" s="4">
        <f t="shared" si="6"/>
        <v>0</v>
      </c>
      <c r="F52" s="4">
        <f t="shared" si="6"/>
        <v>0</v>
      </c>
      <c r="G52" s="4">
        <f t="shared" si="6"/>
        <v>3.3513906668137501E-3</v>
      </c>
      <c r="H52" s="4">
        <f t="shared" si="6"/>
        <v>0</v>
      </c>
      <c r="I52" s="4">
        <f t="shared" si="6"/>
        <v>1.3869696255962852E-2</v>
      </c>
      <c r="J52" s="4">
        <f t="shared" si="6"/>
        <v>4.4698092662438151E-3</v>
      </c>
      <c r="K52" s="4">
        <f t="shared" si="6"/>
        <v>8.1838534493231391E-3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5.2540573751139749E-3</v>
      </c>
      <c r="R52" s="4">
        <f t="shared" si="6"/>
        <v>3.285397067481876E-2</v>
      </c>
      <c r="S52" s="4">
        <f t="shared" si="6"/>
        <v>2.3843631855131574E-2</v>
      </c>
      <c r="T52" s="4">
        <f t="shared" si="6"/>
        <v>2.3346679449297452E-2</v>
      </c>
      <c r="U52" s="4">
        <f t="shared" si="6"/>
        <v>2.4491868706328422E-3</v>
      </c>
      <c r="V52" s="4">
        <f t="shared" si="6"/>
        <v>0</v>
      </c>
      <c r="W52" s="4">
        <f t="shared" si="6"/>
        <v>0</v>
      </c>
      <c r="X52" s="4">
        <f t="shared" si="6"/>
        <v>8.5255464783296819E-2</v>
      </c>
      <c r="Y52" s="4">
        <f t="shared" si="6"/>
        <v>0</v>
      </c>
      <c r="Z52" s="4">
        <f t="shared" si="6"/>
        <v>5.9184160223994559E-2</v>
      </c>
      <c r="AA52" s="4">
        <f t="shared" si="6"/>
        <v>3.3325536352237506E-2</v>
      </c>
      <c r="AB52" s="4">
        <f t="shared" si="6"/>
        <v>3.1717734993091398E-2</v>
      </c>
      <c r="AC52" s="4">
        <f t="shared" si="6"/>
        <v>1.4983438647934049E-3</v>
      </c>
      <c r="AD52" s="4">
        <f t="shared" si="6"/>
        <v>0</v>
      </c>
      <c r="AE52" s="13"/>
      <c r="AF52" s="13"/>
      <c r="AG52" s="13"/>
      <c r="AH52" s="1">
        <f t="shared" si="3"/>
        <v>0.32860351608075183</v>
      </c>
    </row>
    <row r="53" spans="1:34" x14ac:dyDescent="0.2">
      <c r="A53" s="17"/>
      <c r="B53" s="16" t="s">
        <v>21</v>
      </c>
      <c r="C53" s="6" t="s">
        <v>52</v>
      </c>
      <c r="D53" s="4">
        <f t="shared" ref="D53:AD53" si="7">D13/D$38</f>
        <v>0</v>
      </c>
      <c r="E53" s="4">
        <f t="shared" si="7"/>
        <v>0</v>
      </c>
      <c r="F53" s="4">
        <f t="shared" si="7"/>
        <v>0</v>
      </c>
      <c r="G53" s="4">
        <f t="shared" si="7"/>
        <v>0</v>
      </c>
      <c r="H53" s="4">
        <f t="shared" si="7"/>
        <v>0</v>
      </c>
      <c r="I53" s="4">
        <f t="shared" si="7"/>
        <v>6.7111712430627538E-2</v>
      </c>
      <c r="J53" s="4">
        <f t="shared" si="7"/>
        <v>0</v>
      </c>
      <c r="K53" s="4">
        <f t="shared" si="7"/>
        <v>0</v>
      </c>
      <c r="L53" s="4">
        <f t="shared" si="7"/>
        <v>0</v>
      </c>
      <c r="M53" s="4">
        <f t="shared" si="7"/>
        <v>0.21414440524157841</v>
      </c>
      <c r="N53" s="4">
        <f t="shared" si="7"/>
        <v>0</v>
      </c>
      <c r="O53" s="4">
        <f t="shared" si="7"/>
        <v>0</v>
      </c>
      <c r="P53" s="4">
        <f t="shared" si="7"/>
        <v>0</v>
      </c>
      <c r="Q53" s="4">
        <f t="shared" si="7"/>
        <v>4.6032957714804848E-3</v>
      </c>
      <c r="R53" s="4">
        <f t="shared" si="7"/>
        <v>2.6823549212715417E-2</v>
      </c>
      <c r="S53" s="4">
        <f t="shared" si="7"/>
        <v>0.10432409656820675</v>
      </c>
      <c r="T53" s="4">
        <f t="shared" si="7"/>
        <v>1.4185311713553377E-2</v>
      </c>
      <c r="U53" s="4">
        <f t="shared" si="7"/>
        <v>0</v>
      </c>
      <c r="V53" s="4">
        <f t="shared" si="7"/>
        <v>0.40775963735912402</v>
      </c>
      <c r="W53" s="4">
        <f t="shared" si="7"/>
        <v>1.26117177870798E-2</v>
      </c>
      <c r="X53" s="4">
        <f t="shared" si="7"/>
        <v>0</v>
      </c>
      <c r="Y53" s="4">
        <f t="shared" si="7"/>
        <v>1.2611717787079786E-2</v>
      </c>
      <c r="Z53" s="4">
        <f t="shared" si="7"/>
        <v>0</v>
      </c>
      <c r="AA53" s="4">
        <f t="shared" si="7"/>
        <v>0</v>
      </c>
      <c r="AB53" s="4">
        <f t="shared" si="7"/>
        <v>0</v>
      </c>
      <c r="AC53" s="4">
        <f t="shared" si="7"/>
        <v>2.5855432420037645E-2</v>
      </c>
      <c r="AD53" s="4">
        <f t="shared" si="7"/>
        <v>0</v>
      </c>
      <c r="AE53" s="13"/>
      <c r="AF53" s="13"/>
      <c r="AG53" s="13"/>
      <c r="AH53" s="1">
        <f t="shared" si="3"/>
        <v>0.89003087629148314</v>
      </c>
    </row>
    <row r="54" spans="1:34" x14ac:dyDescent="0.2">
      <c r="A54" s="17"/>
      <c r="B54" s="16" t="s">
        <v>6</v>
      </c>
      <c r="C54" s="6" t="s">
        <v>53</v>
      </c>
      <c r="D54" s="4">
        <f t="shared" ref="D54:AD54" si="8">D14/D$38</f>
        <v>1.3105297992096738E-2</v>
      </c>
      <c r="E54" s="4">
        <f t="shared" si="8"/>
        <v>0.21300032184050879</v>
      </c>
      <c r="F54" s="4">
        <f t="shared" si="8"/>
        <v>0.12433108199220812</v>
      </c>
      <c r="G54" s="4">
        <f t="shared" si="8"/>
        <v>1.9854951273720053E-2</v>
      </c>
      <c r="H54" s="4">
        <f t="shared" si="8"/>
        <v>0.3522841021462943</v>
      </c>
      <c r="I54" s="4">
        <f t="shared" si="8"/>
        <v>0.1185675578454652</v>
      </c>
      <c r="J54" s="4">
        <f t="shared" si="8"/>
        <v>1.7652559832662697E-2</v>
      </c>
      <c r="K54" s="4">
        <f t="shared" si="8"/>
        <v>2.6226593346493257E-2</v>
      </c>
      <c r="L54" s="4">
        <f t="shared" si="8"/>
        <v>2.1529699159376567E-2</v>
      </c>
      <c r="M54" s="4">
        <f t="shared" si="8"/>
        <v>2.4474072896558768E-2</v>
      </c>
      <c r="N54" s="4">
        <f t="shared" si="8"/>
        <v>0</v>
      </c>
      <c r="O54" s="4">
        <f t="shared" si="8"/>
        <v>0</v>
      </c>
      <c r="P54" s="4">
        <f t="shared" si="8"/>
        <v>0</v>
      </c>
      <c r="Q54" s="4">
        <f t="shared" si="8"/>
        <v>0.18643221512195723</v>
      </c>
      <c r="R54" s="4">
        <f t="shared" si="8"/>
        <v>0.40566976478269018</v>
      </c>
      <c r="S54" s="4">
        <f t="shared" si="8"/>
        <v>0.43708811366194106</v>
      </c>
      <c r="T54" s="4">
        <f t="shared" si="8"/>
        <v>0.42089107882773558</v>
      </c>
      <c r="U54" s="4">
        <f t="shared" si="8"/>
        <v>0.10807018074212663</v>
      </c>
      <c r="V54" s="4">
        <f t="shared" si="8"/>
        <v>6.542314302783874E-3</v>
      </c>
      <c r="W54" s="4">
        <f t="shared" si="8"/>
        <v>0</v>
      </c>
      <c r="X54" s="4">
        <f t="shared" si="8"/>
        <v>0.53589585360609748</v>
      </c>
      <c r="Y54" s="4">
        <f t="shared" si="8"/>
        <v>0</v>
      </c>
      <c r="Z54" s="4">
        <f t="shared" si="8"/>
        <v>4.3197025709105157E-2</v>
      </c>
      <c r="AA54" s="4">
        <f t="shared" si="8"/>
        <v>8.7665264417032443E-2</v>
      </c>
      <c r="AB54" s="4">
        <f t="shared" si="8"/>
        <v>0.39989222746191694</v>
      </c>
      <c r="AC54" s="4">
        <f t="shared" si="8"/>
        <v>3.6552556898581993E-2</v>
      </c>
      <c r="AD54" s="4">
        <f t="shared" si="8"/>
        <v>6.2078345342576032E-3</v>
      </c>
      <c r="AE54" s="13"/>
      <c r="AF54" s="13"/>
      <c r="AG54" s="13"/>
      <c r="AH54" s="1">
        <f t="shared" si="3"/>
        <v>3.6051306683916104</v>
      </c>
    </row>
    <row r="55" spans="1:34" x14ac:dyDescent="0.2">
      <c r="A55" s="17"/>
      <c r="B55" s="16" t="s">
        <v>7</v>
      </c>
      <c r="C55" s="6" t="s">
        <v>54</v>
      </c>
      <c r="D55" s="4">
        <f t="shared" ref="D55:AD55" si="9">D15/D$38</f>
        <v>0</v>
      </c>
      <c r="E55" s="4">
        <f t="shared" si="9"/>
        <v>0</v>
      </c>
      <c r="F55" s="4">
        <f t="shared" si="9"/>
        <v>0</v>
      </c>
      <c r="G55" s="4">
        <f t="shared" si="9"/>
        <v>3.9624378477254835E-2</v>
      </c>
      <c r="H55" s="4">
        <f t="shared" si="9"/>
        <v>0</v>
      </c>
      <c r="I55" s="4">
        <f t="shared" si="9"/>
        <v>0</v>
      </c>
      <c r="J55" s="4">
        <f t="shared" si="9"/>
        <v>2.3808110600883124E-3</v>
      </c>
      <c r="K55" s="4">
        <f t="shared" si="9"/>
        <v>2.4279547370475191E-2</v>
      </c>
      <c r="L55" s="4">
        <f t="shared" si="9"/>
        <v>0</v>
      </c>
      <c r="M55" s="4">
        <f t="shared" si="9"/>
        <v>0</v>
      </c>
      <c r="N55" s="4">
        <f t="shared" si="9"/>
        <v>0</v>
      </c>
      <c r="O55" s="4">
        <f t="shared" si="9"/>
        <v>0</v>
      </c>
      <c r="P55" s="4">
        <f t="shared" si="9"/>
        <v>0</v>
      </c>
      <c r="Q55" s="4">
        <f t="shared" si="9"/>
        <v>2.7499644479467112E-2</v>
      </c>
      <c r="R55" s="4">
        <f t="shared" si="9"/>
        <v>5.7909273216212725E-2</v>
      </c>
      <c r="S55" s="4">
        <f t="shared" si="9"/>
        <v>4.5836070203343106E-2</v>
      </c>
      <c r="T55" s="4">
        <f t="shared" si="9"/>
        <v>4.8350069137426378E-2</v>
      </c>
      <c r="U55" s="4">
        <f t="shared" si="9"/>
        <v>1.9524396176738668E-2</v>
      </c>
      <c r="V55" s="4">
        <f t="shared" si="9"/>
        <v>2.4321323335328255E-3</v>
      </c>
      <c r="W55" s="4">
        <f t="shared" si="9"/>
        <v>0</v>
      </c>
      <c r="X55" s="4">
        <f t="shared" si="9"/>
        <v>0</v>
      </c>
      <c r="Y55" s="4">
        <f t="shared" si="9"/>
        <v>0</v>
      </c>
      <c r="Z55" s="4">
        <f t="shared" si="9"/>
        <v>0</v>
      </c>
      <c r="AA55" s="4">
        <f t="shared" si="9"/>
        <v>0</v>
      </c>
      <c r="AB55" s="4">
        <f t="shared" si="9"/>
        <v>0</v>
      </c>
      <c r="AC55" s="4">
        <f t="shared" si="9"/>
        <v>0</v>
      </c>
      <c r="AD55" s="4">
        <f t="shared" si="9"/>
        <v>0</v>
      </c>
      <c r="AE55" s="13"/>
      <c r="AF55" s="13"/>
      <c r="AG55" s="13"/>
      <c r="AH55" s="1">
        <f t="shared" si="3"/>
        <v>0.26783632245453914</v>
      </c>
    </row>
    <row r="56" spans="1:34" x14ac:dyDescent="0.2">
      <c r="A56" s="17"/>
      <c r="B56" s="16" t="s">
        <v>22</v>
      </c>
      <c r="C56" s="6" t="s">
        <v>55</v>
      </c>
      <c r="D56" s="4">
        <f t="shared" ref="D56:AD56" si="10">D16/D$38</f>
        <v>0</v>
      </c>
      <c r="E56" s="4">
        <f t="shared" si="10"/>
        <v>0</v>
      </c>
      <c r="F56" s="4">
        <f t="shared" si="10"/>
        <v>0</v>
      </c>
      <c r="G56" s="4">
        <f t="shared" si="10"/>
        <v>6.9003568408775755E-4</v>
      </c>
      <c r="H56" s="4">
        <f t="shared" si="10"/>
        <v>0</v>
      </c>
      <c r="I56" s="4">
        <f t="shared" si="10"/>
        <v>0</v>
      </c>
      <c r="J56" s="4">
        <f t="shared" si="10"/>
        <v>5.6898878236673585E-3</v>
      </c>
      <c r="K56" s="4">
        <f t="shared" si="10"/>
        <v>0</v>
      </c>
      <c r="L56" s="4">
        <f t="shared" si="10"/>
        <v>2.1432430352002423E-2</v>
      </c>
      <c r="M56" s="4">
        <f t="shared" si="10"/>
        <v>0</v>
      </c>
      <c r="N56" s="4">
        <f t="shared" si="10"/>
        <v>0</v>
      </c>
      <c r="O56" s="4">
        <f t="shared" si="10"/>
        <v>0</v>
      </c>
      <c r="P56" s="4">
        <f t="shared" si="10"/>
        <v>0</v>
      </c>
      <c r="Q56" s="4">
        <f t="shared" si="10"/>
        <v>1.2623681547143368E-2</v>
      </c>
      <c r="R56" s="4">
        <f t="shared" si="10"/>
        <v>3.9025409811034237E-2</v>
      </c>
      <c r="S56" s="4">
        <f t="shared" si="10"/>
        <v>3.2884835431703785E-2</v>
      </c>
      <c r="T56" s="4">
        <f t="shared" si="10"/>
        <v>3.0557771336410428E-2</v>
      </c>
      <c r="U56" s="4">
        <f t="shared" si="10"/>
        <v>9.6850435261907168E-3</v>
      </c>
      <c r="V56" s="4">
        <f t="shared" si="10"/>
        <v>6.5127568479867656E-3</v>
      </c>
      <c r="W56" s="4">
        <f t="shared" si="10"/>
        <v>0</v>
      </c>
      <c r="X56" s="4">
        <f t="shared" si="10"/>
        <v>0</v>
      </c>
      <c r="Y56" s="4">
        <f t="shared" si="10"/>
        <v>0</v>
      </c>
      <c r="Z56" s="4">
        <f t="shared" si="10"/>
        <v>0</v>
      </c>
      <c r="AA56" s="4">
        <f t="shared" si="10"/>
        <v>0</v>
      </c>
      <c r="AB56" s="4">
        <f t="shared" si="10"/>
        <v>0</v>
      </c>
      <c r="AC56" s="4">
        <f t="shared" si="10"/>
        <v>6.9134486331578343E-2</v>
      </c>
      <c r="AD56" s="4">
        <f t="shared" si="10"/>
        <v>6.1797882221817394E-3</v>
      </c>
      <c r="AE56" s="13"/>
      <c r="AF56" s="13"/>
      <c r="AG56" s="13"/>
      <c r="AH56" s="1">
        <f t="shared" si="3"/>
        <v>0.23441612691398692</v>
      </c>
    </row>
    <row r="57" spans="1:34" x14ac:dyDescent="0.2">
      <c r="A57" s="17"/>
      <c r="B57" s="16" t="s">
        <v>28</v>
      </c>
      <c r="C57" s="6" t="s">
        <v>56</v>
      </c>
      <c r="D57" s="4">
        <f t="shared" ref="D57:AD57" si="11">D17/D$38</f>
        <v>0</v>
      </c>
      <c r="E57" s="4">
        <f t="shared" si="11"/>
        <v>0</v>
      </c>
      <c r="F57" s="4">
        <f t="shared" si="11"/>
        <v>0</v>
      </c>
      <c r="G57" s="4">
        <f t="shared" si="11"/>
        <v>0</v>
      </c>
      <c r="H57" s="4">
        <f t="shared" si="11"/>
        <v>0</v>
      </c>
      <c r="I57" s="4">
        <f t="shared" si="11"/>
        <v>0</v>
      </c>
      <c r="J57" s="4">
        <f t="shared" si="11"/>
        <v>0</v>
      </c>
      <c r="K57" s="4">
        <f t="shared" si="11"/>
        <v>0</v>
      </c>
      <c r="L57" s="4">
        <f t="shared" si="11"/>
        <v>0</v>
      </c>
      <c r="M57" s="4">
        <f t="shared" si="11"/>
        <v>0</v>
      </c>
      <c r="N57" s="4">
        <f t="shared" si="11"/>
        <v>0</v>
      </c>
      <c r="O57" s="4">
        <f t="shared" si="11"/>
        <v>0</v>
      </c>
      <c r="P57" s="4">
        <f t="shared" si="11"/>
        <v>0</v>
      </c>
      <c r="Q57" s="4">
        <f t="shared" si="11"/>
        <v>0</v>
      </c>
      <c r="R57" s="4">
        <f t="shared" si="11"/>
        <v>0</v>
      </c>
      <c r="S57" s="4">
        <f t="shared" si="11"/>
        <v>0</v>
      </c>
      <c r="T57" s="4">
        <f t="shared" si="11"/>
        <v>0</v>
      </c>
      <c r="U57" s="4">
        <f t="shared" si="11"/>
        <v>0</v>
      </c>
      <c r="V57" s="4">
        <f t="shared" si="11"/>
        <v>0</v>
      </c>
      <c r="W57" s="4">
        <f t="shared" si="11"/>
        <v>0</v>
      </c>
      <c r="X57" s="4">
        <f t="shared" si="11"/>
        <v>0</v>
      </c>
      <c r="Y57" s="4">
        <f t="shared" si="11"/>
        <v>0</v>
      </c>
      <c r="Z57" s="4">
        <f t="shared" si="11"/>
        <v>0</v>
      </c>
      <c r="AA57" s="4">
        <f t="shared" si="11"/>
        <v>0</v>
      </c>
      <c r="AB57" s="4">
        <f t="shared" si="11"/>
        <v>0</v>
      </c>
      <c r="AC57" s="4">
        <f t="shared" si="11"/>
        <v>0</v>
      </c>
      <c r="AD57" s="4">
        <f t="shared" si="11"/>
        <v>0</v>
      </c>
      <c r="AE57" s="13"/>
      <c r="AF57" s="13"/>
      <c r="AG57" s="13"/>
      <c r="AH57" s="1">
        <f t="shared" si="3"/>
        <v>0</v>
      </c>
    </row>
    <row r="58" spans="1:34" x14ac:dyDescent="0.2">
      <c r="A58" s="17"/>
      <c r="B58" s="16" t="s">
        <v>8</v>
      </c>
      <c r="C58" s="6" t="s">
        <v>57</v>
      </c>
      <c r="D58" s="4">
        <f t="shared" ref="D58:AD58" si="12">D18/D$38</f>
        <v>3.2828465474352082E-4</v>
      </c>
      <c r="E58" s="4">
        <f t="shared" si="12"/>
        <v>8.9928401129705487E-2</v>
      </c>
      <c r="F58" s="4">
        <f t="shared" si="12"/>
        <v>0.19739909574524683</v>
      </c>
      <c r="G58" s="4">
        <f t="shared" si="12"/>
        <v>9.1841792035399633E-2</v>
      </c>
      <c r="H58" s="4">
        <f t="shared" si="12"/>
        <v>0.30086986765761348</v>
      </c>
      <c r="I58" s="4">
        <f t="shared" si="12"/>
        <v>0.23195489921151657</v>
      </c>
      <c r="J58" s="4">
        <f t="shared" si="12"/>
        <v>4.4995774403162936E-2</v>
      </c>
      <c r="K58" s="4">
        <f t="shared" si="12"/>
        <v>8.9167354043982239E-2</v>
      </c>
      <c r="L58" s="4">
        <f t="shared" si="12"/>
        <v>0.23654473596115416</v>
      </c>
      <c r="M58" s="4">
        <f t="shared" si="12"/>
        <v>3.629905858045105E-2</v>
      </c>
      <c r="N58" s="4">
        <f t="shared" si="12"/>
        <v>0</v>
      </c>
      <c r="O58" s="4">
        <f t="shared" si="12"/>
        <v>0</v>
      </c>
      <c r="P58" s="4">
        <f t="shared" si="12"/>
        <v>0</v>
      </c>
      <c r="Q58" s="4">
        <f t="shared" si="12"/>
        <v>3.2252846211610511E-3</v>
      </c>
      <c r="R58" s="4">
        <f t="shared" si="12"/>
        <v>1.4730260151043142E-3</v>
      </c>
      <c r="S58" s="4">
        <f t="shared" si="12"/>
        <v>0</v>
      </c>
      <c r="T58" s="4">
        <f t="shared" si="12"/>
        <v>4.0323633552136031E-3</v>
      </c>
      <c r="U58" s="4">
        <f t="shared" si="12"/>
        <v>4.1184269532207364E-3</v>
      </c>
      <c r="V58" s="4">
        <f t="shared" si="12"/>
        <v>0.14207859895043135</v>
      </c>
      <c r="W58" s="4">
        <f t="shared" si="12"/>
        <v>0</v>
      </c>
      <c r="X58" s="4">
        <f t="shared" si="12"/>
        <v>0</v>
      </c>
      <c r="Y58" s="4">
        <f t="shared" si="12"/>
        <v>0</v>
      </c>
      <c r="Z58" s="4">
        <f t="shared" si="12"/>
        <v>0</v>
      </c>
      <c r="AA58" s="4">
        <f t="shared" si="12"/>
        <v>0</v>
      </c>
      <c r="AB58" s="4">
        <f t="shared" si="12"/>
        <v>0</v>
      </c>
      <c r="AC58" s="4">
        <f t="shared" si="12"/>
        <v>0.48710834133420339</v>
      </c>
      <c r="AD58" s="4">
        <f t="shared" si="12"/>
        <v>3.9075222574822752E-2</v>
      </c>
      <c r="AE58" s="13"/>
      <c r="AF58" s="13"/>
      <c r="AG58" s="13"/>
      <c r="AH58" s="1">
        <f t="shared" si="3"/>
        <v>2.0004405272271333</v>
      </c>
    </row>
    <row r="59" spans="1:34" x14ac:dyDescent="0.2">
      <c r="A59" s="17"/>
      <c r="B59" s="16" t="s">
        <v>9</v>
      </c>
      <c r="C59" s="6" t="s">
        <v>58</v>
      </c>
      <c r="D59" s="4">
        <f t="shared" ref="D59:AD59" si="13">D19/D$38</f>
        <v>3.7647966059340295E-2</v>
      </c>
      <c r="E59" s="4">
        <f t="shared" si="13"/>
        <v>0.65503254728865179</v>
      </c>
      <c r="F59" s="4">
        <f t="shared" si="13"/>
        <v>0.47669436490654116</v>
      </c>
      <c r="G59" s="4">
        <f t="shared" si="13"/>
        <v>0.14893710794849768</v>
      </c>
      <c r="H59" s="4">
        <f t="shared" si="13"/>
        <v>0.30818197797594632</v>
      </c>
      <c r="I59" s="4">
        <f t="shared" si="13"/>
        <v>0.13876792976575167</v>
      </c>
      <c r="J59" s="4">
        <f t="shared" si="13"/>
        <v>0.3546336396321686</v>
      </c>
      <c r="K59" s="4">
        <f t="shared" si="13"/>
        <v>0.1389450928098874</v>
      </c>
      <c r="L59" s="4">
        <f t="shared" si="13"/>
        <v>0.55030916198643742</v>
      </c>
      <c r="M59" s="4">
        <f t="shared" si="13"/>
        <v>4.533153401181645E-2</v>
      </c>
      <c r="N59" s="4">
        <f t="shared" si="13"/>
        <v>0</v>
      </c>
      <c r="O59" s="4">
        <f t="shared" si="13"/>
        <v>0</v>
      </c>
      <c r="P59" s="4">
        <f t="shared" si="13"/>
        <v>0</v>
      </c>
      <c r="Q59" s="4">
        <f t="shared" si="13"/>
        <v>0</v>
      </c>
      <c r="R59" s="4">
        <f t="shared" si="13"/>
        <v>0</v>
      </c>
      <c r="S59" s="4">
        <f t="shared" si="13"/>
        <v>0</v>
      </c>
      <c r="T59" s="4">
        <f t="shared" si="13"/>
        <v>0</v>
      </c>
      <c r="U59" s="4">
        <f t="shared" si="13"/>
        <v>0</v>
      </c>
      <c r="V59" s="4">
        <f t="shared" si="13"/>
        <v>1.7926624573468216E-2</v>
      </c>
      <c r="W59" s="4">
        <f t="shared" si="13"/>
        <v>0</v>
      </c>
      <c r="X59" s="4">
        <f t="shared" si="13"/>
        <v>0</v>
      </c>
      <c r="Y59" s="4">
        <f t="shared" si="13"/>
        <v>0</v>
      </c>
      <c r="Z59" s="4">
        <f t="shared" si="13"/>
        <v>0</v>
      </c>
      <c r="AA59" s="4">
        <f t="shared" si="13"/>
        <v>0</v>
      </c>
      <c r="AB59" s="4">
        <f t="shared" si="13"/>
        <v>0</v>
      </c>
      <c r="AC59" s="4">
        <f t="shared" si="13"/>
        <v>0.21731161883215239</v>
      </c>
      <c r="AD59" s="4">
        <f t="shared" si="13"/>
        <v>0.55634421136547618</v>
      </c>
      <c r="AE59" s="13"/>
      <c r="AF59" s="13"/>
      <c r="AG59" s="13"/>
      <c r="AH59" s="1">
        <f t="shared" si="3"/>
        <v>3.6460637771561357</v>
      </c>
    </row>
    <row r="60" spans="1:34" ht="25.5" x14ac:dyDescent="0.2">
      <c r="A60" s="17"/>
      <c r="B60" s="16" t="s">
        <v>23</v>
      </c>
      <c r="C60" s="6" t="s">
        <v>59</v>
      </c>
      <c r="D60" s="4">
        <f t="shared" ref="D60:AD60" si="14">D20/D$38</f>
        <v>0</v>
      </c>
      <c r="E60" s="4">
        <f t="shared" si="14"/>
        <v>4.2038729741133929E-2</v>
      </c>
      <c r="F60" s="4">
        <f t="shared" si="14"/>
        <v>0</v>
      </c>
      <c r="G60" s="4">
        <f t="shared" si="14"/>
        <v>0</v>
      </c>
      <c r="H60" s="4">
        <f t="shared" si="14"/>
        <v>0</v>
      </c>
      <c r="I60" s="4">
        <f t="shared" si="14"/>
        <v>0</v>
      </c>
      <c r="J60" s="4">
        <f t="shared" si="14"/>
        <v>1.7071102311774347E-2</v>
      </c>
      <c r="K60" s="4">
        <f t="shared" si="14"/>
        <v>7.0640561828412681E-3</v>
      </c>
      <c r="L60" s="4">
        <f t="shared" si="14"/>
        <v>4.6610409017321032E-2</v>
      </c>
      <c r="M60" s="4">
        <f t="shared" si="14"/>
        <v>0</v>
      </c>
      <c r="N60" s="4">
        <f t="shared" si="14"/>
        <v>0</v>
      </c>
      <c r="O60" s="4">
        <f t="shared" si="14"/>
        <v>0</v>
      </c>
      <c r="P60" s="4">
        <f t="shared" si="14"/>
        <v>0</v>
      </c>
      <c r="Q60" s="4">
        <f t="shared" si="14"/>
        <v>4.9652199260206836E-3</v>
      </c>
      <c r="R60" s="4">
        <f t="shared" si="14"/>
        <v>9.3773220154135441E-3</v>
      </c>
      <c r="S60" s="4">
        <f t="shared" si="14"/>
        <v>1.3122717317635493E-2</v>
      </c>
      <c r="T60" s="4">
        <f t="shared" si="14"/>
        <v>3.4943873540929433E-2</v>
      </c>
      <c r="U60" s="4">
        <f t="shared" si="14"/>
        <v>4.3281722416523942E-3</v>
      </c>
      <c r="V60" s="4">
        <f t="shared" si="14"/>
        <v>0</v>
      </c>
      <c r="W60" s="4">
        <f t="shared" si="14"/>
        <v>0</v>
      </c>
      <c r="X60" s="4">
        <f t="shared" si="14"/>
        <v>4.3411253568654256E-3</v>
      </c>
      <c r="Y60" s="4">
        <f t="shared" si="14"/>
        <v>0</v>
      </c>
      <c r="Z60" s="4">
        <f t="shared" si="14"/>
        <v>0</v>
      </c>
      <c r="AA60" s="4">
        <f t="shared" si="14"/>
        <v>0</v>
      </c>
      <c r="AB60" s="4">
        <f t="shared" si="14"/>
        <v>0</v>
      </c>
      <c r="AC60" s="4">
        <f t="shared" si="14"/>
        <v>2.6795456594934434E-2</v>
      </c>
      <c r="AD60" s="4">
        <f t="shared" si="14"/>
        <v>2.1855464925740128E-2</v>
      </c>
      <c r="AE60" s="13"/>
      <c r="AF60" s="13"/>
      <c r="AG60" s="13"/>
      <c r="AH60" s="1">
        <f t="shared" si="3"/>
        <v>0.23251364917226208</v>
      </c>
    </row>
    <row r="61" spans="1:34" x14ac:dyDescent="0.2">
      <c r="A61" s="17"/>
      <c r="B61" s="16" t="s">
        <v>40</v>
      </c>
      <c r="C61" s="6" t="s">
        <v>60</v>
      </c>
      <c r="D61" s="4">
        <f t="shared" ref="D61:AD61" si="15">D21/D$38</f>
        <v>0</v>
      </c>
      <c r="E61" s="4">
        <f t="shared" si="15"/>
        <v>0</v>
      </c>
      <c r="F61" s="4">
        <f t="shared" si="15"/>
        <v>0</v>
      </c>
      <c r="G61" s="4">
        <f t="shared" si="15"/>
        <v>0</v>
      </c>
      <c r="H61" s="4">
        <f t="shared" si="15"/>
        <v>0</v>
      </c>
      <c r="I61" s="4">
        <f t="shared" si="15"/>
        <v>0</v>
      </c>
      <c r="J61" s="4">
        <f t="shared" si="15"/>
        <v>0</v>
      </c>
      <c r="K61" s="4">
        <f t="shared" si="15"/>
        <v>0</v>
      </c>
      <c r="L61" s="4">
        <f t="shared" si="15"/>
        <v>0</v>
      </c>
      <c r="M61" s="4">
        <f t="shared" si="15"/>
        <v>0.37967865525465039</v>
      </c>
      <c r="N61" s="4">
        <f t="shared" si="15"/>
        <v>0.21340626108981525</v>
      </c>
      <c r="O61" s="4">
        <f t="shared" si="15"/>
        <v>0.4575306114151475</v>
      </c>
      <c r="P61" s="4">
        <f t="shared" si="15"/>
        <v>0.14117089331801283</v>
      </c>
      <c r="Q61" s="4">
        <f t="shared" si="15"/>
        <v>0</v>
      </c>
      <c r="R61" s="4">
        <f t="shared" si="15"/>
        <v>0</v>
      </c>
      <c r="S61" s="4">
        <f t="shared" si="15"/>
        <v>0</v>
      </c>
      <c r="T61" s="4">
        <f t="shared" si="15"/>
        <v>0</v>
      </c>
      <c r="U61" s="4">
        <f t="shared" si="15"/>
        <v>0</v>
      </c>
      <c r="V61" s="4">
        <f t="shared" si="15"/>
        <v>0</v>
      </c>
      <c r="W61" s="4">
        <f t="shared" si="15"/>
        <v>5.6994013813726312E-3</v>
      </c>
      <c r="X61" s="4">
        <f t="shared" si="15"/>
        <v>0</v>
      </c>
      <c r="Y61" s="4">
        <f t="shared" si="15"/>
        <v>5.6994013813726364E-3</v>
      </c>
      <c r="Z61" s="4">
        <f t="shared" si="15"/>
        <v>0</v>
      </c>
      <c r="AA61" s="4">
        <f t="shared" si="15"/>
        <v>0</v>
      </c>
      <c r="AB61" s="4">
        <f t="shared" si="15"/>
        <v>0</v>
      </c>
      <c r="AC61" s="4">
        <f t="shared" si="15"/>
        <v>0</v>
      </c>
      <c r="AD61" s="4">
        <f t="shared" si="15"/>
        <v>0</v>
      </c>
      <c r="AE61" s="13"/>
      <c r="AF61" s="13"/>
      <c r="AG61" s="13"/>
      <c r="AH61" s="1">
        <f t="shared" si="3"/>
        <v>1.2031852238403713</v>
      </c>
    </row>
    <row r="62" spans="1:34" x14ac:dyDescent="0.2">
      <c r="A62" s="17"/>
      <c r="B62" s="16" t="s">
        <v>10</v>
      </c>
      <c r="C62" s="6" t="s">
        <v>61</v>
      </c>
      <c r="D62" s="4">
        <f t="shared" ref="D62:AD62" si="16">D22/D$38</f>
        <v>0</v>
      </c>
      <c r="E62" s="4">
        <f t="shared" si="16"/>
        <v>0</v>
      </c>
      <c r="F62" s="4">
        <f t="shared" si="16"/>
        <v>0</v>
      </c>
      <c r="G62" s="4">
        <f t="shared" si="16"/>
        <v>0</v>
      </c>
      <c r="H62" s="4">
        <f t="shared" si="16"/>
        <v>0</v>
      </c>
      <c r="I62" s="4">
        <f t="shared" si="16"/>
        <v>0</v>
      </c>
      <c r="J62" s="4">
        <f t="shared" si="16"/>
        <v>0</v>
      </c>
      <c r="K62" s="4">
        <f t="shared" si="16"/>
        <v>0</v>
      </c>
      <c r="L62" s="4">
        <f t="shared" si="16"/>
        <v>0</v>
      </c>
      <c r="M62" s="4">
        <f t="shared" si="16"/>
        <v>7.1845581524061938E-2</v>
      </c>
      <c r="N62" s="4">
        <f t="shared" si="16"/>
        <v>0.28312079852793026</v>
      </c>
      <c r="O62" s="4">
        <f t="shared" si="16"/>
        <v>9.4240020086721304E-2</v>
      </c>
      <c r="P62" s="4">
        <f t="shared" si="16"/>
        <v>0.33582550515187687</v>
      </c>
      <c r="Q62" s="4">
        <f t="shared" si="16"/>
        <v>0</v>
      </c>
      <c r="R62" s="4">
        <f t="shared" si="16"/>
        <v>0</v>
      </c>
      <c r="S62" s="4">
        <f t="shared" si="16"/>
        <v>0</v>
      </c>
      <c r="T62" s="4">
        <f t="shared" si="16"/>
        <v>0</v>
      </c>
      <c r="U62" s="4">
        <f t="shared" si="16"/>
        <v>0</v>
      </c>
      <c r="V62" s="4">
        <f t="shared" si="16"/>
        <v>0</v>
      </c>
      <c r="W62" s="4">
        <f t="shared" si="16"/>
        <v>1.696576868380743E-3</v>
      </c>
      <c r="X62" s="4">
        <f t="shared" si="16"/>
        <v>0</v>
      </c>
      <c r="Y62" s="4">
        <f t="shared" si="16"/>
        <v>1.6965768683807427E-3</v>
      </c>
      <c r="Z62" s="4">
        <f t="shared" si="16"/>
        <v>0</v>
      </c>
      <c r="AA62" s="4">
        <f t="shared" si="16"/>
        <v>0</v>
      </c>
      <c r="AB62" s="4">
        <f t="shared" si="16"/>
        <v>0</v>
      </c>
      <c r="AC62" s="4">
        <f t="shared" si="16"/>
        <v>0</v>
      </c>
      <c r="AD62" s="4">
        <f t="shared" si="16"/>
        <v>0</v>
      </c>
      <c r="AE62" s="13"/>
      <c r="AF62" s="13"/>
      <c r="AG62" s="13"/>
      <c r="AH62" s="1">
        <f t="shared" si="3"/>
        <v>0.78842505902735183</v>
      </c>
    </row>
    <row r="63" spans="1:34" x14ac:dyDescent="0.2">
      <c r="A63" s="17"/>
      <c r="B63" s="16" t="s">
        <v>11</v>
      </c>
      <c r="C63" s="6" t="s">
        <v>62</v>
      </c>
      <c r="D63" s="4">
        <f t="shared" ref="D63:AD63" si="17">D23/D$38</f>
        <v>0</v>
      </c>
      <c r="E63" s="4">
        <f t="shared" si="17"/>
        <v>0</v>
      </c>
      <c r="F63" s="4">
        <f t="shared" si="17"/>
        <v>0</v>
      </c>
      <c r="G63" s="4">
        <f t="shared" si="17"/>
        <v>0</v>
      </c>
      <c r="H63" s="4">
        <f t="shared" si="17"/>
        <v>0</v>
      </c>
      <c r="I63" s="4">
        <f t="shared" si="17"/>
        <v>0</v>
      </c>
      <c r="J63" s="4">
        <f t="shared" si="17"/>
        <v>0</v>
      </c>
      <c r="K63" s="4">
        <f t="shared" si="17"/>
        <v>0</v>
      </c>
      <c r="L63" s="4">
        <f t="shared" si="17"/>
        <v>0</v>
      </c>
      <c r="M63" s="4">
        <f t="shared" si="17"/>
        <v>2.4503673342708511E-2</v>
      </c>
      <c r="N63" s="4">
        <f t="shared" si="17"/>
        <v>8.1220167679277477E-2</v>
      </c>
      <c r="O63" s="4">
        <f t="shared" si="17"/>
        <v>1.4562503950868264E-2</v>
      </c>
      <c r="P63" s="4">
        <f t="shared" si="17"/>
        <v>2.0824861279707202E-2</v>
      </c>
      <c r="Q63" s="4">
        <f t="shared" si="17"/>
        <v>0</v>
      </c>
      <c r="R63" s="4">
        <f t="shared" si="17"/>
        <v>0</v>
      </c>
      <c r="S63" s="4">
        <f t="shared" si="17"/>
        <v>0</v>
      </c>
      <c r="T63" s="4">
        <f t="shared" si="17"/>
        <v>0</v>
      </c>
      <c r="U63" s="4">
        <f t="shared" si="17"/>
        <v>0</v>
      </c>
      <c r="V63" s="4">
        <f t="shared" si="17"/>
        <v>0</v>
      </c>
      <c r="W63" s="4">
        <f t="shared" si="17"/>
        <v>6.6234970585890617E-4</v>
      </c>
      <c r="X63" s="4">
        <f t="shared" si="17"/>
        <v>0</v>
      </c>
      <c r="Y63" s="4">
        <f t="shared" si="17"/>
        <v>6.6234970585890617E-4</v>
      </c>
      <c r="Z63" s="4">
        <f t="shared" si="17"/>
        <v>0</v>
      </c>
      <c r="AA63" s="4">
        <f t="shared" si="17"/>
        <v>0</v>
      </c>
      <c r="AB63" s="4">
        <f t="shared" si="17"/>
        <v>0</v>
      </c>
      <c r="AC63" s="4">
        <f t="shared" si="17"/>
        <v>0</v>
      </c>
      <c r="AD63" s="4">
        <f t="shared" si="17"/>
        <v>0</v>
      </c>
      <c r="AE63" s="13"/>
      <c r="AF63" s="13"/>
      <c r="AG63" s="13"/>
      <c r="AH63" s="1">
        <f t="shared" si="3"/>
        <v>0.14243590566427927</v>
      </c>
    </row>
    <row r="64" spans="1:34" x14ac:dyDescent="0.2">
      <c r="A64" s="17"/>
      <c r="B64" s="16" t="s">
        <v>12</v>
      </c>
      <c r="C64" s="6" t="s">
        <v>63</v>
      </c>
      <c r="D64" s="4">
        <f t="shared" ref="D64:AD64" si="18">D24/D$38</f>
        <v>0</v>
      </c>
      <c r="E64" s="4">
        <f t="shared" si="18"/>
        <v>0</v>
      </c>
      <c r="F64" s="4">
        <f t="shared" si="18"/>
        <v>0</v>
      </c>
      <c r="G64" s="4">
        <f t="shared" si="18"/>
        <v>0</v>
      </c>
      <c r="H64" s="4">
        <f t="shared" si="18"/>
        <v>0</v>
      </c>
      <c r="I64" s="4">
        <f t="shared" si="18"/>
        <v>0</v>
      </c>
      <c r="J64" s="4">
        <f t="shared" si="18"/>
        <v>0</v>
      </c>
      <c r="K64" s="4">
        <f t="shared" si="18"/>
        <v>0</v>
      </c>
      <c r="L64" s="4">
        <f t="shared" si="18"/>
        <v>0</v>
      </c>
      <c r="M64" s="4">
        <f t="shared" si="18"/>
        <v>0</v>
      </c>
      <c r="N64" s="4">
        <f t="shared" si="18"/>
        <v>0.42076597316481867</v>
      </c>
      <c r="O64" s="4">
        <f t="shared" si="18"/>
        <v>0.27245269579858478</v>
      </c>
      <c r="P64" s="4">
        <f t="shared" si="18"/>
        <v>0.24341965908531749</v>
      </c>
      <c r="Q64" s="4">
        <f t="shared" si="18"/>
        <v>0</v>
      </c>
      <c r="R64" s="4">
        <f t="shared" si="18"/>
        <v>0</v>
      </c>
      <c r="S64" s="4">
        <f t="shared" si="18"/>
        <v>0</v>
      </c>
      <c r="T64" s="4">
        <f t="shared" si="18"/>
        <v>0</v>
      </c>
      <c r="U64" s="4">
        <f t="shared" si="18"/>
        <v>0</v>
      </c>
      <c r="V64" s="4">
        <f t="shared" si="18"/>
        <v>0</v>
      </c>
      <c r="W64" s="4">
        <f t="shared" si="18"/>
        <v>1.9657723684512289E-3</v>
      </c>
      <c r="X64" s="4">
        <f t="shared" si="18"/>
        <v>0</v>
      </c>
      <c r="Y64" s="4">
        <f t="shared" si="18"/>
        <v>1.9657723684512293E-3</v>
      </c>
      <c r="Z64" s="4">
        <f t="shared" si="18"/>
        <v>0</v>
      </c>
      <c r="AA64" s="4">
        <f t="shared" si="18"/>
        <v>0</v>
      </c>
      <c r="AB64" s="4">
        <f t="shared" si="18"/>
        <v>0</v>
      </c>
      <c r="AC64" s="4">
        <f t="shared" si="18"/>
        <v>0</v>
      </c>
      <c r="AD64" s="4">
        <f t="shared" si="18"/>
        <v>0</v>
      </c>
      <c r="AE64" s="13"/>
      <c r="AF64" s="13"/>
      <c r="AG64" s="13"/>
      <c r="AH64" s="1">
        <f t="shared" si="3"/>
        <v>0.94056987278562332</v>
      </c>
    </row>
    <row r="65" spans="1:34" x14ac:dyDescent="0.2">
      <c r="A65" s="17"/>
      <c r="B65" s="16" t="s">
        <v>13</v>
      </c>
      <c r="C65" s="6" t="s">
        <v>64</v>
      </c>
      <c r="D65" s="4">
        <f t="shared" ref="D65:AD65" si="19">D25/D$38</f>
        <v>0</v>
      </c>
      <c r="E65" s="4">
        <f t="shared" si="19"/>
        <v>0</v>
      </c>
      <c r="F65" s="4">
        <f t="shared" si="19"/>
        <v>0</v>
      </c>
      <c r="G65" s="4">
        <f t="shared" si="19"/>
        <v>0</v>
      </c>
      <c r="H65" s="4">
        <f t="shared" si="19"/>
        <v>0</v>
      </c>
      <c r="I65" s="4">
        <f t="shared" si="19"/>
        <v>0</v>
      </c>
      <c r="J65" s="4">
        <f t="shared" si="19"/>
        <v>0</v>
      </c>
      <c r="K65" s="4">
        <f t="shared" si="19"/>
        <v>0</v>
      </c>
      <c r="L65" s="4">
        <f t="shared" si="19"/>
        <v>0</v>
      </c>
      <c r="M65" s="4">
        <f t="shared" si="19"/>
        <v>3.7758201211903208E-2</v>
      </c>
      <c r="N65" s="4">
        <f t="shared" si="19"/>
        <v>1.4867995381583267E-3</v>
      </c>
      <c r="O65" s="4">
        <f t="shared" si="19"/>
        <v>0.16121416874867808</v>
      </c>
      <c r="P65" s="4">
        <f t="shared" si="19"/>
        <v>0</v>
      </c>
      <c r="Q65" s="4">
        <f t="shared" si="19"/>
        <v>0</v>
      </c>
      <c r="R65" s="4">
        <f t="shared" si="19"/>
        <v>0</v>
      </c>
      <c r="S65" s="4">
        <f t="shared" si="19"/>
        <v>0</v>
      </c>
      <c r="T65" s="4">
        <f t="shared" si="19"/>
        <v>0</v>
      </c>
      <c r="U65" s="4">
        <f t="shared" si="19"/>
        <v>0</v>
      </c>
      <c r="V65" s="4">
        <f t="shared" si="19"/>
        <v>0</v>
      </c>
      <c r="W65" s="4">
        <f t="shared" si="19"/>
        <v>9.4408028937017011E-4</v>
      </c>
      <c r="X65" s="4">
        <f t="shared" si="19"/>
        <v>0</v>
      </c>
      <c r="Y65" s="4">
        <f t="shared" si="19"/>
        <v>9.4408028937017076E-4</v>
      </c>
      <c r="Z65" s="4">
        <f t="shared" si="19"/>
        <v>0</v>
      </c>
      <c r="AA65" s="4">
        <f t="shared" si="19"/>
        <v>0</v>
      </c>
      <c r="AB65" s="4">
        <f t="shared" si="19"/>
        <v>0</v>
      </c>
      <c r="AC65" s="4">
        <f t="shared" si="19"/>
        <v>0</v>
      </c>
      <c r="AD65" s="4">
        <f t="shared" si="19"/>
        <v>0</v>
      </c>
      <c r="AE65" s="13"/>
      <c r="AF65" s="13"/>
      <c r="AG65" s="13"/>
      <c r="AH65" s="1">
        <f t="shared" si="3"/>
        <v>0.20234733007747999</v>
      </c>
    </row>
    <row r="66" spans="1:34" x14ac:dyDescent="0.2">
      <c r="B66" s="16" t="s">
        <v>0</v>
      </c>
      <c r="C66" s="6" t="s">
        <v>65</v>
      </c>
      <c r="D66" s="4">
        <f t="shared" ref="D66:AD66" si="20">D26/D$38</f>
        <v>0</v>
      </c>
      <c r="E66" s="4">
        <f t="shared" si="20"/>
        <v>0</v>
      </c>
      <c r="F66" s="4">
        <f t="shared" si="20"/>
        <v>0</v>
      </c>
      <c r="G66" s="4">
        <f t="shared" si="20"/>
        <v>6.1180737459036065E-2</v>
      </c>
      <c r="H66" s="4">
        <f t="shared" si="20"/>
        <v>0</v>
      </c>
      <c r="I66" s="4">
        <f t="shared" si="20"/>
        <v>4.8693643738618861E-3</v>
      </c>
      <c r="J66" s="4">
        <f t="shared" si="20"/>
        <v>4.4608086006021071E-2</v>
      </c>
      <c r="K66" s="4">
        <f t="shared" si="20"/>
        <v>1.7898271442350431E-2</v>
      </c>
      <c r="L66" s="4">
        <f t="shared" si="20"/>
        <v>1.2765166878786349E-2</v>
      </c>
      <c r="M66" s="4">
        <f t="shared" si="20"/>
        <v>3.3272865101069686E-2</v>
      </c>
      <c r="N66" s="4">
        <f t="shared" si="20"/>
        <v>0</v>
      </c>
      <c r="O66" s="4">
        <f t="shared" si="20"/>
        <v>0</v>
      </c>
      <c r="P66" s="4">
        <f t="shared" si="20"/>
        <v>0</v>
      </c>
      <c r="Q66" s="4">
        <f t="shared" si="20"/>
        <v>1.9543891476044087E-3</v>
      </c>
      <c r="R66" s="4">
        <f t="shared" si="20"/>
        <v>1.5178335589070805E-3</v>
      </c>
      <c r="S66" s="4">
        <f t="shared" si="20"/>
        <v>5.7097099710934536E-4</v>
      </c>
      <c r="T66" s="4">
        <f t="shared" si="20"/>
        <v>2.5007951199110634E-3</v>
      </c>
      <c r="U66" s="4">
        <f t="shared" si="20"/>
        <v>2.2659744243307158E-4</v>
      </c>
      <c r="V66" s="4">
        <f t="shared" si="20"/>
        <v>0</v>
      </c>
      <c r="W66" s="4">
        <f t="shared" si="20"/>
        <v>0</v>
      </c>
      <c r="X66" s="4">
        <f t="shared" si="20"/>
        <v>0</v>
      </c>
      <c r="Y66" s="4">
        <f t="shared" si="20"/>
        <v>0</v>
      </c>
      <c r="Z66" s="4">
        <f t="shared" si="20"/>
        <v>0</v>
      </c>
      <c r="AA66" s="4">
        <f t="shared" si="20"/>
        <v>0</v>
      </c>
      <c r="AB66" s="4">
        <f t="shared" si="20"/>
        <v>8.5034925541408984E-2</v>
      </c>
      <c r="AC66" s="4">
        <f t="shared" si="20"/>
        <v>1.5738906142787866E-3</v>
      </c>
      <c r="AD66" s="4">
        <f t="shared" si="20"/>
        <v>1.9456553560645472E-2</v>
      </c>
      <c r="AE66" s="13"/>
      <c r="AF66" s="13"/>
      <c r="AG66" s="13"/>
      <c r="AH66" s="1">
        <f t="shared" si="3"/>
        <v>0.28743044724342365</v>
      </c>
    </row>
    <row r="67" spans="1:34" x14ac:dyDescent="0.2">
      <c r="B67" s="16" t="s">
        <v>25</v>
      </c>
      <c r="C67" s="6" t="s">
        <v>67</v>
      </c>
      <c r="D67" s="4">
        <f t="shared" ref="D67:AD67" si="21">D27/D$38</f>
        <v>0</v>
      </c>
      <c r="E67" s="4">
        <f t="shared" si="21"/>
        <v>0</v>
      </c>
      <c r="F67" s="4">
        <f t="shared" si="21"/>
        <v>0</v>
      </c>
      <c r="G67" s="4">
        <f t="shared" si="21"/>
        <v>3.1892412079680001E-2</v>
      </c>
      <c r="H67" s="4">
        <f t="shared" si="21"/>
        <v>0</v>
      </c>
      <c r="I67" s="4">
        <f t="shared" si="21"/>
        <v>0</v>
      </c>
      <c r="J67" s="4">
        <f t="shared" si="21"/>
        <v>4.6664353457456851E-5</v>
      </c>
      <c r="K67" s="4">
        <f t="shared" si="21"/>
        <v>0</v>
      </c>
      <c r="L67" s="4">
        <f t="shared" si="21"/>
        <v>4.9723016147543836E-4</v>
      </c>
      <c r="M67" s="4">
        <f t="shared" si="21"/>
        <v>0</v>
      </c>
      <c r="N67" s="4">
        <f t="shared" si="21"/>
        <v>0</v>
      </c>
      <c r="O67" s="4">
        <f t="shared" si="21"/>
        <v>0</v>
      </c>
      <c r="P67" s="4">
        <f t="shared" si="21"/>
        <v>0</v>
      </c>
      <c r="Q67" s="4">
        <f t="shared" si="21"/>
        <v>0.63336580832706391</v>
      </c>
      <c r="R67" s="4">
        <f t="shared" si="21"/>
        <v>5.9977263219892479E-3</v>
      </c>
      <c r="S67" s="4">
        <f t="shared" si="21"/>
        <v>2.3066995894120305E-2</v>
      </c>
      <c r="T67" s="4">
        <f t="shared" si="21"/>
        <v>9.2598280268477676E-2</v>
      </c>
      <c r="U67" s="4">
        <f t="shared" si="21"/>
        <v>0.74200640102435567</v>
      </c>
      <c r="V67" s="4">
        <f t="shared" si="21"/>
        <v>0</v>
      </c>
      <c r="W67" s="4">
        <f t="shared" si="21"/>
        <v>0</v>
      </c>
      <c r="X67" s="4">
        <f t="shared" si="21"/>
        <v>0</v>
      </c>
      <c r="Y67" s="4">
        <f t="shared" si="21"/>
        <v>0</v>
      </c>
      <c r="Z67" s="4">
        <f t="shared" si="21"/>
        <v>0</v>
      </c>
      <c r="AA67" s="4">
        <f t="shared" si="21"/>
        <v>0</v>
      </c>
      <c r="AB67" s="4">
        <f t="shared" si="21"/>
        <v>0</v>
      </c>
      <c r="AC67" s="4">
        <f t="shared" si="21"/>
        <v>0</v>
      </c>
      <c r="AD67" s="4">
        <f t="shared" si="21"/>
        <v>0</v>
      </c>
      <c r="AE67" s="13"/>
      <c r="AF67" s="13"/>
      <c r="AG67" s="13"/>
      <c r="AH67" s="1">
        <f t="shared" si="3"/>
        <v>1.5294715184306198</v>
      </c>
    </row>
    <row r="68" spans="1:34" x14ac:dyDescent="0.2">
      <c r="B68" s="16" t="s">
        <v>26</v>
      </c>
      <c r="C68" s="6" t="s">
        <v>68</v>
      </c>
      <c r="D68" s="4">
        <f t="shared" ref="D68:AD68" si="22">D28/D$38</f>
        <v>0</v>
      </c>
      <c r="E68" s="4">
        <f t="shared" si="22"/>
        <v>0</v>
      </c>
      <c r="F68" s="4">
        <f t="shared" si="22"/>
        <v>0</v>
      </c>
      <c r="G68" s="4">
        <f t="shared" si="22"/>
        <v>0</v>
      </c>
      <c r="H68" s="4">
        <f t="shared" si="22"/>
        <v>0</v>
      </c>
      <c r="I68" s="4">
        <f t="shared" si="22"/>
        <v>0</v>
      </c>
      <c r="J68" s="4">
        <f t="shared" si="22"/>
        <v>0</v>
      </c>
      <c r="K68" s="4">
        <f t="shared" si="22"/>
        <v>0</v>
      </c>
      <c r="L68" s="4">
        <f t="shared" si="22"/>
        <v>0</v>
      </c>
      <c r="M68" s="4">
        <f t="shared" si="22"/>
        <v>0</v>
      </c>
      <c r="N68" s="4">
        <f t="shared" si="22"/>
        <v>0</v>
      </c>
      <c r="O68" s="4">
        <f t="shared" si="22"/>
        <v>0</v>
      </c>
      <c r="P68" s="4">
        <f t="shared" si="22"/>
        <v>0</v>
      </c>
      <c r="Q68" s="4">
        <f t="shared" si="22"/>
        <v>5.2624635247741497E-2</v>
      </c>
      <c r="R68" s="4">
        <f t="shared" si="22"/>
        <v>7.2687339094192366E-2</v>
      </c>
      <c r="S68" s="4">
        <f t="shared" si="22"/>
        <v>2.9569786429329455E-2</v>
      </c>
      <c r="T68" s="4">
        <f t="shared" si="22"/>
        <v>4.3081827832731595E-2</v>
      </c>
      <c r="U68" s="4">
        <f t="shared" si="22"/>
        <v>4.9630572164752378E-3</v>
      </c>
      <c r="V68" s="4">
        <f t="shared" si="22"/>
        <v>0</v>
      </c>
      <c r="W68" s="4">
        <f t="shared" si="22"/>
        <v>0</v>
      </c>
      <c r="X68" s="4">
        <f t="shared" si="22"/>
        <v>0</v>
      </c>
      <c r="Y68" s="4">
        <f t="shared" si="22"/>
        <v>0</v>
      </c>
      <c r="Z68" s="4">
        <f t="shared" si="22"/>
        <v>0</v>
      </c>
      <c r="AA68" s="4">
        <f t="shared" si="22"/>
        <v>0</v>
      </c>
      <c r="AB68" s="4">
        <f t="shared" si="22"/>
        <v>0</v>
      </c>
      <c r="AC68" s="4">
        <f t="shared" si="22"/>
        <v>0</v>
      </c>
      <c r="AD68" s="4">
        <f t="shared" si="22"/>
        <v>0</v>
      </c>
      <c r="AE68" s="13"/>
      <c r="AF68" s="13"/>
      <c r="AG68" s="13"/>
      <c r="AH68" s="1">
        <f t="shared" si="3"/>
        <v>0.20292664582047015</v>
      </c>
    </row>
    <row r="69" spans="1:34" x14ac:dyDescent="0.2">
      <c r="B69" s="16" t="s">
        <v>1</v>
      </c>
      <c r="C69" s="6" t="s">
        <v>69</v>
      </c>
      <c r="D69" s="4">
        <f t="shared" ref="D69:AD69" si="23">D29/D$38</f>
        <v>0</v>
      </c>
      <c r="E69" s="4">
        <f t="shared" si="23"/>
        <v>0</v>
      </c>
      <c r="F69" s="4">
        <f t="shared" si="23"/>
        <v>4.988540904642845E-2</v>
      </c>
      <c r="G69" s="4">
        <f t="shared" si="23"/>
        <v>2.3235085307690372E-2</v>
      </c>
      <c r="H69" s="4">
        <f t="shared" si="23"/>
        <v>3.8664052220145816E-2</v>
      </c>
      <c r="I69" s="4">
        <f t="shared" si="23"/>
        <v>4.2730380421916569E-2</v>
      </c>
      <c r="J69" s="4">
        <f t="shared" si="23"/>
        <v>8.4590676645069137E-3</v>
      </c>
      <c r="K69" s="4">
        <f t="shared" si="23"/>
        <v>2.3047778995610311E-2</v>
      </c>
      <c r="L69" s="4">
        <f t="shared" si="23"/>
        <v>1.2594389359252393E-2</v>
      </c>
      <c r="M69" s="4">
        <f t="shared" si="23"/>
        <v>0</v>
      </c>
      <c r="N69" s="4">
        <f t="shared" si="23"/>
        <v>0</v>
      </c>
      <c r="O69" s="4">
        <f t="shared" si="23"/>
        <v>0</v>
      </c>
      <c r="P69" s="4">
        <f t="shared" si="23"/>
        <v>0</v>
      </c>
      <c r="Q69" s="4">
        <f t="shared" si="23"/>
        <v>0</v>
      </c>
      <c r="R69" s="4">
        <f t="shared" si="23"/>
        <v>0</v>
      </c>
      <c r="S69" s="4">
        <f t="shared" si="23"/>
        <v>0</v>
      </c>
      <c r="T69" s="4">
        <f t="shared" si="23"/>
        <v>0</v>
      </c>
      <c r="U69" s="4">
        <f t="shared" si="23"/>
        <v>0</v>
      </c>
      <c r="V69" s="4">
        <f t="shared" si="23"/>
        <v>0</v>
      </c>
      <c r="W69" s="4">
        <f t="shared" si="23"/>
        <v>0</v>
      </c>
      <c r="X69" s="4">
        <f t="shared" si="23"/>
        <v>0</v>
      </c>
      <c r="Y69" s="4">
        <f t="shared" si="23"/>
        <v>0</v>
      </c>
      <c r="Z69" s="4">
        <f t="shared" si="23"/>
        <v>0</v>
      </c>
      <c r="AA69" s="4">
        <f t="shared" si="23"/>
        <v>0</v>
      </c>
      <c r="AB69" s="4">
        <f t="shared" si="23"/>
        <v>0</v>
      </c>
      <c r="AC69" s="4">
        <f t="shared" si="23"/>
        <v>0</v>
      </c>
      <c r="AD69" s="4">
        <f t="shared" si="23"/>
        <v>8.1591921407620886E-3</v>
      </c>
      <c r="AE69" s="13"/>
      <c r="AF69" s="13"/>
      <c r="AG69" s="13"/>
      <c r="AH69" s="1">
        <f t="shared" si="3"/>
        <v>0.2067753551563129</v>
      </c>
    </row>
    <row r="70" spans="1:34" ht="25.5" x14ac:dyDescent="0.2">
      <c r="B70" s="16" t="s">
        <v>18</v>
      </c>
      <c r="C70" s="6" t="s">
        <v>73</v>
      </c>
      <c r="D70" s="4">
        <f t="shared" ref="D70:AD70" si="24">D30/D$38</f>
        <v>0</v>
      </c>
      <c r="E70" s="4">
        <f t="shared" si="24"/>
        <v>0</v>
      </c>
      <c r="F70" s="4">
        <f t="shared" si="24"/>
        <v>0</v>
      </c>
      <c r="G70" s="4">
        <f t="shared" si="24"/>
        <v>0</v>
      </c>
      <c r="H70" s="4">
        <f t="shared" si="24"/>
        <v>0</v>
      </c>
      <c r="I70" s="4">
        <f t="shared" si="24"/>
        <v>0</v>
      </c>
      <c r="J70" s="4">
        <f t="shared" si="24"/>
        <v>0</v>
      </c>
      <c r="K70" s="4">
        <f t="shared" si="24"/>
        <v>0</v>
      </c>
      <c r="L70" s="4">
        <f t="shared" si="24"/>
        <v>0</v>
      </c>
      <c r="M70" s="4">
        <f t="shared" si="24"/>
        <v>0</v>
      </c>
      <c r="N70" s="4">
        <f t="shared" si="24"/>
        <v>0</v>
      </c>
      <c r="O70" s="4">
        <f t="shared" si="24"/>
        <v>0</v>
      </c>
      <c r="P70" s="4">
        <f t="shared" si="24"/>
        <v>0</v>
      </c>
      <c r="Q70" s="4">
        <f t="shared" si="24"/>
        <v>0</v>
      </c>
      <c r="R70" s="4">
        <f t="shared" si="24"/>
        <v>0</v>
      </c>
      <c r="S70" s="4">
        <f t="shared" si="24"/>
        <v>0</v>
      </c>
      <c r="T70" s="4">
        <f t="shared" si="24"/>
        <v>0</v>
      </c>
      <c r="U70" s="4">
        <f t="shared" si="24"/>
        <v>0</v>
      </c>
      <c r="V70" s="4">
        <f t="shared" si="24"/>
        <v>0</v>
      </c>
      <c r="W70" s="4">
        <f t="shared" si="24"/>
        <v>0</v>
      </c>
      <c r="X70" s="4">
        <f t="shared" si="24"/>
        <v>0</v>
      </c>
      <c r="Y70" s="4">
        <f t="shared" si="24"/>
        <v>0</v>
      </c>
      <c r="Z70" s="4">
        <f t="shared" si="24"/>
        <v>0</v>
      </c>
      <c r="AA70" s="4">
        <f t="shared" si="24"/>
        <v>0</v>
      </c>
      <c r="AB70" s="4">
        <f t="shared" si="24"/>
        <v>0</v>
      </c>
      <c r="AC70" s="4">
        <f t="shared" si="24"/>
        <v>0</v>
      </c>
      <c r="AD70" s="4">
        <f t="shared" si="24"/>
        <v>0</v>
      </c>
      <c r="AE70" s="13"/>
      <c r="AF70" s="13"/>
      <c r="AG70" s="13"/>
      <c r="AH70" s="1">
        <f t="shared" si="3"/>
        <v>0</v>
      </c>
    </row>
    <row r="71" spans="1:34" ht="25.5" x14ac:dyDescent="0.2">
      <c r="B71" s="16" t="s">
        <v>19</v>
      </c>
      <c r="C71" s="6" t="s">
        <v>74</v>
      </c>
      <c r="D71" s="4">
        <f t="shared" ref="D71:AD71" si="25">D31/D$38</f>
        <v>0</v>
      </c>
      <c r="E71" s="4">
        <f t="shared" si="25"/>
        <v>0</v>
      </c>
      <c r="F71" s="4">
        <f t="shared" si="25"/>
        <v>0</v>
      </c>
      <c r="G71" s="4">
        <f t="shared" si="25"/>
        <v>0</v>
      </c>
      <c r="H71" s="4">
        <f t="shared" si="25"/>
        <v>0</v>
      </c>
      <c r="I71" s="4">
        <f t="shared" si="25"/>
        <v>0</v>
      </c>
      <c r="J71" s="4">
        <f t="shared" si="25"/>
        <v>0</v>
      </c>
      <c r="K71" s="4">
        <f t="shared" si="25"/>
        <v>0</v>
      </c>
      <c r="L71" s="4">
        <f t="shared" si="25"/>
        <v>0</v>
      </c>
      <c r="M71" s="4">
        <f t="shared" si="25"/>
        <v>0</v>
      </c>
      <c r="N71" s="4">
        <f t="shared" si="25"/>
        <v>0</v>
      </c>
      <c r="O71" s="4">
        <f t="shared" si="25"/>
        <v>0</v>
      </c>
      <c r="P71" s="4">
        <f t="shared" si="25"/>
        <v>0</v>
      </c>
      <c r="Q71" s="4">
        <f t="shared" si="25"/>
        <v>0</v>
      </c>
      <c r="R71" s="4">
        <f t="shared" si="25"/>
        <v>0</v>
      </c>
      <c r="S71" s="4">
        <f t="shared" si="25"/>
        <v>0</v>
      </c>
      <c r="T71" s="4">
        <f t="shared" si="25"/>
        <v>0</v>
      </c>
      <c r="U71" s="4">
        <f t="shared" si="25"/>
        <v>0</v>
      </c>
      <c r="V71" s="4">
        <f t="shared" si="25"/>
        <v>0</v>
      </c>
      <c r="W71" s="4">
        <f t="shared" si="25"/>
        <v>0</v>
      </c>
      <c r="X71" s="4">
        <f t="shared" si="25"/>
        <v>0</v>
      </c>
      <c r="Y71" s="4">
        <f t="shared" si="25"/>
        <v>0</v>
      </c>
      <c r="Z71" s="4">
        <f t="shared" si="25"/>
        <v>0</v>
      </c>
      <c r="AA71" s="4">
        <f t="shared" si="25"/>
        <v>0</v>
      </c>
      <c r="AB71" s="4">
        <f t="shared" si="25"/>
        <v>0</v>
      </c>
      <c r="AC71" s="4">
        <f t="shared" si="25"/>
        <v>0</v>
      </c>
      <c r="AD71" s="4">
        <f t="shared" si="25"/>
        <v>0</v>
      </c>
      <c r="AE71" s="13"/>
      <c r="AF71" s="13"/>
      <c r="AG71" s="13"/>
      <c r="AH71" s="1">
        <f t="shared" si="3"/>
        <v>0</v>
      </c>
    </row>
    <row r="72" spans="1:34" ht="25.5" x14ac:dyDescent="0.2">
      <c r="A72" s="17"/>
      <c r="B72" s="16" t="s">
        <v>20</v>
      </c>
      <c r="C72" s="6" t="s">
        <v>75</v>
      </c>
      <c r="D72" s="4">
        <f t="shared" ref="D72:AD72" si="26">D32/D$38</f>
        <v>0</v>
      </c>
      <c r="E72" s="4">
        <f t="shared" si="26"/>
        <v>0</v>
      </c>
      <c r="F72" s="4">
        <f t="shared" si="26"/>
        <v>0</v>
      </c>
      <c r="G72" s="4">
        <f t="shared" si="26"/>
        <v>0</v>
      </c>
      <c r="H72" s="4">
        <f t="shared" si="26"/>
        <v>0</v>
      </c>
      <c r="I72" s="4">
        <f t="shared" si="26"/>
        <v>0</v>
      </c>
      <c r="J72" s="4">
        <f t="shared" si="26"/>
        <v>0</v>
      </c>
      <c r="K72" s="4">
        <f t="shared" si="26"/>
        <v>0</v>
      </c>
      <c r="L72" s="4">
        <f t="shared" si="26"/>
        <v>0</v>
      </c>
      <c r="M72" s="4">
        <f t="shared" si="26"/>
        <v>0</v>
      </c>
      <c r="N72" s="4">
        <f t="shared" si="26"/>
        <v>0</v>
      </c>
      <c r="O72" s="4">
        <f t="shared" si="26"/>
        <v>0</v>
      </c>
      <c r="P72" s="4">
        <f t="shared" si="26"/>
        <v>0</v>
      </c>
      <c r="Q72" s="4">
        <f t="shared" si="26"/>
        <v>0</v>
      </c>
      <c r="R72" s="4">
        <f t="shared" si="26"/>
        <v>0</v>
      </c>
      <c r="S72" s="4">
        <f t="shared" si="26"/>
        <v>0</v>
      </c>
      <c r="T72" s="4">
        <f t="shared" si="26"/>
        <v>0</v>
      </c>
      <c r="U72" s="4">
        <f t="shared" si="26"/>
        <v>0</v>
      </c>
      <c r="V72" s="4">
        <f t="shared" si="26"/>
        <v>0</v>
      </c>
      <c r="W72" s="4">
        <f t="shared" si="26"/>
        <v>0</v>
      </c>
      <c r="X72" s="4">
        <f t="shared" si="26"/>
        <v>0</v>
      </c>
      <c r="Y72" s="4">
        <f t="shared" si="26"/>
        <v>0</v>
      </c>
      <c r="Z72" s="4">
        <f t="shared" si="26"/>
        <v>0</v>
      </c>
      <c r="AA72" s="4">
        <f t="shared" si="26"/>
        <v>0</v>
      </c>
      <c r="AB72" s="4">
        <f t="shared" si="26"/>
        <v>0</v>
      </c>
      <c r="AC72" s="4">
        <f t="shared" si="26"/>
        <v>0</v>
      </c>
      <c r="AD72" s="4">
        <f t="shared" si="26"/>
        <v>0</v>
      </c>
      <c r="AE72" s="13"/>
      <c r="AF72" s="13"/>
      <c r="AG72" s="13"/>
      <c r="AH72" s="1">
        <f t="shared" si="3"/>
        <v>0</v>
      </c>
    </row>
    <row r="73" spans="1:34" x14ac:dyDescent="0.2">
      <c r="A73" s="17"/>
      <c r="B73" s="15" t="s">
        <v>14</v>
      </c>
      <c r="C73" s="6" t="s">
        <v>14</v>
      </c>
      <c r="D73" s="18">
        <f t="shared" ref="D73:AD73" si="27">D33/D$38</f>
        <v>0</v>
      </c>
      <c r="E73" s="18">
        <f t="shared" si="27"/>
        <v>0</v>
      </c>
      <c r="F73" s="18">
        <f t="shared" si="27"/>
        <v>0</v>
      </c>
      <c r="G73" s="18">
        <f t="shared" si="27"/>
        <v>0</v>
      </c>
      <c r="H73" s="18">
        <f t="shared" si="27"/>
        <v>0</v>
      </c>
      <c r="I73" s="18">
        <f t="shared" si="27"/>
        <v>0</v>
      </c>
      <c r="J73" s="18">
        <f t="shared" si="27"/>
        <v>0</v>
      </c>
      <c r="K73" s="18">
        <f t="shared" si="27"/>
        <v>0</v>
      </c>
      <c r="L73" s="18">
        <f t="shared" si="27"/>
        <v>0</v>
      </c>
      <c r="M73" s="18">
        <f t="shared" si="27"/>
        <v>0</v>
      </c>
      <c r="N73" s="18">
        <f t="shared" si="27"/>
        <v>0</v>
      </c>
      <c r="O73" s="18">
        <f t="shared" si="27"/>
        <v>0</v>
      </c>
      <c r="P73" s="18">
        <f t="shared" si="27"/>
        <v>0</v>
      </c>
      <c r="Q73" s="18">
        <f t="shared" si="27"/>
        <v>0</v>
      </c>
      <c r="R73" s="18">
        <f t="shared" si="27"/>
        <v>0</v>
      </c>
      <c r="S73" s="18">
        <f t="shared" si="27"/>
        <v>0</v>
      </c>
      <c r="T73" s="18">
        <f t="shared" si="27"/>
        <v>0</v>
      </c>
      <c r="U73" s="18">
        <f t="shared" si="27"/>
        <v>0</v>
      </c>
      <c r="V73" s="18">
        <f t="shared" si="27"/>
        <v>0</v>
      </c>
      <c r="W73" s="18">
        <f t="shared" si="27"/>
        <v>0</v>
      </c>
      <c r="X73" s="18">
        <f t="shared" si="27"/>
        <v>0</v>
      </c>
      <c r="Y73" s="18">
        <f t="shared" si="27"/>
        <v>0</v>
      </c>
      <c r="Z73" s="18">
        <f t="shared" si="27"/>
        <v>0</v>
      </c>
      <c r="AA73" s="18">
        <f t="shared" si="27"/>
        <v>0</v>
      </c>
      <c r="AB73" s="18">
        <f t="shared" si="27"/>
        <v>2.446967435843693E-2</v>
      </c>
      <c r="AC73" s="18">
        <f t="shared" si="27"/>
        <v>0</v>
      </c>
      <c r="AD73" s="18">
        <f t="shared" si="27"/>
        <v>0</v>
      </c>
      <c r="AE73" s="13"/>
      <c r="AF73" s="13"/>
      <c r="AG73" s="13"/>
      <c r="AH73" s="1">
        <f t="shared" si="3"/>
        <v>2.446967435843693E-2</v>
      </c>
    </row>
    <row r="74" spans="1:34" x14ac:dyDescent="0.2">
      <c r="A74" s="17"/>
      <c r="B74" s="15" t="s">
        <v>24</v>
      </c>
      <c r="C74" s="6" t="s">
        <v>66</v>
      </c>
      <c r="D74" s="18">
        <f t="shared" ref="D74:AD74" si="28">D34/D$38</f>
        <v>0</v>
      </c>
      <c r="E74" s="18">
        <f t="shared" si="28"/>
        <v>0</v>
      </c>
      <c r="F74" s="18">
        <f t="shared" si="28"/>
        <v>0</v>
      </c>
      <c r="G74" s="18">
        <f t="shared" si="28"/>
        <v>0</v>
      </c>
      <c r="H74" s="18">
        <f t="shared" si="28"/>
        <v>0</v>
      </c>
      <c r="I74" s="18">
        <f t="shared" si="28"/>
        <v>0</v>
      </c>
      <c r="J74" s="18">
        <f t="shared" si="28"/>
        <v>0</v>
      </c>
      <c r="K74" s="18">
        <f t="shared" si="28"/>
        <v>0</v>
      </c>
      <c r="L74" s="18">
        <f t="shared" si="28"/>
        <v>0</v>
      </c>
      <c r="M74" s="18">
        <f t="shared" si="28"/>
        <v>0</v>
      </c>
      <c r="N74" s="18">
        <f t="shared" si="28"/>
        <v>0</v>
      </c>
      <c r="O74" s="18">
        <f t="shared" si="28"/>
        <v>0</v>
      </c>
      <c r="P74" s="18">
        <f t="shared" si="28"/>
        <v>0</v>
      </c>
      <c r="Q74" s="18">
        <f t="shared" si="28"/>
        <v>6.3788972323224031E-5</v>
      </c>
      <c r="R74" s="18">
        <f t="shared" si="28"/>
        <v>5.893322883640589E-3</v>
      </c>
      <c r="S74" s="18">
        <f t="shared" si="28"/>
        <v>8.0401975200415088E-3</v>
      </c>
      <c r="T74" s="18">
        <f t="shared" si="28"/>
        <v>4.5174023564095974E-3</v>
      </c>
      <c r="U74" s="18">
        <f t="shared" si="28"/>
        <v>3.1724478138200818E-3</v>
      </c>
      <c r="V74" s="18">
        <f t="shared" si="28"/>
        <v>0</v>
      </c>
      <c r="W74" s="18">
        <f t="shared" si="28"/>
        <v>0</v>
      </c>
      <c r="X74" s="18">
        <f t="shared" si="28"/>
        <v>0</v>
      </c>
      <c r="Y74" s="18">
        <f t="shared" si="28"/>
        <v>0</v>
      </c>
      <c r="Z74" s="18">
        <f t="shared" si="28"/>
        <v>7.4112544108758825E-4</v>
      </c>
      <c r="AA74" s="18">
        <f t="shared" si="28"/>
        <v>2.1226456275310513E-3</v>
      </c>
      <c r="AB74" s="18">
        <f t="shared" si="28"/>
        <v>0</v>
      </c>
      <c r="AC74" s="18">
        <f t="shared" si="28"/>
        <v>2.8124562155549045E-2</v>
      </c>
      <c r="AD74" s="18">
        <f t="shared" si="28"/>
        <v>0</v>
      </c>
      <c r="AE74" s="13"/>
      <c r="AF74" s="13"/>
      <c r="AG74" s="13"/>
      <c r="AH74" s="1">
        <f t="shared" si="3"/>
        <v>5.267549277040269E-2</v>
      </c>
    </row>
    <row r="75" spans="1:34" ht="25.5" x14ac:dyDescent="0.2">
      <c r="A75" s="17"/>
      <c r="B75" s="12" t="s">
        <v>15</v>
      </c>
      <c r="C75" s="12" t="s">
        <v>70</v>
      </c>
      <c r="D75" s="14">
        <f t="shared" ref="D75:AD75" si="29">D35/D$38</f>
        <v>0</v>
      </c>
      <c r="E75" s="14">
        <f t="shared" si="29"/>
        <v>0</v>
      </c>
      <c r="F75" s="14">
        <f t="shared" si="29"/>
        <v>0</v>
      </c>
      <c r="G75" s="14">
        <f t="shared" si="29"/>
        <v>1.2495408271164319E-3</v>
      </c>
      <c r="H75" s="14">
        <f t="shared" si="29"/>
        <v>0</v>
      </c>
      <c r="I75" s="14">
        <f t="shared" si="29"/>
        <v>0</v>
      </c>
      <c r="J75" s="14">
        <f t="shared" si="29"/>
        <v>2.0157664420135665E-2</v>
      </c>
      <c r="K75" s="14">
        <f t="shared" si="29"/>
        <v>0</v>
      </c>
      <c r="L75" s="14">
        <f t="shared" si="29"/>
        <v>4.8294275623834964E-3</v>
      </c>
      <c r="M75" s="14">
        <f t="shared" si="29"/>
        <v>0</v>
      </c>
      <c r="N75" s="14">
        <f t="shared" si="29"/>
        <v>0</v>
      </c>
      <c r="O75" s="14">
        <f t="shared" si="29"/>
        <v>0</v>
      </c>
      <c r="P75" s="14">
        <f t="shared" si="29"/>
        <v>0</v>
      </c>
      <c r="Q75" s="14">
        <f t="shared" si="29"/>
        <v>0</v>
      </c>
      <c r="R75" s="14">
        <f t="shared" si="29"/>
        <v>0</v>
      </c>
      <c r="S75" s="14">
        <f t="shared" si="29"/>
        <v>0</v>
      </c>
      <c r="T75" s="14">
        <f t="shared" si="29"/>
        <v>0</v>
      </c>
      <c r="U75" s="14">
        <f t="shared" si="29"/>
        <v>0</v>
      </c>
      <c r="V75" s="14">
        <f t="shared" si="29"/>
        <v>0</v>
      </c>
      <c r="W75" s="14">
        <f t="shared" si="29"/>
        <v>0</v>
      </c>
      <c r="X75" s="14">
        <f t="shared" si="29"/>
        <v>0</v>
      </c>
      <c r="Y75" s="14">
        <f t="shared" si="29"/>
        <v>0</v>
      </c>
      <c r="Z75" s="14">
        <f t="shared" si="29"/>
        <v>1.0029846818161485E-5</v>
      </c>
      <c r="AA75" s="14">
        <f t="shared" si="29"/>
        <v>4.7675039208193631E-2</v>
      </c>
      <c r="AB75" s="14">
        <f t="shared" si="29"/>
        <v>0</v>
      </c>
      <c r="AC75" s="14">
        <f t="shared" si="29"/>
        <v>5.3449762802498357E-2</v>
      </c>
      <c r="AD75" s="14">
        <f t="shared" si="29"/>
        <v>3.421304305744257E-2</v>
      </c>
      <c r="AE75" s="13"/>
      <c r="AF75" s="13"/>
      <c r="AG75" s="13"/>
      <c r="AH75" s="1">
        <f t="shared" si="3"/>
        <v>0.16158450772458832</v>
      </c>
    </row>
    <row r="76" spans="1:34" x14ac:dyDescent="0.2">
      <c r="A76" s="17"/>
      <c r="B76" s="12" t="s">
        <v>16</v>
      </c>
      <c r="C76" s="12" t="s">
        <v>71</v>
      </c>
      <c r="D76" s="14">
        <f t="shared" ref="D76:AD76" si="30">D36/D$38</f>
        <v>0.94885947491470191</v>
      </c>
      <c r="E76" s="14">
        <f t="shared" si="30"/>
        <v>0</v>
      </c>
      <c r="F76" s="14">
        <f t="shared" si="30"/>
        <v>4.368251285503362E-2</v>
      </c>
      <c r="G76" s="14">
        <f t="shared" si="30"/>
        <v>2.1280333154227938E-2</v>
      </c>
      <c r="H76" s="14">
        <f t="shared" si="30"/>
        <v>0</v>
      </c>
      <c r="I76" s="14">
        <f t="shared" si="30"/>
        <v>0.26410924866350272</v>
      </c>
      <c r="J76" s="14">
        <f t="shared" si="30"/>
        <v>0.29793964444640803</v>
      </c>
      <c r="K76" s="14">
        <f t="shared" si="30"/>
        <v>1.9100547069987719E-2</v>
      </c>
      <c r="L76" s="14">
        <f t="shared" si="30"/>
        <v>1.8377104610940335E-2</v>
      </c>
      <c r="M76" s="14">
        <f t="shared" si="30"/>
        <v>7.9916892217036014E-3</v>
      </c>
      <c r="N76" s="14">
        <f t="shared" si="30"/>
        <v>0</v>
      </c>
      <c r="O76" s="14">
        <f t="shared" si="30"/>
        <v>0</v>
      </c>
      <c r="P76" s="14">
        <f t="shared" si="30"/>
        <v>5.699221464676503E-2</v>
      </c>
      <c r="Q76" s="14">
        <f t="shared" si="30"/>
        <v>2.1448908470092121E-2</v>
      </c>
      <c r="R76" s="14">
        <f t="shared" si="30"/>
        <v>2.5664921487212399E-2</v>
      </c>
      <c r="S76" s="14">
        <f t="shared" si="30"/>
        <v>4.0932562547580945E-2</v>
      </c>
      <c r="T76" s="14">
        <f t="shared" si="30"/>
        <v>6.9839569052676367E-2</v>
      </c>
      <c r="U76" s="14">
        <f t="shared" si="30"/>
        <v>5.3344650013691574E-3</v>
      </c>
      <c r="V76" s="14">
        <f t="shared" si="30"/>
        <v>0.41674793563267298</v>
      </c>
      <c r="W76" s="14">
        <f t="shared" si="30"/>
        <v>9.9030945697291109E-2</v>
      </c>
      <c r="X76" s="14">
        <f t="shared" si="30"/>
        <v>0.18097599247498738</v>
      </c>
      <c r="Y76" s="14">
        <f t="shared" si="30"/>
        <v>9.9030945697291109E-2</v>
      </c>
      <c r="Z76" s="14">
        <f t="shared" si="30"/>
        <v>4.0232523944754801E-2</v>
      </c>
      <c r="AA76" s="14">
        <f t="shared" si="30"/>
        <v>5.9646342133622535E-2</v>
      </c>
      <c r="AB76" s="14">
        <f t="shared" si="30"/>
        <v>0</v>
      </c>
      <c r="AC76" s="14">
        <f t="shared" si="30"/>
        <v>5.259554815139221E-2</v>
      </c>
      <c r="AD76" s="14">
        <f t="shared" si="30"/>
        <v>0.29180683370370164</v>
      </c>
      <c r="AE76" s="13"/>
      <c r="AF76" s="13"/>
      <c r="AG76" s="13"/>
      <c r="AH76" s="1">
        <f t="shared" si="3"/>
        <v>3.0816202635779151</v>
      </c>
    </row>
    <row r="77" spans="1:34" x14ac:dyDescent="0.2">
      <c r="A77" s="17"/>
      <c r="B77" s="12" t="s">
        <v>17</v>
      </c>
      <c r="C77" s="12" t="s">
        <v>72</v>
      </c>
      <c r="D77" s="14">
        <f t="shared" ref="D77:AD77" si="31">D37/D$38</f>
        <v>0</v>
      </c>
      <c r="E77" s="14">
        <f t="shared" si="31"/>
        <v>0</v>
      </c>
      <c r="F77" s="14">
        <f t="shared" si="31"/>
        <v>0.10800753545454199</v>
      </c>
      <c r="G77" s="14">
        <f t="shared" si="31"/>
        <v>0.29202003928585202</v>
      </c>
      <c r="H77" s="14">
        <f t="shared" si="31"/>
        <v>0</v>
      </c>
      <c r="I77" s="14">
        <f t="shared" si="31"/>
        <v>0.11801921103139502</v>
      </c>
      <c r="J77" s="14">
        <f t="shared" si="31"/>
        <v>0.1748884677969087</v>
      </c>
      <c r="K77" s="14">
        <f t="shared" si="31"/>
        <v>1.9256437139603275E-2</v>
      </c>
      <c r="L77" s="14">
        <f t="shared" si="31"/>
        <v>7.4510244950870302E-2</v>
      </c>
      <c r="M77" s="14">
        <f t="shared" si="31"/>
        <v>0.12470026361349794</v>
      </c>
      <c r="N77" s="14">
        <f t="shared" si="31"/>
        <v>0</v>
      </c>
      <c r="O77" s="14">
        <f t="shared" si="31"/>
        <v>0</v>
      </c>
      <c r="P77" s="14">
        <f t="shared" si="31"/>
        <v>0.20176686651832071</v>
      </c>
      <c r="Q77" s="14">
        <f t="shared" si="31"/>
        <v>3.0798899488217726E-3</v>
      </c>
      <c r="R77" s="14">
        <f t="shared" si="31"/>
        <v>1.3398197254112051E-2</v>
      </c>
      <c r="S77" s="14">
        <f t="shared" si="31"/>
        <v>1.212927930720839E-2</v>
      </c>
      <c r="T77" s="14">
        <f t="shared" si="31"/>
        <v>3.6421829295594302E-3</v>
      </c>
      <c r="U77" s="14">
        <f t="shared" si="31"/>
        <v>4.1425232455302045E-2</v>
      </c>
      <c r="V77" s="14">
        <f t="shared" si="31"/>
        <v>0</v>
      </c>
      <c r="W77" s="14">
        <f t="shared" si="31"/>
        <v>0.87738915590219535</v>
      </c>
      <c r="X77" s="14">
        <f t="shared" si="31"/>
        <v>0.19353156377875297</v>
      </c>
      <c r="Y77" s="14">
        <f t="shared" si="31"/>
        <v>0.87738915590219546</v>
      </c>
      <c r="Z77" s="14">
        <f t="shared" si="31"/>
        <v>0</v>
      </c>
      <c r="AA77" s="14">
        <f t="shared" si="31"/>
        <v>0</v>
      </c>
      <c r="AB77" s="14">
        <f t="shared" si="31"/>
        <v>0</v>
      </c>
      <c r="AC77" s="14">
        <f t="shared" si="31"/>
        <v>0</v>
      </c>
      <c r="AD77" s="14">
        <f t="shared" si="31"/>
        <v>1.6148858316176535E-2</v>
      </c>
      <c r="AE77" s="13"/>
      <c r="AF77" s="13"/>
      <c r="AG77" s="13"/>
      <c r="AH77" s="1">
        <f t="shared" si="3"/>
        <v>3.1513025815853144</v>
      </c>
    </row>
    <row r="78" spans="1:34" x14ac:dyDescent="0.2">
      <c r="A78" s="16" t="s">
        <v>41</v>
      </c>
      <c r="B78" s="16"/>
      <c r="C78" s="16" t="s">
        <v>76</v>
      </c>
      <c r="D78" s="20">
        <f t="shared" ref="D78:J78" si="32">SUM(D48:D77)</f>
        <v>1</v>
      </c>
      <c r="E78" s="20">
        <f t="shared" si="32"/>
        <v>1</v>
      </c>
      <c r="F78" s="20">
        <f t="shared" si="32"/>
        <v>1.0000000000000002</v>
      </c>
      <c r="G78" s="20">
        <f>SUM(G48:G77)</f>
        <v>1</v>
      </c>
      <c r="H78" s="20">
        <f t="shared" si="32"/>
        <v>0.99999999999999978</v>
      </c>
      <c r="I78" s="20">
        <f t="shared" si="32"/>
        <v>1</v>
      </c>
      <c r="J78" s="20">
        <f t="shared" si="32"/>
        <v>1</v>
      </c>
      <c r="K78" s="20">
        <f>SUM(K48:K77)</f>
        <v>0.99999999999999989</v>
      </c>
      <c r="L78" s="20">
        <f t="shared" ref="L78:AD78" si="33">SUM(L48:L77)</f>
        <v>0.99999999999999989</v>
      </c>
      <c r="M78" s="20">
        <f t="shared" si="33"/>
        <v>0.99999999999999989</v>
      </c>
      <c r="N78" s="20">
        <f t="shared" si="33"/>
        <v>1</v>
      </c>
      <c r="O78" s="20">
        <f t="shared" si="33"/>
        <v>0.99999999999999989</v>
      </c>
      <c r="P78" s="20">
        <f t="shared" si="33"/>
        <v>1.0000000000000002</v>
      </c>
      <c r="Q78" s="20">
        <f t="shared" si="33"/>
        <v>1.0000000000000002</v>
      </c>
      <c r="R78" s="20">
        <f t="shared" si="33"/>
        <v>1</v>
      </c>
      <c r="S78" s="20">
        <f t="shared" si="33"/>
        <v>0.99999999999999989</v>
      </c>
      <c r="T78" s="20">
        <f t="shared" si="33"/>
        <v>1.0000000000000002</v>
      </c>
      <c r="U78" s="20">
        <f t="shared" si="33"/>
        <v>0.99999999999999978</v>
      </c>
      <c r="V78" s="20">
        <f t="shared" si="33"/>
        <v>0.99999999999999989</v>
      </c>
      <c r="W78" s="20">
        <f t="shared" si="33"/>
        <v>1</v>
      </c>
      <c r="X78" s="20">
        <f t="shared" si="33"/>
        <v>1</v>
      </c>
      <c r="Y78" s="20">
        <f t="shared" si="33"/>
        <v>1</v>
      </c>
      <c r="Z78" s="20">
        <f t="shared" si="33"/>
        <v>1</v>
      </c>
      <c r="AA78" s="20">
        <f t="shared" si="33"/>
        <v>1</v>
      </c>
      <c r="AB78" s="20">
        <f t="shared" si="33"/>
        <v>1</v>
      </c>
      <c r="AC78" s="20">
        <f t="shared" si="33"/>
        <v>1</v>
      </c>
      <c r="AD78" s="20">
        <f t="shared" si="33"/>
        <v>0.99999999999999989</v>
      </c>
      <c r="AE78" s="1">
        <f t="shared" ref="AE78:AG78" si="34">SUM(AE48:AE72)</f>
        <v>0</v>
      </c>
      <c r="AF78" s="1">
        <f t="shared" si="34"/>
        <v>0</v>
      </c>
      <c r="AG78" s="1">
        <f t="shared" si="34"/>
        <v>0</v>
      </c>
    </row>
    <row r="82" spans="1:34" x14ac:dyDescent="0.2">
      <c r="B82" s="11" t="s">
        <v>80</v>
      </c>
    </row>
    <row r="84" spans="1:34" ht="38.25" x14ac:dyDescent="0.2">
      <c r="A84" s="16"/>
      <c r="B84" s="2" t="s">
        <v>36</v>
      </c>
      <c r="C84" s="2"/>
      <c r="D84" s="16" t="s">
        <v>37</v>
      </c>
      <c r="E84" s="16" t="s">
        <v>2</v>
      </c>
      <c r="F84" s="16" t="s">
        <v>3</v>
      </c>
      <c r="G84" s="16" t="s">
        <v>4</v>
      </c>
      <c r="H84" s="16" t="s">
        <v>35</v>
      </c>
      <c r="I84" s="16" t="s">
        <v>33</v>
      </c>
      <c r="J84" s="16" t="s">
        <v>6</v>
      </c>
      <c r="K84" s="16" t="s">
        <v>38</v>
      </c>
      <c r="L84" s="16" t="s">
        <v>39</v>
      </c>
      <c r="M84" s="16" t="s">
        <v>28</v>
      </c>
      <c r="N84" s="16" t="s">
        <v>8</v>
      </c>
      <c r="O84" s="16" t="s">
        <v>9</v>
      </c>
      <c r="P84" s="16" t="s">
        <v>27</v>
      </c>
      <c r="Q84" s="16" t="s">
        <v>40</v>
      </c>
      <c r="R84" s="16" t="s">
        <v>10</v>
      </c>
      <c r="S84" s="16" t="s">
        <v>11</v>
      </c>
      <c r="T84" s="16" t="s">
        <v>12</v>
      </c>
      <c r="U84" s="16" t="s">
        <v>13</v>
      </c>
      <c r="V84" s="16" t="s">
        <v>0</v>
      </c>
      <c r="W84" s="16" t="s">
        <v>30</v>
      </c>
      <c r="X84" s="16" t="s">
        <v>26</v>
      </c>
      <c r="Y84" s="16" t="s">
        <v>29</v>
      </c>
      <c r="Z84" s="16" t="s">
        <v>32</v>
      </c>
      <c r="AA84" s="16" t="s">
        <v>31</v>
      </c>
      <c r="AB84" s="16" t="s">
        <v>20</v>
      </c>
      <c r="AC84" s="15" t="s">
        <v>14</v>
      </c>
      <c r="AD84" s="15" t="s">
        <v>24</v>
      </c>
      <c r="AE84" s="12" t="s">
        <v>15</v>
      </c>
      <c r="AF84" s="12" t="s">
        <v>16</v>
      </c>
      <c r="AG84" s="12" t="s">
        <v>17</v>
      </c>
      <c r="AH84" s="16" t="s">
        <v>45</v>
      </c>
    </row>
    <row r="85" spans="1:34" ht="15.75" x14ac:dyDescent="0.2">
      <c r="A85" s="16"/>
      <c r="B85" s="2" t="s">
        <v>46</v>
      </c>
      <c r="C85" s="7"/>
      <c r="D85" s="6" t="s">
        <v>47</v>
      </c>
      <c r="E85" s="6" t="s">
        <v>48</v>
      </c>
      <c r="F85" s="6" t="s">
        <v>49</v>
      </c>
      <c r="G85" s="6" t="s">
        <v>51</v>
      </c>
      <c r="H85" s="6" t="s">
        <v>50</v>
      </c>
      <c r="I85" s="6" t="s">
        <v>52</v>
      </c>
      <c r="J85" s="6" t="s">
        <v>53</v>
      </c>
      <c r="K85" s="6" t="s">
        <v>54</v>
      </c>
      <c r="L85" s="6" t="s">
        <v>55</v>
      </c>
      <c r="M85" s="6" t="s">
        <v>56</v>
      </c>
      <c r="N85" s="6" t="s">
        <v>57</v>
      </c>
      <c r="O85" s="6" t="s">
        <v>58</v>
      </c>
      <c r="P85" s="6" t="s">
        <v>59</v>
      </c>
      <c r="Q85" s="6" t="s">
        <v>60</v>
      </c>
      <c r="R85" s="6" t="s">
        <v>61</v>
      </c>
      <c r="S85" s="6" t="s">
        <v>62</v>
      </c>
      <c r="T85" s="6" t="s">
        <v>63</v>
      </c>
      <c r="U85" s="6" t="s">
        <v>64</v>
      </c>
      <c r="V85" s="6" t="s">
        <v>65</v>
      </c>
      <c r="W85" s="6" t="s">
        <v>67</v>
      </c>
      <c r="X85" s="6" t="s">
        <v>68</v>
      </c>
      <c r="Y85" s="6" t="s">
        <v>69</v>
      </c>
      <c r="Z85" s="6" t="s">
        <v>73</v>
      </c>
      <c r="AA85" s="6" t="s">
        <v>74</v>
      </c>
      <c r="AB85" s="6" t="s">
        <v>75</v>
      </c>
      <c r="AC85" s="6" t="s">
        <v>14</v>
      </c>
      <c r="AD85" s="6" t="s">
        <v>66</v>
      </c>
      <c r="AE85" s="12" t="s">
        <v>70</v>
      </c>
      <c r="AF85" s="12" t="s">
        <v>71</v>
      </c>
      <c r="AG85" s="12" t="s">
        <v>72</v>
      </c>
      <c r="AH85" s="16" t="s">
        <v>76</v>
      </c>
    </row>
    <row r="86" spans="1:34" x14ac:dyDescent="0.2">
      <c r="A86" s="17"/>
      <c r="B86" s="16" t="s">
        <v>34</v>
      </c>
      <c r="C86" s="6" t="s">
        <v>47</v>
      </c>
      <c r="D86" s="4">
        <v>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13"/>
      <c r="AF86" s="13"/>
      <c r="AG86" s="13"/>
      <c r="AH86" s="1">
        <f>SUM(D86:AG86)</f>
        <v>1</v>
      </c>
    </row>
    <row r="87" spans="1:34" x14ac:dyDescent="0.2">
      <c r="A87" s="17"/>
      <c r="B87" s="16" t="s">
        <v>2</v>
      </c>
      <c r="C87" s="6" t="s">
        <v>48</v>
      </c>
      <c r="D87" s="4"/>
      <c r="E87" s="4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13"/>
      <c r="AF87" s="13"/>
      <c r="AG87" s="13"/>
      <c r="AH87" s="1">
        <f t="shared" ref="AH87:AH115" si="35">SUM(D87:AG87)</f>
        <v>1</v>
      </c>
    </row>
    <row r="88" spans="1:34" x14ac:dyDescent="0.2">
      <c r="A88" s="17"/>
      <c r="B88" s="16" t="s">
        <v>3</v>
      </c>
      <c r="C88" s="6" t="s">
        <v>49</v>
      </c>
      <c r="D88" s="4"/>
      <c r="E88" s="4"/>
      <c r="F88" s="4">
        <v>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13"/>
      <c r="AF88" s="13"/>
      <c r="AG88" s="13"/>
      <c r="AH88" s="1">
        <f t="shared" si="35"/>
        <v>1</v>
      </c>
    </row>
    <row r="89" spans="1:34" x14ac:dyDescent="0.2">
      <c r="A89" s="17"/>
      <c r="B89" s="16" t="s">
        <v>4</v>
      </c>
      <c r="C89" s="6" t="s">
        <v>51</v>
      </c>
      <c r="D89" s="4"/>
      <c r="E89" s="4"/>
      <c r="F89" s="4"/>
      <c r="G89" s="4">
        <v>1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13"/>
      <c r="AF89" s="13"/>
      <c r="AG89" s="13"/>
      <c r="AH89" s="1">
        <f t="shared" si="35"/>
        <v>1</v>
      </c>
    </row>
    <row r="90" spans="1:34" ht="25.5" x14ac:dyDescent="0.2">
      <c r="A90" s="17"/>
      <c r="B90" s="16" t="s">
        <v>5</v>
      </c>
      <c r="C90" s="6" t="s">
        <v>50</v>
      </c>
      <c r="D90" s="4"/>
      <c r="E90" s="4"/>
      <c r="F90" s="4"/>
      <c r="G90" s="4"/>
      <c r="H90" s="4">
        <v>1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13"/>
      <c r="AF90" s="13"/>
      <c r="AG90" s="13"/>
      <c r="AH90" s="1">
        <f t="shared" si="35"/>
        <v>1</v>
      </c>
    </row>
    <row r="91" spans="1:34" x14ac:dyDescent="0.2">
      <c r="A91" s="17"/>
      <c r="B91" s="16" t="s">
        <v>21</v>
      </c>
      <c r="C91" s="6" t="s">
        <v>52</v>
      </c>
      <c r="D91" s="4"/>
      <c r="E91" s="4"/>
      <c r="F91" s="4"/>
      <c r="G91" s="4"/>
      <c r="H91" s="4"/>
      <c r="I91" s="4">
        <v>1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13"/>
      <c r="AF91" s="13"/>
      <c r="AG91" s="13"/>
      <c r="AH91" s="1">
        <f t="shared" si="35"/>
        <v>1</v>
      </c>
    </row>
    <row r="92" spans="1:34" x14ac:dyDescent="0.2">
      <c r="A92" s="17"/>
      <c r="B92" s="16" t="s">
        <v>6</v>
      </c>
      <c r="C92" s="6" t="s">
        <v>53</v>
      </c>
      <c r="D92" s="4"/>
      <c r="E92" s="4"/>
      <c r="F92" s="4"/>
      <c r="G92" s="4"/>
      <c r="H92" s="4"/>
      <c r="I92" s="4"/>
      <c r="J92" s="4">
        <v>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13"/>
      <c r="AF92" s="13"/>
      <c r="AG92" s="13"/>
      <c r="AH92" s="1">
        <f t="shared" si="35"/>
        <v>1</v>
      </c>
    </row>
    <row r="93" spans="1:34" x14ac:dyDescent="0.2">
      <c r="A93" s="17"/>
      <c r="B93" s="16" t="s">
        <v>7</v>
      </c>
      <c r="C93" s="6" t="s">
        <v>54</v>
      </c>
      <c r="D93" s="4"/>
      <c r="E93" s="4"/>
      <c r="F93" s="4"/>
      <c r="G93" s="4"/>
      <c r="H93" s="4"/>
      <c r="I93" s="4"/>
      <c r="J93" s="4"/>
      <c r="K93" s="4">
        <v>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13"/>
      <c r="AF93" s="13"/>
      <c r="AG93" s="13"/>
      <c r="AH93" s="1">
        <f t="shared" si="35"/>
        <v>1</v>
      </c>
    </row>
    <row r="94" spans="1:34" x14ac:dyDescent="0.2">
      <c r="A94" s="17"/>
      <c r="B94" s="16" t="s">
        <v>22</v>
      </c>
      <c r="C94" s="6" t="s">
        <v>55</v>
      </c>
      <c r="D94" s="4"/>
      <c r="E94" s="4"/>
      <c r="F94" s="4"/>
      <c r="G94" s="4"/>
      <c r="H94" s="4"/>
      <c r="I94" s="4"/>
      <c r="J94" s="4"/>
      <c r="K94" s="4"/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13"/>
      <c r="AF94" s="13"/>
      <c r="AG94" s="13"/>
      <c r="AH94" s="1">
        <f t="shared" si="35"/>
        <v>1</v>
      </c>
    </row>
    <row r="95" spans="1:34" x14ac:dyDescent="0.2">
      <c r="A95" s="17"/>
      <c r="B95" s="16" t="s">
        <v>28</v>
      </c>
      <c r="C95" s="6" t="s">
        <v>56</v>
      </c>
      <c r="D95" s="4"/>
      <c r="E95" s="4"/>
      <c r="F95" s="4"/>
      <c r="G95" s="4"/>
      <c r="H95" s="4"/>
      <c r="I95" s="4"/>
      <c r="J95" s="4"/>
      <c r="K95" s="4"/>
      <c r="L95" s="4"/>
      <c r="M95" s="4">
        <v>1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13"/>
      <c r="AF95" s="13"/>
      <c r="AG95" s="13"/>
      <c r="AH95" s="1">
        <f t="shared" si="35"/>
        <v>1</v>
      </c>
    </row>
    <row r="96" spans="1:34" x14ac:dyDescent="0.2">
      <c r="A96" s="17"/>
      <c r="B96" s="16" t="s">
        <v>8</v>
      </c>
      <c r="C96" s="6" t="s">
        <v>57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>
        <v>1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13"/>
      <c r="AF96" s="13"/>
      <c r="AG96" s="13"/>
      <c r="AH96" s="1">
        <f t="shared" si="35"/>
        <v>1</v>
      </c>
    </row>
    <row r="97" spans="1:34" x14ac:dyDescent="0.2">
      <c r="A97" s="17"/>
      <c r="B97" s="16" t="s">
        <v>9</v>
      </c>
      <c r="C97" s="6" t="s">
        <v>58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>
        <v>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13"/>
      <c r="AF97" s="13"/>
      <c r="AG97" s="13"/>
      <c r="AH97" s="1">
        <f t="shared" si="35"/>
        <v>1</v>
      </c>
    </row>
    <row r="98" spans="1:34" ht="25.5" x14ac:dyDescent="0.2">
      <c r="A98" s="17"/>
      <c r="B98" s="16" t="s">
        <v>23</v>
      </c>
      <c r="C98" s="6" t="s">
        <v>59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13"/>
      <c r="AF98" s="13"/>
      <c r="AG98" s="13"/>
      <c r="AH98" s="1">
        <f t="shared" si="35"/>
        <v>1</v>
      </c>
    </row>
    <row r="99" spans="1:34" x14ac:dyDescent="0.2">
      <c r="A99" s="17"/>
      <c r="B99" s="16" t="s">
        <v>40</v>
      </c>
      <c r="C99" s="6" t="s">
        <v>60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>
        <v>1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13"/>
      <c r="AF99" s="13"/>
      <c r="AG99" s="13"/>
      <c r="AH99" s="1">
        <f t="shared" si="35"/>
        <v>1</v>
      </c>
    </row>
    <row r="100" spans="1:34" x14ac:dyDescent="0.2">
      <c r="A100" s="17"/>
      <c r="B100" s="16" t="s">
        <v>10</v>
      </c>
      <c r="C100" s="6" t="s">
        <v>61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>
        <v>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13"/>
      <c r="AF100" s="13"/>
      <c r="AG100" s="13"/>
      <c r="AH100" s="1">
        <f t="shared" si="35"/>
        <v>1</v>
      </c>
    </row>
    <row r="101" spans="1:34" x14ac:dyDescent="0.2">
      <c r="A101" s="17"/>
      <c r="B101" s="16" t="s">
        <v>11</v>
      </c>
      <c r="C101" s="6" t="s">
        <v>62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>
        <v>1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13"/>
      <c r="AF101" s="13"/>
      <c r="AG101" s="13"/>
      <c r="AH101" s="1">
        <f t="shared" si="35"/>
        <v>1</v>
      </c>
    </row>
    <row r="102" spans="1:34" x14ac:dyDescent="0.2">
      <c r="A102" s="17"/>
      <c r="B102" s="16" t="s">
        <v>12</v>
      </c>
      <c r="C102" s="6" t="s">
        <v>63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13"/>
      <c r="AF102" s="13"/>
      <c r="AG102" s="13"/>
      <c r="AH102" s="1">
        <f t="shared" si="35"/>
        <v>1</v>
      </c>
    </row>
    <row r="103" spans="1:34" x14ac:dyDescent="0.2">
      <c r="A103" s="17"/>
      <c r="B103" s="16" t="s">
        <v>13</v>
      </c>
      <c r="C103" s="6" t="s">
        <v>64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>
        <v>1</v>
      </c>
      <c r="V103" s="4"/>
      <c r="W103" s="4"/>
      <c r="X103" s="4"/>
      <c r="Y103" s="4"/>
      <c r="Z103" s="4"/>
      <c r="AA103" s="4"/>
      <c r="AB103" s="4"/>
      <c r="AC103" s="4"/>
      <c r="AD103" s="4"/>
      <c r="AE103" s="13"/>
      <c r="AF103" s="13"/>
      <c r="AG103" s="13"/>
      <c r="AH103" s="1">
        <f t="shared" si="35"/>
        <v>1</v>
      </c>
    </row>
    <row r="104" spans="1:34" x14ac:dyDescent="0.2">
      <c r="B104" s="16" t="s">
        <v>0</v>
      </c>
      <c r="C104" s="6" t="s">
        <v>65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>
        <v>1</v>
      </c>
      <c r="W104" s="4"/>
      <c r="X104" s="4"/>
      <c r="Y104" s="4"/>
      <c r="Z104" s="4"/>
      <c r="AA104" s="4"/>
      <c r="AB104" s="4"/>
      <c r="AC104" s="4"/>
      <c r="AD104" s="4"/>
      <c r="AE104" s="13"/>
      <c r="AF104" s="13"/>
      <c r="AG104" s="13"/>
      <c r="AH104" s="1">
        <f t="shared" si="35"/>
        <v>1</v>
      </c>
    </row>
    <row r="105" spans="1:34" x14ac:dyDescent="0.2">
      <c r="B105" s="16" t="s">
        <v>25</v>
      </c>
      <c r="C105" s="6" t="s">
        <v>67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>
        <v>1</v>
      </c>
      <c r="X105" s="4"/>
      <c r="Y105" s="4"/>
      <c r="Z105" s="4"/>
      <c r="AA105" s="4"/>
      <c r="AB105" s="4"/>
      <c r="AC105" s="4"/>
      <c r="AD105" s="4"/>
      <c r="AE105" s="13"/>
      <c r="AF105" s="13"/>
      <c r="AG105" s="13"/>
      <c r="AH105" s="1">
        <f t="shared" si="35"/>
        <v>1</v>
      </c>
    </row>
    <row r="106" spans="1:34" x14ac:dyDescent="0.2">
      <c r="B106" s="16" t="s">
        <v>26</v>
      </c>
      <c r="C106" s="6" t="s">
        <v>68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>
        <v>1</v>
      </c>
      <c r="Y106" s="4"/>
      <c r="Z106" s="4"/>
      <c r="AA106" s="4"/>
      <c r="AB106" s="4"/>
      <c r="AC106" s="4"/>
      <c r="AD106" s="4"/>
      <c r="AE106" s="13"/>
      <c r="AF106" s="13"/>
      <c r="AG106" s="13"/>
      <c r="AH106" s="1">
        <f t="shared" si="35"/>
        <v>1</v>
      </c>
    </row>
    <row r="107" spans="1:34" x14ac:dyDescent="0.2">
      <c r="B107" s="16" t="s">
        <v>1</v>
      </c>
      <c r="C107" s="6" t="s">
        <v>69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>
        <v>1</v>
      </c>
      <c r="Z107" s="4"/>
      <c r="AA107" s="4"/>
      <c r="AB107" s="4"/>
      <c r="AC107" s="4"/>
      <c r="AD107" s="4"/>
      <c r="AE107" s="13"/>
      <c r="AF107" s="13"/>
      <c r="AG107" s="13"/>
      <c r="AH107" s="1">
        <f t="shared" si="35"/>
        <v>1</v>
      </c>
    </row>
    <row r="108" spans="1:34" ht="25.5" x14ac:dyDescent="0.2">
      <c r="B108" s="16" t="s">
        <v>18</v>
      </c>
      <c r="C108" s="6" t="s">
        <v>73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>
        <v>1</v>
      </c>
      <c r="AA108" s="4"/>
      <c r="AB108" s="4"/>
      <c r="AC108" s="4"/>
      <c r="AD108" s="4"/>
      <c r="AE108" s="13"/>
      <c r="AF108" s="13"/>
      <c r="AG108" s="13"/>
      <c r="AH108" s="1">
        <f t="shared" si="35"/>
        <v>1</v>
      </c>
    </row>
    <row r="109" spans="1:34" ht="25.5" x14ac:dyDescent="0.2">
      <c r="B109" s="16" t="s">
        <v>19</v>
      </c>
      <c r="C109" s="6" t="s">
        <v>74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>
        <v>1</v>
      </c>
      <c r="AB109" s="4"/>
      <c r="AC109" s="4"/>
      <c r="AD109" s="4"/>
      <c r="AE109" s="13"/>
      <c r="AF109" s="13"/>
      <c r="AG109" s="13"/>
      <c r="AH109" s="1">
        <f t="shared" si="35"/>
        <v>1</v>
      </c>
    </row>
    <row r="110" spans="1:34" ht="25.5" x14ac:dyDescent="0.2">
      <c r="A110" s="17"/>
      <c r="B110" s="16" t="s">
        <v>20</v>
      </c>
      <c r="C110" s="6" t="s">
        <v>75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v>1</v>
      </c>
      <c r="AC110" s="4"/>
      <c r="AD110" s="4"/>
      <c r="AE110" s="13"/>
      <c r="AF110" s="13"/>
      <c r="AG110" s="13"/>
      <c r="AH110" s="1">
        <f t="shared" si="35"/>
        <v>1</v>
      </c>
    </row>
    <row r="111" spans="1:34" x14ac:dyDescent="0.2">
      <c r="A111" s="17"/>
      <c r="B111" s="15" t="s">
        <v>14</v>
      </c>
      <c r="C111" s="6" t="s">
        <v>14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>
        <v>1</v>
      </c>
      <c r="AD111" s="18"/>
      <c r="AE111" s="13"/>
      <c r="AF111" s="13"/>
      <c r="AG111" s="13"/>
      <c r="AH111" s="1">
        <f t="shared" si="35"/>
        <v>1</v>
      </c>
    </row>
    <row r="112" spans="1:34" x14ac:dyDescent="0.2">
      <c r="A112" s="17"/>
      <c r="B112" s="15" t="s">
        <v>24</v>
      </c>
      <c r="C112" s="6" t="s">
        <v>66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>
        <v>1</v>
      </c>
      <c r="AE112" s="13"/>
      <c r="AF112" s="13"/>
      <c r="AG112" s="13"/>
      <c r="AH112" s="1">
        <f t="shared" si="35"/>
        <v>1</v>
      </c>
    </row>
    <row r="113" spans="1:34" ht="25.5" x14ac:dyDescent="0.2">
      <c r="A113" s="17"/>
      <c r="B113" s="12" t="s">
        <v>15</v>
      </c>
      <c r="C113" s="12" t="s">
        <v>70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3"/>
      <c r="AF113" s="13"/>
      <c r="AG113" s="13"/>
      <c r="AH113" s="1">
        <f t="shared" si="35"/>
        <v>0</v>
      </c>
    </row>
    <row r="114" spans="1:34" x14ac:dyDescent="0.2">
      <c r="A114" s="17"/>
      <c r="B114" s="12" t="s">
        <v>16</v>
      </c>
      <c r="C114" s="12" t="s">
        <v>71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3"/>
      <c r="AF114" s="13"/>
      <c r="AG114" s="13"/>
      <c r="AH114" s="1">
        <f t="shared" si="35"/>
        <v>0</v>
      </c>
    </row>
    <row r="115" spans="1:34" x14ac:dyDescent="0.2">
      <c r="A115" s="17"/>
      <c r="B115" s="12" t="s">
        <v>17</v>
      </c>
      <c r="C115" s="12" t="s">
        <v>72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3"/>
      <c r="AF115" s="13"/>
      <c r="AG115" s="13"/>
      <c r="AH115" s="1">
        <f t="shared" si="35"/>
        <v>0</v>
      </c>
    </row>
    <row r="116" spans="1:34" x14ac:dyDescent="0.2">
      <c r="A116" s="16" t="s">
        <v>41</v>
      </c>
      <c r="B116" s="16"/>
      <c r="C116" s="16" t="s">
        <v>76</v>
      </c>
      <c r="D116" s="1">
        <f>SUM(D86:D115)</f>
        <v>1</v>
      </c>
      <c r="E116" s="1">
        <f t="shared" ref="E116:AG116" si="36">SUM(E86:E115)</f>
        <v>1</v>
      </c>
      <c r="F116" s="1">
        <f t="shared" si="36"/>
        <v>1</v>
      </c>
      <c r="G116" s="1">
        <f t="shared" si="36"/>
        <v>1</v>
      </c>
      <c r="H116" s="1">
        <f t="shared" si="36"/>
        <v>1</v>
      </c>
      <c r="I116" s="1">
        <f t="shared" si="36"/>
        <v>1</v>
      </c>
      <c r="J116" s="1">
        <f t="shared" si="36"/>
        <v>1</v>
      </c>
      <c r="K116" s="1">
        <f t="shared" si="36"/>
        <v>1</v>
      </c>
      <c r="L116" s="1">
        <f t="shared" si="36"/>
        <v>1</v>
      </c>
      <c r="M116" s="1">
        <f t="shared" si="36"/>
        <v>1</v>
      </c>
      <c r="N116" s="1">
        <f t="shared" si="36"/>
        <v>1</v>
      </c>
      <c r="O116" s="1">
        <f t="shared" si="36"/>
        <v>1</v>
      </c>
      <c r="P116" s="1">
        <f t="shared" si="36"/>
        <v>1</v>
      </c>
      <c r="Q116" s="1">
        <f t="shared" si="36"/>
        <v>1</v>
      </c>
      <c r="R116" s="1">
        <f t="shared" si="36"/>
        <v>1</v>
      </c>
      <c r="S116" s="1">
        <f t="shared" si="36"/>
        <v>1</v>
      </c>
      <c r="T116" s="1">
        <f t="shared" si="36"/>
        <v>1</v>
      </c>
      <c r="U116" s="1">
        <f t="shared" si="36"/>
        <v>1</v>
      </c>
      <c r="V116" s="1">
        <f t="shared" si="36"/>
        <v>1</v>
      </c>
      <c r="W116" s="1">
        <f t="shared" si="36"/>
        <v>1</v>
      </c>
      <c r="X116" s="1">
        <f t="shared" si="36"/>
        <v>1</v>
      </c>
      <c r="Y116" s="1">
        <f t="shared" si="36"/>
        <v>1</v>
      </c>
      <c r="Z116" s="1">
        <f t="shared" si="36"/>
        <v>1</v>
      </c>
      <c r="AA116" s="1">
        <f t="shared" si="36"/>
        <v>1</v>
      </c>
      <c r="AB116" s="1">
        <f t="shared" si="36"/>
        <v>1</v>
      </c>
      <c r="AC116" s="1">
        <f t="shared" si="36"/>
        <v>1</v>
      </c>
      <c r="AD116" s="1">
        <f t="shared" si="36"/>
        <v>1</v>
      </c>
      <c r="AE116" s="1">
        <f t="shared" si="36"/>
        <v>0</v>
      </c>
      <c r="AF116" s="1">
        <f t="shared" si="36"/>
        <v>0</v>
      </c>
      <c r="AG116" s="1">
        <f t="shared" si="36"/>
        <v>0</v>
      </c>
    </row>
    <row r="119" spans="1:34" x14ac:dyDescent="0.2">
      <c r="B119" s="11" t="s">
        <v>79</v>
      </c>
    </row>
    <row r="120" spans="1:34" ht="38.25" x14ac:dyDescent="0.2">
      <c r="A120" s="16"/>
      <c r="B120" s="2" t="s">
        <v>36</v>
      </c>
      <c r="C120" s="2"/>
      <c r="D120" s="16" t="s">
        <v>37</v>
      </c>
      <c r="E120" s="16" t="s">
        <v>2</v>
      </c>
      <c r="F120" s="16" t="s">
        <v>3</v>
      </c>
      <c r="G120" s="16" t="s">
        <v>4</v>
      </c>
      <c r="H120" s="16" t="s">
        <v>35</v>
      </c>
      <c r="I120" s="16" t="s">
        <v>33</v>
      </c>
      <c r="J120" s="16" t="s">
        <v>6</v>
      </c>
      <c r="K120" s="16" t="s">
        <v>38</v>
      </c>
      <c r="L120" s="16" t="s">
        <v>39</v>
      </c>
      <c r="M120" s="16" t="s">
        <v>28</v>
      </c>
      <c r="N120" s="16" t="s">
        <v>8</v>
      </c>
      <c r="O120" s="16" t="s">
        <v>9</v>
      </c>
      <c r="P120" s="16" t="s">
        <v>27</v>
      </c>
      <c r="Q120" s="16" t="s">
        <v>40</v>
      </c>
      <c r="R120" s="16" t="s">
        <v>10</v>
      </c>
      <c r="S120" s="16" t="s">
        <v>11</v>
      </c>
      <c r="T120" s="16" t="s">
        <v>12</v>
      </c>
      <c r="U120" s="16" t="s">
        <v>13</v>
      </c>
      <c r="V120" s="16" t="s">
        <v>0</v>
      </c>
      <c r="W120" s="16" t="s">
        <v>30</v>
      </c>
      <c r="X120" s="16" t="s">
        <v>26</v>
      </c>
      <c r="Y120" s="16" t="s">
        <v>29</v>
      </c>
      <c r="Z120" s="16" t="s">
        <v>32</v>
      </c>
      <c r="AA120" s="16" t="s">
        <v>31</v>
      </c>
      <c r="AB120" s="16" t="s">
        <v>20</v>
      </c>
      <c r="AC120" s="15" t="s">
        <v>14</v>
      </c>
      <c r="AD120" s="15" t="s">
        <v>24</v>
      </c>
      <c r="AE120" s="12" t="s">
        <v>15</v>
      </c>
      <c r="AF120" s="12" t="s">
        <v>16</v>
      </c>
      <c r="AG120" s="12" t="s">
        <v>17</v>
      </c>
      <c r="AH120" s="16" t="s">
        <v>45</v>
      </c>
    </row>
    <row r="121" spans="1:34" ht="15.75" x14ac:dyDescent="0.2">
      <c r="A121" s="16"/>
      <c r="B121" s="2" t="s">
        <v>46</v>
      </c>
      <c r="C121" s="7"/>
      <c r="D121" s="6" t="s">
        <v>47</v>
      </c>
      <c r="E121" s="6" t="s">
        <v>48</v>
      </c>
      <c r="F121" s="6" t="s">
        <v>49</v>
      </c>
      <c r="G121" s="6" t="s">
        <v>51</v>
      </c>
      <c r="H121" s="6" t="s">
        <v>50</v>
      </c>
      <c r="I121" s="6" t="s">
        <v>52</v>
      </c>
      <c r="J121" s="6" t="s">
        <v>53</v>
      </c>
      <c r="K121" s="6" t="s">
        <v>54</v>
      </c>
      <c r="L121" s="6" t="s">
        <v>55</v>
      </c>
      <c r="M121" s="6" t="s">
        <v>56</v>
      </c>
      <c r="N121" s="6" t="s">
        <v>57</v>
      </c>
      <c r="O121" s="6" t="s">
        <v>58</v>
      </c>
      <c r="P121" s="6" t="s">
        <v>59</v>
      </c>
      <c r="Q121" s="6" t="s">
        <v>60</v>
      </c>
      <c r="R121" s="6" t="s">
        <v>61</v>
      </c>
      <c r="S121" s="6" t="s">
        <v>62</v>
      </c>
      <c r="T121" s="6" t="s">
        <v>63</v>
      </c>
      <c r="U121" s="6" t="s">
        <v>64</v>
      </c>
      <c r="V121" s="6" t="s">
        <v>65</v>
      </c>
      <c r="W121" s="6" t="s">
        <v>67</v>
      </c>
      <c r="X121" s="6" t="s">
        <v>68</v>
      </c>
      <c r="Y121" s="6" t="s">
        <v>69</v>
      </c>
      <c r="Z121" s="6" t="s">
        <v>73</v>
      </c>
      <c r="AA121" s="6" t="s">
        <v>74</v>
      </c>
      <c r="AB121" s="6" t="s">
        <v>75</v>
      </c>
      <c r="AC121" s="6" t="s">
        <v>14</v>
      </c>
      <c r="AD121" s="6" t="s">
        <v>66</v>
      </c>
      <c r="AE121" s="12" t="s">
        <v>70</v>
      </c>
      <c r="AF121" s="12" t="s">
        <v>71</v>
      </c>
      <c r="AG121" s="12" t="s">
        <v>72</v>
      </c>
      <c r="AH121" s="16" t="s">
        <v>76</v>
      </c>
    </row>
    <row r="122" spans="1:34" x14ac:dyDescent="0.2">
      <c r="A122" s="17"/>
      <c r="B122" s="16" t="s">
        <v>34</v>
      </c>
      <c r="C122" s="6" t="s">
        <v>47</v>
      </c>
      <c r="D122" s="4">
        <f>D86-D48</f>
        <v>0.99994102362088244</v>
      </c>
      <c r="E122" s="4">
        <f t="shared" ref="E122:AD132" si="37">E86-E48</f>
        <v>0</v>
      </c>
      <c r="F122" s="4">
        <f t="shared" si="37"/>
        <v>0</v>
      </c>
      <c r="G122" s="4">
        <f t="shared" si="37"/>
        <v>-6.4687892326143476E-5</v>
      </c>
      <c r="H122" s="4">
        <f t="shared" si="37"/>
        <v>0</v>
      </c>
      <c r="I122" s="4">
        <f t="shared" si="37"/>
        <v>0</v>
      </c>
      <c r="J122" s="4">
        <f t="shared" si="37"/>
        <v>-6.7483801259020206E-3</v>
      </c>
      <c r="K122" s="4">
        <f t="shared" si="37"/>
        <v>0</v>
      </c>
      <c r="L122" s="4">
        <f t="shared" si="37"/>
        <v>0</v>
      </c>
      <c r="M122" s="4">
        <f t="shared" si="37"/>
        <v>0</v>
      </c>
      <c r="N122" s="4">
        <f t="shared" si="37"/>
        <v>0</v>
      </c>
      <c r="O122" s="4">
        <f t="shared" si="37"/>
        <v>0</v>
      </c>
      <c r="P122" s="4">
        <f t="shared" si="37"/>
        <v>0</v>
      </c>
      <c r="Q122" s="4">
        <f t="shared" si="37"/>
        <v>-2.950222118260859E-2</v>
      </c>
      <c r="R122" s="4">
        <f t="shared" si="37"/>
        <v>-0.1737099387121642</v>
      </c>
      <c r="S122" s="4">
        <f t="shared" si="37"/>
        <v>-0.12091263438546353</v>
      </c>
      <c r="T122" s="4">
        <f t="shared" si="37"/>
        <v>-7.7029322287874194E-2</v>
      </c>
      <c r="U122" s="4">
        <f t="shared" si="37"/>
        <v>-3.3151595675514388E-3</v>
      </c>
      <c r="V122" s="4">
        <f t="shared" si="37"/>
        <v>0</v>
      </c>
      <c r="W122" s="4">
        <f t="shared" si="37"/>
        <v>0</v>
      </c>
      <c r="X122" s="4">
        <f t="shared" si="37"/>
        <v>0</v>
      </c>
      <c r="Y122" s="4">
        <f t="shared" si="37"/>
        <v>0</v>
      </c>
      <c r="Z122" s="4">
        <f t="shared" si="37"/>
        <v>0</v>
      </c>
      <c r="AA122" s="4">
        <f t="shared" si="37"/>
        <v>0</v>
      </c>
      <c r="AB122" s="4">
        <f t="shared" si="37"/>
        <v>0</v>
      </c>
      <c r="AC122" s="4">
        <f t="shared" si="37"/>
        <v>0</v>
      </c>
      <c r="AD122" s="4">
        <f t="shared" si="37"/>
        <v>0</v>
      </c>
      <c r="AE122" s="13"/>
      <c r="AF122" s="13"/>
      <c r="AG122" s="13"/>
      <c r="AH122" s="1">
        <f>SUM(D122:AG122)</f>
        <v>0.58865867946699224</v>
      </c>
    </row>
    <row r="123" spans="1:34" x14ac:dyDescent="0.2">
      <c r="A123" s="17"/>
      <c r="B123" s="16" t="s">
        <v>2</v>
      </c>
      <c r="C123" s="6" t="s">
        <v>48</v>
      </c>
      <c r="D123" s="4">
        <f t="shared" ref="D123:S138" si="38">D87-D49</f>
        <v>0</v>
      </c>
      <c r="E123" s="4">
        <f t="shared" si="38"/>
        <v>1</v>
      </c>
      <c r="F123" s="4">
        <f t="shared" si="38"/>
        <v>0</v>
      </c>
      <c r="G123" s="4">
        <f t="shared" si="38"/>
        <v>-1.2451408890202196E-2</v>
      </c>
      <c r="H123" s="4">
        <f t="shared" si="38"/>
        <v>0</v>
      </c>
      <c r="I123" s="4">
        <f t="shared" si="38"/>
        <v>0</v>
      </c>
      <c r="J123" s="4">
        <f t="shared" si="38"/>
        <v>0</v>
      </c>
      <c r="K123" s="4">
        <f t="shared" si="38"/>
        <v>0</v>
      </c>
      <c r="L123" s="4">
        <f t="shared" si="38"/>
        <v>0</v>
      </c>
      <c r="M123" s="4">
        <f t="shared" si="38"/>
        <v>0</v>
      </c>
      <c r="N123" s="4">
        <f t="shared" si="38"/>
        <v>0</v>
      </c>
      <c r="O123" s="4">
        <f t="shared" si="38"/>
        <v>0</v>
      </c>
      <c r="P123" s="4">
        <f t="shared" si="38"/>
        <v>0</v>
      </c>
      <c r="Q123" s="4">
        <f t="shared" si="38"/>
        <v>-1.2153794791303364E-2</v>
      </c>
      <c r="R123" s="4">
        <f t="shared" si="38"/>
        <v>-0.1083879198486767</v>
      </c>
      <c r="S123" s="4">
        <f t="shared" si="38"/>
        <v>-0.10635522882246272</v>
      </c>
      <c r="T123" s="4">
        <f t="shared" si="37"/>
        <v>-0.12248579591206241</v>
      </c>
      <c r="U123" s="4">
        <f t="shared" si="37"/>
        <v>-3.0366024192641131E-2</v>
      </c>
      <c r="V123" s="4">
        <f t="shared" si="37"/>
        <v>0</v>
      </c>
      <c r="W123" s="4">
        <f t="shared" si="37"/>
        <v>0</v>
      </c>
      <c r="X123" s="4">
        <f t="shared" si="37"/>
        <v>0</v>
      </c>
      <c r="Y123" s="4">
        <f t="shared" si="37"/>
        <v>0</v>
      </c>
      <c r="Z123" s="4">
        <f t="shared" si="37"/>
        <v>0</v>
      </c>
      <c r="AA123" s="4">
        <f t="shared" si="37"/>
        <v>0</v>
      </c>
      <c r="AB123" s="4">
        <f t="shared" si="37"/>
        <v>0</v>
      </c>
      <c r="AC123" s="4">
        <f t="shared" si="37"/>
        <v>0</v>
      </c>
      <c r="AD123" s="4">
        <f t="shared" si="37"/>
        <v>0</v>
      </c>
      <c r="AE123" s="13"/>
      <c r="AF123" s="13"/>
      <c r="AG123" s="13"/>
      <c r="AH123" s="1">
        <f t="shared" ref="AH123:AH151" si="39">SUM(D123:AG123)</f>
        <v>0.60779982754265138</v>
      </c>
    </row>
    <row r="124" spans="1:34" x14ac:dyDescent="0.2">
      <c r="A124" s="17"/>
      <c r="B124" s="16" t="s">
        <v>3</v>
      </c>
      <c r="C124" s="6" t="s">
        <v>49</v>
      </c>
      <c r="D124" s="4">
        <f t="shared" si="38"/>
        <v>0</v>
      </c>
      <c r="E124" s="4">
        <f t="shared" si="37"/>
        <v>0</v>
      </c>
      <c r="F124" s="4">
        <f t="shared" si="37"/>
        <v>1</v>
      </c>
      <c r="G124" s="4">
        <f t="shared" si="37"/>
        <v>0</v>
      </c>
      <c r="H124" s="4">
        <f t="shared" si="37"/>
        <v>0</v>
      </c>
      <c r="I124" s="4">
        <f t="shared" si="37"/>
        <v>0</v>
      </c>
      <c r="J124" s="4">
        <f t="shared" si="37"/>
        <v>0</v>
      </c>
      <c r="K124" s="4">
        <f t="shared" si="37"/>
        <v>-0.62683046814944565</v>
      </c>
      <c r="L124" s="4">
        <f t="shared" si="37"/>
        <v>0</v>
      </c>
      <c r="M124" s="4">
        <f t="shared" si="37"/>
        <v>0</v>
      </c>
      <c r="N124" s="4">
        <f t="shared" si="37"/>
        <v>0</v>
      </c>
      <c r="O124" s="4">
        <f t="shared" si="37"/>
        <v>0</v>
      </c>
      <c r="P124" s="4">
        <f t="shared" si="37"/>
        <v>0</v>
      </c>
      <c r="Q124" s="4">
        <f t="shared" si="37"/>
        <v>0</v>
      </c>
      <c r="R124" s="4">
        <f t="shared" si="37"/>
        <v>0</v>
      </c>
      <c r="S124" s="4">
        <f t="shared" si="37"/>
        <v>0</v>
      </c>
      <c r="T124" s="4">
        <f t="shared" si="37"/>
        <v>0</v>
      </c>
      <c r="U124" s="4">
        <f t="shared" si="37"/>
        <v>0</v>
      </c>
      <c r="V124" s="4">
        <f t="shared" si="37"/>
        <v>0</v>
      </c>
      <c r="W124" s="4">
        <f t="shared" si="37"/>
        <v>0</v>
      </c>
      <c r="X124" s="4">
        <f t="shared" si="37"/>
        <v>0</v>
      </c>
      <c r="Y124" s="4">
        <f t="shared" si="37"/>
        <v>0</v>
      </c>
      <c r="Z124" s="4">
        <f t="shared" si="37"/>
        <v>0</v>
      </c>
      <c r="AA124" s="4">
        <f t="shared" si="37"/>
        <v>0</v>
      </c>
      <c r="AB124" s="4">
        <f t="shared" si="37"/>
        <v>0</v>
      </c>
      <c r="AC124" s="4">
        <f t="shared" si="37"/>
        <v>0</v>
      </c>
      <c r="AD124" s="4">
        <f t="shared" si="37"/>
        <v>0</v>
      </c>
      <c r="AE124" s="13"/>
      <c r="AF124" s="13"/>
      <c r="AG124" s="13"/>
      <c r="AH124" s="1">
        <f t="shared" si="39"/>
        <v>0.37316953185055435</v>
      </c>
    </row>
    <row r="125" spans="1:34" x14ac:dyDescent="0.2">
      <c r="A125" s="17"/>
      <c r="B125" s="16" t="s">
        <v>4</v>
      </c>
      <c r="C125" s="6" t="s">
        <v>51</v>
      </c>
      <c r="D125" s="4">
        <f t="shared" si="38"/>
        <v>0</v>
      </c>
      <c r="E125" s="4">
        <f t="shared" si="37"/>
        <v>0</v>
      </c>
      <c r="F125" s="4">
        <f t="shared" si="37"/>
        <v>0</v>
      </c>
      <c r="G125" s="4">
        <f t="shared" si="37"/>
        <v>0.74767390098190489</v>
      </c>
      <c r="H125" s="4">
        <f t="shared" si="37"/>
        <v>0</v>
      </c>
      <c r="I125" s="4">
        <f t="shared" si="37"/>
        <v>0</v>
      </c>
      <c r="J125" s="4">
        <f t="shared" si="37"/>
        <v>-2.5844085689202074E-4</v>
      </c>
      <c r="K125" s="4">
        <f t="shared" si="37"/>
        <v>0</v>
      </c>
      <c r="L125" s="4">
        <f t="shared" si="37"/>
        <v>0</v>
      </c>
      <c r="M125" s="4">
        <f t="shared" si="37"/>
        <v>0</v>
      </c>
      <c r="N125" s="4">
        <f t="shared" si="37"/>
        <v>0</v>
      </c>
      <c r="O125" s="4">
        <f t="shared" si="37"/>
        <v>0</v>
      </c>
      <c r="P125" s="4">
        <f t="shared" si="37"/>
        <v>0</v>
      </c>
      <c r="Q125" s="4">
        <f t="shared" si="37"/>
        <v>-1.2031650700973521E-3</v>
      </c>
      <c r="R125" s="4">
        <f t="shared" si="37"/>
        <v>-1.9610485111116148E-2</v>
      </c>
      <c r="S125" s="4">
        <f t="shared" si="37"/>
        <v>-1.3228790587218391E-3</v>
      </c>
      <c r="T125" s="4">
        <f t="shared" si="37"/>
        <v>-7.9976768797313733E-3</v>
      </c>
      <c r="U125" s="4">
        <f t="shared" si="37"/>
        <v>-2.1015208775489923E-2</v>
      </c>
      <c r="V125" s="4">
        <f t="shared" si="37"/>
        <v>0</v>
      </c>
      <c r="W125" s="4">
        <f t="shared" si="37"/>
        <v>0</v>
      </c>
      <c r="X125" s="4">
        <f t="shared" si="37"/>
        <v>0</v>
      </c>
      <c r="Y125" s="4">
        <f t="shared" si="37"/>
        <v>0</v>
      </c>
      <c r="Z125" s="4">
        <f t="shared" si="37"/>
        <v>-0.8566351348342397</v>
      </c>
      <c r="AA125" s="4">
        <f t="shared" si="37"/>
        <v>-0.76956517226138288</v>
      </c>
      <c r="AB125" s="4">
        <f t="shared" si="37"/>
        <v>-0.45888543764514572</v>
      </c>
      <c r="AC125" s="4">
        <f t="shared" si="37"/>
        <v>0</v>
      </c>
      <c r="AD125" s="4">
        <f t="shared" si="37"/>
        <v>-5.5299759879328021E-4</v>
      </c>
      <c r="AE125" s="13"/>
      <c r="AF125" s="13"/>
      <c r="AG125" s="13"/>
      <c r="AH125" s="1">
        <f t="shared" si="39"/>
        <v>-1.3893726971097053</v>
      </c>
    </row>
    <row r="126" spans="1:34" ht="25.5" x14ac:dyDescent="0.2">
      <c r="A126" s="17"/>
      <c r="B126" s="16" t="s">
        <v>5</v>
      </c>
      <c r="C126" s="6" t="s">
        <v>50</v>
      </c>
      <c r="D126" s="4">
        <f t="shared" si="38"/>
        <v>0</v>
      </c>
      <c r="E126" s="4">
        <f t="shared" si="37"/>
        <v>0</v>
      </c>
      <c r="F126" s="4">
        <f t="shared" si="37"/>
        <v>0</v>
      </c>
      <c r="G126" s="4">
        <f t="shared" si="37"/>
        <v>-3.3513906668137501E-3</v>
      </c>
      <c r="H126" s="4">
        <f t="shared" si="37"/>
        <v>1</v>
      </c>
      <c r="I126" s="4">
        <f t="shared" si="37"/>
        <v>-1.3869696255962852E-2</v>
      </c>
      <c r="J126" s="4">
        <f t="shared" si="37"/>
        <v>-4.4698092662438151E-3</v>
      </c>
      <c r="K126" s="4">
        <f t="shared" si="37"/>
        <v>-8.1838534493231391E-3</v>
      </c>
      <c r="L126" s="4">
        <f t="shared" si="37"/>
        <v>0</v>
      </c>
      <c r="M126" s="4">
        <f t="shared" si="37"/>
        <v>0</v>
      </c>
      <c r="N126" s="4">
        <f t="shared" si="37"/>
        <v>0</v>
      </c>
      <c r="O126" s="4">
        <f t="shared" si="37"/>
        <v>0</v>
      </c>
      <c r="P126" s="4">
        <f t="shared" si="37"/>
        <v>0</v>
      </c>
      <c r="Q126" s="4">
        <f t="shared" si="37"/>
        <v>-5.2540573751139749E-3</v>
      </c>
      <c r="R126" s="4">
        <f t="shared" si="37"/>
        <v>-3.285397067481876E-2</v>
      </c>
      <c r="S126" s="4">
        <f t="shared" si="37"/>
        <v>-2.3843631855131574E-2</v>
      </c>
      <c r="T126" s="4">
        <f t="shared" si="37"/>
        <v>-2.3346679449297452E-2</v>
      </c>
      <c r="U126" s="4">
        <f t="shared" si="37"/>
        <v>-2.4491868706328422E-3</v>
      </c>
      <c r="V126" s="4">
        <f t="shared" si="37"/>
        <v>0</v>
      </c>
      <c r="W126" s="4">
        <f t="shared" si="37"/>
        <v>0</v>
      </c>
      <c r="X126" s="4">
        <f t="shared" si="37"/>
        <v>-8.5255464783296819E-2</v>
      </c>
      <c r="Y126" s="4">
        <f t="shared" si="37"/>
        <v>0</v>
      </c>
      <c r="Z126" s="4">
        <f t="shared" si="37"/>
        <v>-5.9184160223994559E-2</v>
      </c>
      <c r="AA126" s="4">
        <f t="shared" si="37"/>
        <v>-3.3325536352237506E-2</v>
      </c>
      <c r="AB126" s="4">
        <f t="shared" si="37"/>
        <v>-3.1717734993091398E-2</v>
      </c>
      <c r="AC126" s="4">
        <f t="shared" si="37"/>
        <v>-1.4983438647934049E-3</v>
      </c>
      <c r="AD126" s="4">
        <f t="shared" si="37"/>
        <v>0</v>
      </c>
      <c r="AE126" s="13"/>
      <c r="AF126" s="13"/>
      <c r="AG126" s="13"/>
      <c r="AH126" s="1">
        <f t="shared" si="39"/>
        <v>0.67139648391924789</v>
      </c>
    </row>
    <row r="127" spans="1:34" x14ac:dyDescent="0.2">
      <c r="A127" s="17"/>
      <c r="B127" s="16" t="s">
        <v>21</v>
      </c>
      <c r="C127" s="6" t="s">
        <v>52</v>
      </c>
      <c r="D127" s="4">
        <f t="shared" si="38"/>
        <v>0</v>
      </c>
      <c r="E127" s="4">
        <f t="shared" si="37"/>
        <v>0</v>
      </c>
      <c r="F127" s="4">
        <f t="shared" si="37"/>
        <v>0</v>
      </c>
      <c r="G127" s="4">
        <f t="shared" si="37"/>
        <v>0</v>
      </c>
      <c r="H127" s="4">
        <f t="shared" si="37"/>
        <v>0</v>
      </c>
      <c r="I127" s="4">
        <f t="shared" si="37"/>
        <v>0.93288828756937248</v>
      </c>
      <c r="J127" s="4">
        <f t="shared" si="37"/>
        <v>0</v>
      </c>
      <c r="K127" s="4">
        <f t="shared" si="37"/>
        <v>0</v>
      </c>
      <c r="L127" s="4">
        <f t="shared" si="37"/>
        <v>0</v>
      </c>
      <c r="M127" s="4">
        <f t="shared" si="37"/>
        <v>-0.21414440524157841</v>
      </c>
      <c r="N127" s="4">
        <f t="shared" si="37"/>
        <v>0</v>
      </c>
      <c r="O127" s="4">
        <f t="shared" si="37"/>
        <v>0</v>
      </c>
      <c r="P127" s="4">
        <f t="shared" si="37"/>
        <v>0</v>
      </c>
      <c r="Q127" s="4">
        <f t="shared" si="37"/>
        <v>-4.6032957714804848E-3</v>
      </c>
      <c r="R127" s="4">
        <f t="shared" si="37"/>
        <v>-2.6823549212715417E-2</v>
      </c>
      <c r="S127" s="4">
        <f t="shared" si="37"/>
        <v>-0.10432409656820675</v>
      </c>
      <c r="T127" s="4">
        <f t="shared" si="37"/>
        <v>-1.4185311713553377E-2</v>
      </c>
      <c r="U127" s="4">
        <f t="shared" si="37"/>
        <v>0</v>
      </c>
      <c r="V127" s="4">
        <f t="shared" si="37"/>
        <v>-0.40775963735912402</v>
      </c>
      <c r="W127" s="4">
        <f t="shared" si="37"/>
        <v>-1.26117177870798E-2</v>
      </c>
      <c r="X127" s="4">
        <f t="shared" si="37"/>
        <v>0</v>
      </c>
      <c r="Y127" s="4">
        <f t="shared" si="37"/>
        <v>-1.2611717787079786E-2</v>
      </c>
      <c r="Z127" s="4">
        <f t="shared" si="37"/>
        <v>0</v>
      </c>
      <c r="AA127" s="4">
        <f t="shared" si="37"/>
        <v>0</v>
      </c>
      <c r="AB127" s="4">
        <f t="shared" si="37"/>
        <v>0</v>
      </c>
      <c r="AC127" s="4">
        <f t="shared" si="37"/>
        <v>-2.5855432420037645E-2</v>
      </c>
      <c r="AD127" s="4">
        <f t="shared" si="37"/>
        <v>0</v>
      </c>
      <c r="AE127" s="13"/>
      <c r="AF127" s="13"/>
      <c r="AG127" s="13"/>
      <c r="AH127" s="1">
        <f t="shared" si="39"/>
        <v>0.10996912370851676</v>
      </c>
    </row>
    <row r="128" spans="1:34" x14ac:dyDescent="0.2">
      <c r="A128" s="17"/>
      <c r="B128" s="16" t="s">
        <v>6</v>
      </c>
      <c r="C128" s="6" t="s">
        <v>53</v>
      </c>
      <c r="D128" s="4">
        <f t="shared" si="38"/>
        <v>-1.3105297992096738E-2</v>
      </c>
      <c r="E128" s="4">
        <f t="shared" si="37"/>
        <v>-0.21300032184050879</v>
      </c>
      <c r="F128" s="4">
        <f t="shared" si="37"/>
        <v>-0.12433108199220812</v>
      </c>
      <c r="G128" s="4">
        <f t="shared" si="37"/>
        <v>-1.9854951273720053E-2</v>
      </c>
      <c r="H128" s="4">
        <f t="shared" si="37"/>
        <v>-0.3522841021462943</v>
      </c>
      <c r="I128" s="4">
        <f t="shared" si="37"/>
        <v>-0.1185675578454652</v>
      </c>
      <c r="J128" s="4">
        <f t="shared" si="37"/>
        <v>0.98234744016733733</v>
      </c>
      <c r="K128" s="4">
        <f t="shared" si="37"/>
        <v>-2.6226593346493257E-2</v>
      </c>
      <c r="L128" s="4">
        <f t="shared" si="37"/>
        <v>-2.1529699159376567E-2</v>
      </c>
      <c r="M128" s="4">
        <f t="shared" si="37"/>
        <v>-2.4474072896558768E-2</v>
      </c>
      <c r="N128" s="4">
        <f t="shared" si="37"/>
        <v>0</v>
      </c>
      <c r="O128" s="4">
        <f t="shared" si="37"/>
        <v>0</v>
      </c>
      <c r="P128" s="4">
        <f t="shared" si="37"/>
        <v>0</v>
      </c>
      <c r="Q128" s="4">
        <f t="shared" si="37"/>
        <v>-0.18643221512195723</v>
      </c>
      <c r="R128" s="4">
        <f t="shared" si="37"/>
        <v>-0.40566976478269018</v>
      </c>
      <c r="S128" s="4">
        <f t="shared" si="37"/>
        <v>-0.43708811366194106</v>
      </c>
      <c r="T128" s="4">
        <f t="shared" si="37"/>
        <v>-0.42089107882773558</v>
      </c>
      <c r="U128" s="4">
        <f t="shared" si="37"/>
        <v>-0.10807018074212663</v>
      </c>
      <c r="V128" s="4">
        <f t="shared" si="37"/>
        <v>-6.542314302783874E-3</v>
      </c>
      <c r="W128" s="4">
        <f t="shared" si="37"/>
        <v>0</v>
      </c>
      <c r="X128" s="4">
        <f t="shared" si="37"/>
        <v>-0.53589585360609748</v>
      </c>
      <c r="Y128" s="4">
        <f t="shared" si="37"/>
        <v>0</v>
      </c>
      <c r="Z128" s="4">
        <f t="shared" si="37"/>
        <v>-4.3197025709105157E-2</v>
      </c>
      <c r="AA128" s="4">
        <f t="shared" si="37"/>
        <v>-8.7665264417032443E-2</v>
      </c>
      <c r="AB128" s="4">
        <f t="shared" si="37"/>
        <v>-0.39989222746191694</v>
      </c>
      <c r="AC128" s="4">
        <f t="shared" si="37"/>
        <v>-3.6552556898581993E-2</v>
      </c>
      <c r="AD128" s="4">
        <f t="shared" si="37"/>
        <v>-6.2078345342576032E-3</v>
      </c>
      <c r="AE128" s="13"/>
      <c r="AF128" s="13"/>
      <c r="AG128" s="13"/>
      <c r="AH128" s="1">
        <f t="shared" si="39"/>
        <v>-2.6051306683916104</v>
      </c>
    </row>
    <row r="129" spans="1:34" x14ac:dyDescent="0.2">
      <c r="A129" s="17"/>
      <c r="B129" s="16" t="s">
        <v>7</v>
      </c>
      <c r="C129" s="6" t="s">
        <v>54</v>
      </c>
      <c r="D129" s="4">
        <f t="shared" si="38"/>
        <v>0</v>
      </c>
      <c r="E129" s="4">
        <f t="shared" si="37"/>
        <v>0</v>
      </c>
      <c r="F129" s="4">
        <f t="shared" si="37"/>
        <v>0</v>
      </c>
      <c r="G129" s="4">
        <f t="shared" si="37"/>
        <v>-3.9624378477254835E-2</v>
      </c>
      <c r="H129" s="4">
        <f t="shared" si="37"/>
        <v>0</v>
      </c>
      <c r="I129" s="4">
        <f t="shared" si="37"/>
        <v>0</v>
      </c>
      <c r="J129" s="4">
        <f t="shared" si="37"/>
        <v>-2.3808110600883124E-3</v>
      </c>
      <c r="K129" s="4">
        <f t="shared" si="37"/>
        <v>0.97572045262952478</v>
      </c>
      <c r="L129" s="4">
        <f t="shared" si="37"/>
        <v>0</v>
      </c>
      <c r="M129" s="4">
        <f t="shared" si="37"/>
        <v>0</v>
      </c>
      <c r="N129" s="4">
        <f t="shared" si="37"/>
        <v>0</v>
      </c>
      <c r="O129" s="4">
        <f t="shared" si="37"/>
        <v>0</v>
      </c>
      <c r="P129" s="4">
        <f t="shared" si="37"/>
        <v>0</v>
      </c>
      <c r="Q129" s="4">
        <f t="shared" si="37"/>
        <v>-2.7499644479467112E-2</v>
      </c>
      <c r="R129" s="4">
        <f t="shared" si="37"/>
        <v>-5.7909273216212725E-2</v>
      </c>
      <c r="S129" s="4">
        <f t="shared" si="37"/>
        <v>-4.5836070203343106E-2</v>
      </c>
      <c r="T129" s="4">
        <f t="shared" si="37"/>
        <v>-4.8350069137426378E-2</v>
      </c>
      <c r="U129" s="4">
        <f t="shared" si="37"/>
        <v>-1.9524396176738668E-2</v>
      </c>
      <c r="V129" s="4">
        <f t="shared" si="37"/>
        <v>-2.4321323335328255E-3</v>
      </c>
      <c r="W129" s="4">
        <f t="shared" si="37"/>
        <v>0</v>
      </c>
      <c r="X129" s="4">
        <f t="shared" si="37"/>
        <v>0</v>
      </c>
      <c r="Y129" s="4">
        <f t="shared" si="37"/>
        <v>0</v>
      </c>
      <c r="Z129" s="4">
        <f t="shared" si="37"/>
        <v>0</v>
      </c>
      <c r="AA129" s="4">
        <f t="shared" si="37"/>
        <v>0</v>
      </c>
      <c r="AB129" s="4">
        <f t="shared" si="37"/>
        <v>0</v>
      </c>
      <c r="AC129" s="4">
        <f t="shared" si="37"/>
        <v>0</v>
      </c>
      <c r="AD129" s="4">
        <f t="shared" si="37"/>
        <v>0</v>
      </c>
      <c r="AE129" s="13"/>
      <c r="AF129" s="13"/>
      <c r="AG129" s="13"/>
      <c r="AH129" s="1">
        <f t="shared" si="39"/>
        <v>0.73216367754546097</v>
      </c>
    </row>
    <row r="130" spans="1:34" x14ac:dyDescent="0.2">
      <c r="A130" s="17"/>
      <c r="B130" s="16" t="s">
        <v>22</v>
      </c>
      <c r="C130" s="6" t="s">
        <v>55</v>
      </c>
      <c r="D130" s="4">
        <f t="shared" si="38"/>
        <v>0</v>
      </c>
      <c r="E130" s="4">
        <f t="shared" si="37"/>
        <v>0</v>
      </c>
      <c r="F130" s="4">
        <f t="shared" si="37"/>
        <v>0</v>
      </c>
      <c r="G130" s="4">
        <f t="shared" si="37"/>
        <v>-6.9003568408775755E-4</v>
      </c>
      <c r="H130" s="4">
        <f t="shared" si="37"/>
        <v>0</v>
      </c>
      <c r="I130" s="4">
        <f t="shared" si="37"/>
        <v>0</v>
      </c>
      <c r="J130" s="4">
        <f t="shared" si="37"/>
        <v>-5.6898878236673585E-3</v>
      </c>
      <c r="K130" s="4">
        <f t="shared" si="37"/>
        <v>0</v>
      </c>
      <c r="L130" s="4">
        <f t="shared" si="37"/>
        <v>0.97856756964799763</v>
      </c>
      <c r="M130" s="4">
        <f t="shared" si="37"/>
        <v>0</v>
      </c>
      <c r="N130" s="4">
        <f t="shared" si="37"/>
        <v>0</v>
      </c>
      <c r="O130" s="4">
        <f t="shared" si="37"/>
        <v>0</v>
      </c>
      <c r="P130" s="4">
        <f t="shared" si="37"/>
        <v>0</v>
      </c>
      <c r="Q130" s="4">
        <f t="shared" si="37"/>
        <v>-1.2623681547143368E-2</v>
      </c>
      <c r="R130" s="4">
        <f t="shared" si="37"/>
        <v>-3.9025409811034237E-2</v>
      </c>
      <c r="S130" s="4">
        <f t="shared" si="37"/>
        <v>-3.2884835431703785E-2</v>
      </c>
      <c r="T130" s="4">
        <f t="shared" si="37"/>
        <v>-3.0557771336410428E-2</v>
      </c>
      <c r="U130" s="4">
        <f t="shared" si="37"/>
        <v>-9.6850435261907168E-3</v>
      </c>
      <c r="V130" s="4">
        <f t="shared" si="37"/>
        <v>-6.5127568479867656E-3</v>
      </c>
      <c r="W130" s="4">
        <f t="shared" si="37"/>
        <v>0</v>
      </c>
      <c r="X130" s="4">
        <f t="shared" si="37"/>
        <v>0</v>
      </c>
      <c r="Y130" s="4">
        <f t="shared" si="37"/>
        <v>0</v>
      </c>
      <c r="Z130" s="4">
        <f t="shared" si="37"/>
        <v>0</v>
      </c>
      <c r="AA130" s="4">
        <f t="shared" si="37"/>
        <v>0</v>
      </c>
      <c r="AB130" s="4">
        <f t="shared" si="37"/>
        <v>0</v>
      </c>
      <c r="AC130" s="4">
        <f t="shared" si="37"/>
        <v>-6.9134486331578343E-2</v>
      </c>
      <c r="AD130" s="4">
        <f t="shared" si="37"/>
        <v>-6.1797882221817394E-3</v>
      </c>
      <c r="AE130" s="13"/>
      <c r="AF130" s="13"/>
      <c r="AG130" s="13"/>
      <c r="AH130" s="1">
        <f t="shared" si="39"/>
        <v>0.76558387308601317</v>
      </c>
    </row>
    <row r="131" spans="1:34" x14ac:dyDescent="0.2">
      <c r="A131" s="17"/>
      <c r="B131" s="16" t="s">
        <v>28</v>
      </c>
      <c r="C131" s="6" t="s">
        <v>56</v>
      </c>
      <c r="D131" s="4">
        <f t="shared" si="38"/>
        <v>0</v>
      </c>
      <c r="E131" s="4">
        <f t="shared" si="37"/>
        <v>0</v>
      </c>
      <c r="F131" s="4">
        <f t="shared" si="37"/>
        <v>0</v>
      </c>
      <c r="G131" s="4">
        <f t="shared" si="37"/>
        <v>0</v>
      </c>
      <c r="H131" s="4">
        <f t="shared" si="37"/>
        <v>0</v>
      </c>
      <c r="I131" s="4">
        <f t="shared" si="37"/>
        <v>0</v>
      </c>
      <c r="J131" s="4">
        <f t="shared" si="37"/>
        <v>0</v>
      </c>
      <c r="K131" s="4">
        <f t="shared" si="37"/>
        <v>0</v>
      </c>
      <c r="L131" s="4">
        <f t="shared" si="37"/>
        <v>0</v>
      </c>
      <c r="M131" s="4">
        <f t="shared" si="37"/>
        <v>1</v>
      </c>
      <c r="N131" s="4">
        <f t="shared" si="37"/>
        <v>0</v>
      </c>
      <c r="O131" s="4">
        <f t="shared" si="37"/>
        <v>0</v>
      </c>
      <c r="P131" s="4">
        <f t="shared" si="37"/>
        <v>0</v>
      </c>
      <c r="Q131" s="4">
        <f t="shared" si="37"/>
        <v>0</v>
      </c>
      <c r="R131" s="4">
        <f t="shared" si="37"/>
        <v>0</v>
      </c>
      <c r="S131" s="4">
        <f t="shared" si="37"/>
        <v>0</v>
      </c>
      <c r="T131" s="4">
        <f t="shared" si="37"/>
        <v>0</v>
      </c>
      <c r="U131" s="4">
        <f t="shared" si="37"/>
        <v>0</v>
      </c>
      <c r="V131" s="4">
        <f t="shared" si="37"/>
        <v>0</v>
      </c>
      <c r="W131" s="4">
        <f t="shared" si="37"/>
        <v>0</v>
      </c>
      <c r="X131" s="4">
        <f t="shared" si="37"/>
        <v>0</v>
      </c>
      <c r="Y131" s="4">
        <f t="shared" si="37"/>
        <v>0</v>
      </c>
      <c r="Z131" s="4">
        <f t="shared" si="37"/>
        <v>0</v>
      </c>
      <c r="AA131" s="4">
        <f t="shared" si="37"/>
        <v>0</v>
      </c>
      <c r="AB131" s="4">
        <f t="shared" si="37"/>
        <v>0</v>
      </c>
      <c r="AC131" s="4">
        <f t="shared" si="37"/>
        <v>0</v>
      </c>
      <c r="AD131" s="4">
        <f t="shared" si="37"/>
        <v>0</v>
      </c>
      <c r="AE131" s="13"/>
      <c r="AF131" s="13"/>
      <c r="AG131" s="13"/>
      <c r="AH131" s="1">
        <f t="shared" si="39"/>
        <v>1</v>
      </c>
    </row>
    <row r="132" spans="1:34" x14ac:dyDescent="0.2">
      <c r="A132" s="17"/>
      <c r="B132" s="16" t="s">
        <v>8</v>
      </c>
      <c r="C132" s="6" t="s">
        <v>57</v>
      </c>
      <c r="D132" s="4">
        <f t="shared" si="38"/>
        <v>-3.2828465474352082E-4</v>
      </c>
      <c r="E132" s="4">
        <f t="shared" si="37"/>
        <v>-8.9928401129705487E-2</v>
      </c>
      <c r="F132" s="4">
        <f t="shared" si="37"/>
        <v>-0.19739909574524683</v>
      </c>
      <c r="G132" s="4">
        <f t="shared" si="37"/>
        <v>-9.1841792035399633E-2</v>
      </c>
      <c r="H132" s="4">
        <f t="shared" si="37"/>
        <v>-0.30086986765761348</v>
      </c>
      <c r="I132" s="4">
        <f t="shared" si="37"/>
        <v>-0.23195489921151657</v>
      </c>
      <c r="J132" s="4">
        <f t="shared" si="37"/>
        <v>-4.4995774403162936E-2</v>
      </c>
      <c r="K132" s="4">
        <f t="shared" si="37"/>
        <v>-8.9167354043982239E-2</v>
      </c>
      <c r="L132" s="4">
        <f t="shared" si="37"/>
        <v>-0.23654473596115416</v>
      </c>
      <c r="M132" s="4">
        <f t="shared" si="37"/>
        <v>-3.629905858045105E-2</v>
      </c>
      <c r="N132" s="4">
        <f t="shared" si="37"/>
        <v>1</v>
      </c>
      <c r="O132" s="4">
        <f t="shared" ref="E132:AD142" si="40">O96-O58</f>
        <v>0</v>
      </c>
      <c r="P132" s="4">
        <f t="shared" si="40"/>
        <v>0</v>
      </c>
      <c r="Q132" s="4">
        <f t="shared" si="40"/>
        <v>-3.2252846211610511E-3</v>
      </c>
      <c r="R132" s="4">
        <f t="shared" si="40"/>
        <v>-1.4730260151043142E-3</v>
      </c>
      <c r="S132" s="4">
        <f t="shared" si="40"/>
        <v>0</v>
      </c>
      <c r="T132" s="4">
        <f t="shared" si="40"/>
        <v>-4.0323633552136031E-3</v>
      </c>
      <c r="U132" s="4">
        <f t="shared" si="40"/>
        <v>-4.1184269532207364E-3</v>
      </c>
      <c r="V132" s="4">
        <f t="shared" si="40"/>
        <v>-0.14207859895043135</v>
      </c>
      <c r="W132" s="4">
        <f t="shared" si="40"/>
        <v>0</v>
      </c>
      <c r="X132" s="4">
        <f t="shared" si="40"/>
        <v>0</v>
      </c>
      <c r="Y132" s="4">
        <f t="shared" si="40"/>
        <v>0</v>
      </c>
      <c r="Z132" s="4">
        <f t="shared" si="40"/>
        <v>0</v>
      </c>
      <c r="AA132" s="4">
        <f t="shared" si="40"/>
        <v>0</v>
      </c>
      <c r="AB132" s="4">
        <f t="shared" si="40"/>
        <v>0</v>
      </c>
      <c r="AC132" s="4">
        <f t="shared" si="40"/>
        <v>-0.48710834133420339</v>
      </c>
      <c r="AD132" s="4">
        <f t="shared" si="40"/>
        <v>-3.9075222574822752E-2</v>
      </c>
      <c r="AE132" s="13"/>
      <c r="AF132" s="13"/>
      <c r="AG132" s="13"/>
      <c r="AH132" s="1">
        <f t="shared" si="39"/>
        <v>-1.0004405272271331</v>
      </c>
    </row>
    <row r="133" spans="1:34" x14ac:dyDescent="0.2">
      <c r="A133" s="17"/>
      <c r="B133" s="16" t="s">
        <v>9</v>
      </c>
      <c r="C133" s="6" t="s">
        <v>58</v>
      </c>
      <c r="D133" s="4">
        <f t="shared" si="38"/>
        <v>-3.7647966059340295E-2</v>
      </c>
      <c r="E133" s="4">
        <f t="shared" si="40"/>
        <v>-0.65503254728865179</v>
      </c>
      <c r="F133" s="4">
        <f t="shared" si="40"/>
        <v>-0.47669436490654116</v>
      </c>
      <c r="G133" s="4">
        <f t="shared" si="40"/>
        <v>-0.14893710794849768</v>
      </c>
      <c r="H133" s="4">
        <f t="shared" si="40"/>
        <v>-0.30818197797594632</v>
      </c>
      <c r="I133" s="4">
        <f t="shared" si="40"/>
        <v>-0.13876792976575167</v>
      </c>
      <c r="J133" s="4">
        <f t="shared" si="40"/>
        <v>-0.3546336396321686</v>
      </c>
      <c r="K133" s="4">
        <f t="shared" si="40"/>
        <v>-0.1389450928098874</v>
      </c>
      <c r="L133" s="4">
        <f t="shared" si="40"/>
        <v>-0.55030916198643742</v>
      </c>
      <c r="M133" s="4">
        <f t="shared" si="40"/>
        <v>-4.533153401181645E-2</v>
      </c>
      <c r="N133" s="4">
        <f t="shared" si="40"/>
        <v>0</v>
      </c>
      <c r="O133" s="4">
        <f t="shared" si="40"/>
        <v>1</v>
      </c>
      <c r="P133" s="4">
        <f t="shared" si="40"/>
        <v>0</v>
      </c>
      <c r="Q133" s="4">
        <f t="shared" si="40"/>
        <v>0</v>
      </c>
      <c r="R133" s="4">
        <f t="shared" si="40"/>
        <v>0</v>
      </c>
      <c r="S133" s="4">
        <f t="shared" si="40"/>
        <v>0</v>
      </c>
      <c r="T133" s="4">
        <f t="shared" si="40"/>
        <v>0</v>
      </c>
      <c r="U133" s="4">
        <f t="shared" si="40"/>
        <v>0</v>
      </c>
      <c r="V133" s="4">
        <f t="shared" si="40"/>
        <v>-1.7926624573468216E-2</v>
      </c>
      <c r="W133" s="4">
        <f t="shared" si="40"/>
        <v>0</v>
      </c>
      <c r="X133" s="4">
        <f t="shared" si="40"/>
        <v>0</v>
      </c>
      <c r="Y133" s="4">
        <f t="shared" si="40"/>
        <v>0</v>
      </c>
      <c r="Z133" s="4">
        <f t="shared" si="40"/>
        <v>0</v>
      </c>
      <c r="AA133" s="4">
        <f t="shared" si="40"/>
        <v>0</v>
      </c>
      <c r="AB133" s="4">
        <f t="shared" si="40"/>
        <v>0</v>
      </c>
      <c r="AC133" s="4">
        <f t="shared" si="40"/>
        <v>-0.21731161883215239</v>
      </c>
      <c r="AD133" s="4">
        <f t="shared" si="40"/>
        <v>-0.55634421136547618</v>
      </c>
      <c r="AE133" s="13"/>
      <c r="AF133" s="13"/>
      <c r="AG133" s="13"/>
      <c r="AH133" s="1">
        <f t="shared" si="39"/>
        <v>-2.6460637771561357</v>
      </c>
    </row>
    <row r="134" spans="1:34" ht="25.5" x14ac:dyDescent="0.2">
      <c r="A134" s="17"/>
      <c r="B134" s="16" t="s">
        <v>23</v>
      </c>
      <c r="C134" s="6" t="s">
        <v>59</v>
      </c>
      <c r="D134" s="4">
        <f t="shared" si="38"/>
        <v>0</v>
      </c>
      <c r="E134" s="4">
        <f t="shared" si="40"/>
        <v>-4.2038729741133929E-2</v>
      </c>
      <c r="F134" s="4">
        <f t="shared" si="40"/>
        <v>0</v>
      </c>
      <c r="G134" s="4">
        <f t="shared" si="40"/>
        <v>0</v>
      </c>
      <c r="H134" s="4">
        <f t="shared" si="40"/>
        <v>0</v>
      </c>
      <c r="I134" s="4">
        <f t="shared" si="40"/>
        <v>0</v>
      </c>
      <c r="J134" s="4">
        <f t="shared" si="40"/>
        <v>-1.7071102311774347E-2</v>
      </c>
      <c r="K134" s="4">
        <f t="shared" si="40"/>
        <v>-7.0640561828412681E-3</v>
      </c>
      <c r="L134" s="4">
        <f t="shared" si="40"/>
        <v>-4.6610409017321032E-2</v>
      </c>
      <c r="M134" s="4">
        <f t="shared" si="40"/>
        <v>0</v>
      </c>
      <c r="N134" s="4">
        <f t="shared" si="40"/>
        <v>0</v>
      </c>
      <c r="O134" s="4">
        <f t="shared" si="40"/>
        <v>0</v>
      </c>
      <c r="P134" s="4">
        <f t="shared" si="40"/>
        <v>1</v>
      </c>
      <c r="Q134" s="4">
        <f t="shared" si="40"/>
        <v>-4.9652199260206836E-3</v>
      </c>
      <c r="R134" s="4">
        <f t="shared" si="40"/>
        <v>-9.3773220154135441E-3</v>
      </c>
      <c r="S134" s="4">
        <f t="shared" si="40"/>
        <v>-1.3122717317635493E-2</v>
      </c>
      <c r="T134" s="4">
        <f t="shared" si="40"/>
        <v>-3.4943873540929433E-2</v>
      </c>
      <c r="U134" s="4">
        <f t="shared" si="40"/>
        <v>-4.3281722416523942E-3</v>
      </c>
      <c r="V134" s="4">
        <f t="shared" si="40"/>
        <v>0</v>
      </c>
      <c r="W134" s="4">
        <f t="shared" si="40"/>
        <v>0</v>
      </c>
      <c r="X134" s="4">
        <f t="shared" si="40"/>
        <v>-4.3411253568654256E-3</v>
      </c>
      <c r="Y134" s="4">
        <f t="shared" si="40"/>
        <v>0</v>
      </c>
      <c r="Z134" s="4">
        <f t="shared" si="40"/>
        <v>0</v>
      </c>
      <c r="AA134" s="4">
        <f t="shared" si="40"/>
        <v>0</v>
      </c>
      <c r="AB134" s="4">
        <f t="shared" si="40"/>
        <v>0</v>
      </c>
      <c r="AC134" s="4">
        <f t="shared" si="40"/>
        <v>-2.6795456594934434E-2</v>
      </c>
      <c r="AD134" s="4">
        <f t="shared" si="40"/>
        <v>-2.1855464925740128E-2</v>
      </c>
      <c r="AE134" s="13"/>
      <c r="AF134" s="13"/>
      <c r="AG134" s="13"/>
      <c r="AH134" s="1">
        <f t="shared" si="39"/>
        <v>0.76748635082773797</v>
      </c>
    </row>
    <row r="135" spans="1:34" x14ac:dyDescent="0.2">
      <c r="A135" s="17"/>
      <c r="B135" s="16" t="s">
        <v>40</v>
      </c>
      <c r="C135" s="6" t="s">
        <v>60</v>
      </c>
      <c r="D135" s="4">
        <f t="shared" si="38"/>
        <v>0</v>
      </c>
      <c r="E135" s="4">
        <f t="shared" si="40"/>
        <v>0</v>
      </c>
      <c r="F135" s="4">
        <f t="shared" si="40"/>
        <v>0</v>
      </c>
      <c r="G135" s="4">
        <f t="shared" si="40"/>
        <v>0</v>
      </c>
      <c r="H135" s="4">
        <f t="shared" si="40"/>
        <v>0</v>
      </c>
      <c r="I135" s="4">
        <f t="shared" si="40"/>
        <v>0</v>
      </c>
      <c r="J135" s="4">
        <f t="shared" si="40"/>
        <v>0</v>
      </c>
      <c r="K135" s="4">
        <f t="shared" si="40"/>
        <v>0</v>
      </c>
      <c r="L135" s="4">
        <f t="shared" si="40"/>
        <v>0</v>
      </c>
      <c r="M135" s="4">
        <f t="shared" si="40"/>
        <v>-0.37967865525465039</v>
      </c>
      <c r="N135" s="4">
        <f t="shared" si="40"/>
        <v>-0.21340626108981525</v>
      </c>
      <c r="O135" s="4">
        <f t="shared" si="40"/>
        <v>-0.4575306114151475</v>
      </c>
      <c r="P135" s="4">
        <f t="shared" si="40"/>
        <v>-0.14117089331801283</v>
      </c>
      <c r="Q135" s="4">
        <f t="shared" si="40"/>
        <v>1</v>
      </c>
      <c r="R135" s="4">
        <f t="shared" si="40"/>
        <v>0</v>
      </c>
      <c r="S135" s="4">
        <f t="shared" si="40"/>
        <v>0</v>
      </c>
      <c r="T135" s="4">
        <f t="shared" si="40"/>
        <v>0</v>
      </c>
      <c r="U135" s="4">
        <f t="shared" si="40"/>
        <v>0</v>
      </c>
      <c r="V135" s="4">
        <f t="shared" si="40"/>
        <v>0</v>
      </c>
      <c r="W135" s="4">
        <f t="shared" si="40"/>
        <v>-5.6994013813726312E-3</v>
      </c>
      <c r="X135" s="4">
        <f t="shared" si="40"/>
        <v>0</v>
      </c>
      <c r="Y135" s="4">
        <f t="shared" si="40"/>
        <v>-5.6994013813726364E-3</v>
      </c>
      <c r="Z135" s="4">
        <f t="shared" si="40"/>
        <v>0</v>
      </c>
      <c r="AA135" s="4">
        <f t="shared" si="40"/>
        <v>0</v>
      </c>
      <c r="AB135" s="4">
        <f t="shared" si="40"/>
        <v>0</v>
      </c>
      <c r="AC135" s="4">
        <f t="shared" si="40"/>
        <v>0</v>
      </c>
      <c r="AD135" s="4">
        <f t="shared" si="40"/>
        <v>0</v>
      </c>
      <c r="AE135" s="13"/>
      <c r="AF135" s="13"/>
      <c r="AG135" s="13"/>
      <c r="AH135" s="1">
        <f t="shared" si="39"/>
        <v>-0.20318522384037116</v>
      </c>
    </row>
    <row r="136" spans="1:34" x14ac:dyDescent="0.2">
      <c r="A136" s="17"/>
      <c r="B136" s="16" t="s">
        <v>10</v>
      </c>
      <c r="C136" s="6" t="s">
        <v>61</v>
      </c>
      <c r="D136" s="4">
        <f t="shared" si="38"/>
        <v>0</v>
      </c>
      <c r="E136" s="4">
        <f t="shared" si="40"/>
        <v>0</v>
      </c>
      <c r="F136" s="4">
        <f t="shared" si="40"/>
        <v>0</v>
      </c>
      <c r="G136" s="4">
        <f t="shared" si="40"/>
        <v>0</v>
      </c>
      <c r="H136" s="4">
        <f t="shared" si="40"/>
        <v>0</v>
      </c>
      <c r="I136" s="4">
        <f t="shared" si="40"/>
        <v>0</v>
      </c>
      <c r="J136" s="4">
        <f t="shared" si="40"/>
        <v>0</v>
      </c>
      <c r="K136" s="4">
        <f t="shared" si="40"/>
        <v>0</v>
      </c>
      <c r="L136" s="4">
        <f t="shared" si="40"/>
        <v>0</v>
      </c>
      <c r="M136" s="4">
        <f t="shared" si="40"/>
        <v>-7.1845581524061938E-2</v>
      </c>
      <c r="N136" s="4">
        <f t="shared" si="40"/>
        <v>-0.28312079852793026</v>
      </c>
      <c r="O136" s="4">
        <f t="shared" si="40"/>
        <v>-9.4240020086721304E-2</v>
      </c>
      <c r="P136" s="4">
        <f t="shared" si="40"/>
        <v>-0.33582550515187687</v>
      </c>
      <c r="Q136" s="4">
        <f t="shared" si="40"/>
        <v>0</v>
      </c>
      <c r="R136" s="4">
        <f t="shared" si="40"/>
        <v>1</v>
      </c>
      <c r="S136" s="4">
        <f t="shared" si="40"/>
        <v>0</v>
      </c>
      <c r="T136" s="4">
        <f t="shared" si="40"/>
        <v>0</v>
      </c>
      <c r="U136" s="4">
        <f t="shared" si="40"/>
        <v>0</v>
      </c>
      <c r="V136" s="4">
        <f t="shared" si="40"/>
        <v>0</v>
      </c>
      <c r="W136" s="4">
        <f t="shared" si="40"/>
        <v>-1.696576868380743E-3</v>
      </c>
      <c r="X136" s="4">
        <f t="shared" si="40"/>
        <v>0</v>
      </c>
      <c r="Y136" s="4">
        <f t="shared" si="40"/>
        <v>-1.6965768683807427E-3</v>
      </c>
      <c r="Z136" s="4">
        <f t="shared" si="40"/>
        <v>0</v>
      </c>
      <c r="AA136" s="4">
        <f t="shared" si="40"/>
        <v>0</v>
      </c>
      <c r="AB136" s="4">
        <f t="shared" si="40"/>
        <v>0</v>
      </c>
      <c r="AC136" s="4">
        <f t="shared" si="40"/>
        <v>0</v>
      </c>
      <c r="AD136" s="4">
        <f t="shared" si="40"/>
        <v>0</v>
      </c>
      <c r="AE136" s="13"/>
      <c r="AF136" s="13"/>
      <c r="AG136" s="13"/>
      <c r="AH136" s="1">
        <f t="shared" si="39"/>
        <v>0.21157494097264823</v>
      </c>
    </row>
    <row r="137" spans="1:34" x14ac:dyDescent="0.2">
      <c r="A137" s="17"/>
      <c r="B137" s="16" t="s">
        <v>11</v>
      </c>
      <c r="C137" s="6" t="s">
        <v>62</v>
      </c>
      <c r="D137" s="4">
        <f t="shared" si="38"/>
        <v>0</v>
      </c>
      <c r="E137" s="4">
        <f t="shared" si="40"/>
        <v>0</v>
      </c>
      <c r="F137" s="4">
        <f t="shared" si="40"/>
        <v>0</v>
      </c>
      <c r="G137" s="4">
        <f t="shared" si="40"/>
        <v>0</v>
      </c>
      <c r="H137" s="4">
        <f t="shared" si="40"/>
        <v>0</v>
      </c>
      <c r="I137" s="4">
        <f t="shared" si="40"/>
        <v>0</v>
      </c>
      <c r="J137" s="4">
        <f t="shared" si="40"/>
        <v>0</v>
      </c>
      <c r="K137" s="4">
        <f t="shared" si="40"/>
        <v>0</v>
      </c>
      <c r="L137" s="4">
        <f t="shared" si="40"/>
        <v>0</v>
      </c>
      <c r="M137" s="4">
        <f t="shared" si="40"/>
        <v>-2.4503673342708511E-2</v>
      </c>
      <c r="N137" s="4">
        <f t="shared" si="40"/>
        <v>-8.1220167679277477E-2</v>
      </c>
      <c r="O137" s="4">
        <f t="shared" si="40"/>
        <v>-1.4562503950868264E-2</v>
      </c>
      <c r="P137" s="4">
        <f t="shared" si="40"/>
        <v>-2.0824861279707202E-2</v>
      </c>
      <c r="Q137" s="4">
        <f t="shared" si="40"/>
        <v>0</v>
      </c>
      <c r="R137" s="4">
        <f t="shared" si="40"/>
        <v>0</v>
      </c>
      <c r="S137" s="4">
        <f t="shared" si="40"/>
        <v>1</v>
      </c>
      <c r="T137" s="4">
        <f t="shared" si="40"/>
        <v>0</v>
      </c>
      <c r="U137" s="4">
        <f t="shared" si="40"/>
        <v>0</v>
      </c>
      <c r="V137" s="4">
        <f t="shared" si="40"/>
        <v>0</v>
      </c>
      <c r="W137" s="4">
        <f t="shared" si="40"/>
        <v>-6.6234970585890617E-4</v>
      </c>
      <c r="X137" s="4">
        <f t="shared" si="40"/>
        <v>0</v>
      </c>
      <c r="Y137" s="4">
        <f t="shared" si="40"/>
        <v>-6.6234970585890617E-4</v>
      </c>
      <c r="Z137" s="4">
        <f t="shared" si="40"/>
        <v>0</v>
      </c>
      <c r="AA137" s="4">
        <f t="shared" si="40"/>
        <v>0</v>
      </c>
      <c r="AB137" s="4">
        <f t="shared" si="40"/>
        <v>0</v>
      </c>
      <c r="AC137" s="4">
        <f t="shared" si="40"/>
        <v>0</v>
      </c>
      <c r="AD137" s="4">
        <f t="shared" si="40"/>
        <v>0</v>
      </c>
      <c r="AE137" s="13"/>
      <c r="AF137" s="13"/>
      <c r="AG137" s="13"/>
      <c r="AH137" s="1">
        <f t="shared" si="39"/>
        <v>0.85756409433572078</v>
      </c>
    </row>
    <row r="138" spans="1:34" x14ac:dyDescent="0.2">
      <c r="A138" s="17"/>
      <c r="B138" s="16" t="s">
        <v>12</v>
      </c>
      <c r="C138" s="6" t="s">
        <v>63</v>
      </c>
      <c r="D138" s="4">
        <f t="shared" si="38"/>
        <v>0</v>
      </c>
      <c r="E138" s="4">
        <f t="shared" si="40"/>
        <v>0</v>
      </c>
      <c r="F138" s="4">
        <f t="shared" si="40"/>
        <v>0</v>
      </c>
      <c r="G138" s="4">
        <f t="shared" si="40"/>
        <v>0</v>
      </c>
      <c r="H138" s="4">
        <f t="shared" si="40"/>
        <v>0</v>
      </c>
      <c r="I138" s="4">
        <f t="shared" si="40"/>
        <v>0</v>
      </c>
      <c r="J138" s="4">
        <f t="shared" si="40"/>
        <v>0</v>
      </c>
      <c r="K138" s="4">
        <f t="shared" si="40"/>
        <v>0</v>
      </c>
      <c r="L138" s="4">
        <f t="shared" si="40"/>
        <v>0</v>
      </c>
      <c r="M138" s="4">
        <f t="shared" si="40"/>
        <v>0</v>
      </c>
      <c r="N138" s="4">
        <f t="shared" si="40"/>
        <v>-0.42076597316481867</v>
      </c>
      <c r="O138" s="4">
        <f t="shared" si="40"/>
        <v>-0.27245269579858478</v>
      </c>
      <c r="P138" s="4">
        <f t="shared" si="40"/>
        <v>-0.24341965908531749</v>
      </c>
      <c r="Q138" s="4">
        <f t="shared" si="40"/>
        <v>0</v>
      </c>
      <c r="R138" s="4">
        <f t="shared" si="40"/>
        <v>0</v>
      </c>
      <c r="S138" s="4">
        <f t="shared" si="40"/>
        <v>0</v>
      </c>
      <c r="T138" s="4">
        <f t="shared" si="40"/>
        <v>1</v>
      </c>
      <c r="U138" s="4">
        <f t="shared" si="40"/>
        <v>0</v>
      </c>
      <c r="V138" s="4">
        <f t="shared" si="40"/>
        <v>0</v>
      </c>
      <c r="W138" s="4">
        <f t="shared" si="40"/>
        <v>-1.9657723684512289E-3</v>
      </c>
      <c r="X138" s="4">
        <f t="shared" si="40"/>
        <v>0</v>
      </c>
      <c r="Y138" s="4">
        <f t="shared" si="40"/>
        <v>-1.9657723684512293E-3</v>
      </c>
      <c r="Z138" s="4">
        <f t="shared" si="40"/>
        <v>0</v>
      </c>
      <c r="AA138" s="4">
        <f t="shared" si="40"/>
        <v>0</v>
      </c>
      <c r="AB138" s="4">
        <f t="shared" si="40"/>
        <v>0</v>
      </c>
      <c r="AC138" s="4">
        <f t="shared" si="40"/>
        <v>0</v>
      </c>
      <c r="AD138" s="4">
        <f t="shared" si="40"/>
        <v>0</v>
      </c>
      <c r="AE138" s="13"/>
      <c r="AF138" s="13"/>
      <c r="AG138" s="13"/>
      <c r="AH138" s="1">
        <f t="shared" si="39"/>
        <v>5.9430127214376599E-2</v>
      </c>
    </row>
    <row r="139" spans="1:34" x14ac:dyDescent="0.2">
      <c r="A139" s="17"/>
      <c r="B139" s="16" t="s">
        <v>13</v>
      </c>
      <c r="C139" s="6" t="s">
        <v>64</v>
      </c>
      <c r="D139" s="4">
        <f t="shared" ref="D139:S148" si="41">D103-D65</f>
        <v>0</v>
      </c>
      <c r="E139" s="4">
        <f t="shared" si="40"/>
        <v>0</v>
      </c>
      <c r="F139" s="4">
        <f t="shared" si="40"/>
        <v>0</v>
      </c>
      <c r="G139" s="4">
        <f t="shared" si="40"/>
        <v>0</v>
      </c>
      <c r="H139" s="4">
        <f t="shared" si="40"/>
        <v>0</v>
      </c>
      <c r="I139" s="4">
        <f t="shared" si="40"/>
        <v>0</v>
      </c>
      <c r="J139" s="4">
        <f t="shared" si="40"/>
        <v>0</v>
      </c>
      <c r="K139" s="4">
        <f t="shared" si="40"/>
        <v>0</v>
      </c>
      <c r="L139" s="4">
        <f t="shared" si="40"/>
        <v>0</v>
      </c>
      <c r="M139" s="4">
        <f t="shared" si="40"/>
        <v>-3.7758201211903208E-2</v>
      </c>
      <c r="N139" s="4">
        <f t="shared" si="40"/>
        <v>-1.4867995381583267E-3</v>
      </c>
      <c r="O139" s="4">
        <f t="shared" si="40"/>
        <v>-0.16121416874867808</v>
      </c>
      <c r="P139" s="4">
        <f t="shared" si="40"/>
        <v>0</v>
      </c>
      <c r="Q139" s="4">
        <f t="shared" si="40"/>
        <v>0</v>
      </c>
      <c r="R139" s="4">
        <f t="shared" si="40"/>
        <v>0</v>
      </c>
      <c r="S139" s="4">
        <f t="shared" si="40"/>
        <v>0</v>
      </c>
      <c r="T139" s="4">
        <f t="shared" si="40"/>
        <v>0</v>
      </c>
      <c r="U139" s="4">
        <f t="shared" si="40"/>
        <v>1</v>
      </c>
      <c r="V139" s="4">
        <f t="shared" si="40"/>
        <v>0</v>
      </c>
      <c r="W139" s="4">
        <f t="shared" si="40"/>
        <v>-9.4408028937017011E-4</v>
      </c>
      <c r="X139" s="4">
        <f t="shared" si="40"/>
        <v>0</v>
      </c>
      <c r="Y139" s="4">
        <f t="shared" si="40"/>
        <v>-9.4408028937017076E-4</v>
      </c>
      <c r="Z139" s="4">
        <f t="shared" si="40"/>
        <v>0</v>
      </c>
      <c r="AA139" s="4">
        <f t="shared" si="40"/>
        <v>0</v>
      </c>
      <c r="AB139" s="4">
        <f t="shared" si="40"/>
        <v>0</v>
      </c>
      <c r="AC139" s="4">
        <f t="shared" si="40"/>
        <v>0</v>
      </c>
      <c r="AD139" s="4">
        <f t="shared" si="40"/>
        <v>0</v>
      </c>
      <c r="AE139" s="13"/>
      <c r="AF139" s="13"/>
      <c r="AG139" s="13"/>
      <c r="AH139" s="1">
        <f t="shared" si="39"/>
        <v>0.79765266992251993</v>
      </c>
    </row>
    <row r="140" spans="1:34" x14ac:dyDescent="0.2">
      <c r="B140" s="16" t="s">
        <v>0</v>
      </c>
      <c r="C140" s="6" t="s">
        <v>65</v>
      </c>
      <c r="D140" s="4">
        <f t="shared" si="41"/>
        <v>0</v>
      </c>
      <c r="E140" s="4">
        <f t="shared" si="40"/>
        <v>0</v>
      </c>
      <c r="F140" s="4">
        <f t="shared" si="40"/>
        <v>0</v>
      </c>
      <c r="G140" s="4">
        <f t="shared" si="40"/>
        <v>-6.1180737459036065E-2</v>
      </c>
      <c r="H140" s="4">
        <f t="shared" si="40"/>
        <v>0</v>
      </c>
      <c r="I140" s="4">
        <f t="shared" si="40"/>
        <v>-4.8693643738618861E-3</v>
      </c>
      <c r="J140" s="4">
        <f t="shared" si="40"/>
        <v>-4.4608086006021071E-2</v>
      </c>
      <c r="K140" s="4">
        <f t="shared" si="40"/>
        <v>-1.7898271442350431E-2</v>
      </c>
      <c r="L140" s="4">
        <f t="shared" si="40"/>
        <v>-1.2765166878786349E-2</v>
      </c>
      <c r="M140" s="4">
        <f t="shared" si="40"/>
        <v>-3.3272865101069686E-2</v>
      </c>
      <c r="N140" s="4">
        <f t="shared" si="40"/>
        <v>0</v>
      </c>
      <c r="O140" s="4">
        <f t="shared" si="40"/>
        <v>0</v>
      </c>
      <c r="P140" s="4">
        <f t="shared" si="40"/>
        <v>0</v>
      </c>
      <c r="Q140" s="4">
        <f t="shared" si="40"/>
        <v>-1.9543891476044087E-3</v>
      </c>
      <c r="R140" s="4">
        <f t="shared" si="40"/>
        <v>-1.5178335589070805E-3</v>
      </c>
      <c r="S140" s="4">
        <f t="shared" si="40"/>
        <v>-5.7097099710934536E-4</v>
      </c>
      <c r="T140" s="4">
        <f t="shared" si="40"/>
        <v>-2.5007951199110634E-3</v>
      </c>
      <c r="U140" s="4">
        <f t="shared" si="40"/>
        <v>-2.2659744243307158E-4</v>
      </c>
      <c r="V140" s="4">
        <f t="shared" si="40"/>
        <v>1</v>
      </c>
      <c r="W140" s="4">
        <f t="shared" si="40"/>
        <v>0</v>
      </c>
      <c r="X140" s="4">
        <f t="shared" si="40"/>
        <v>0</v>
      </c>
      <c r="Y140" s="4">
        <f t="shared" si="40"/>
        <v>0</v>
      </c>
      <c r="Z140" s="4">
        <f t="shared" si="40"/>
        <v>0</v>
      </c>
      <c r="AA140" s="4">
        <f t="shared" si="40"/>
        <v>0</v>
      </c>
      <c r="AB140" s="4">
        <f t="shared" si="40"/>
        <v>-8.5034925541408984E-2</v>
      </c>
      <c r="AC140" s="4">
        <f t="shared" si="40"/>
        <v>-1.5738906142787866E-3</v>
      </c>
      <c r="AD140" s="4">
        <f t="shared" si="40"/>
        <v>-1.9456553560645472E-2</v>
      </c>
      <c r="AE140" s="13"/>
      <c r="AF140" s="13"/>
      <c r="AG140" s="13"/>
      <c r="AH140" s="1">
        <f t="shared" si="39"/>
        <v>0.7125695527565763</v>
      </c>
    </row>
    <row r="141" spans="1:34" x14ac:dyDescent="0.2">
      <c r="B141" s="16" t="s">
        <v>25</v>
      </c>
      <c r="C141" s="6" t="s">
        <v>67</v>
      </c>
      <c r="D141" s="4">
        <f t="shared" si="41"/>
        <v>0</v>
      </c>
      <c r="E141" s="4">
        <f t="shared" si="40"/>
        <v>0</v>
      </c>
      <c r="F141" s="4">
        <f t="shared" si="40"/>
        <v>0</v>
      </c>
      <c r="G141" s="4">
        <f t="shared" si="40"/>
        <v>-3.1892412079680001E-2</v>
      </c>
      <c r="H141" s="4">
        <f t="shared" si="40"/>
        <v>0</v>
      </c>
      <c r="I141" s="4">
        <f t="shared" si="40"/>
        <v>0</v>
      </c>
      <c r="J141" s="4">
        <f t="shared" si="40"/>
        <v>-4.6664353457456851E-5</v>
      </c>
      <c r="K141" s="4">
        <f t="shared" si="40"/>
        <v>0</v>
      </c>
      <c r="L141" s="4">
        <f t="shared" si="40"/>
        <v>-4.9723016147543836E-4</v>
      </c>
      <c r="M141" s="4">
        <f t="shared" si="40"/>
        <v>0</v>
      </c>
      <c r="N141" s="4">
        <f t="shared" si="40"/>
        <v>0</v>
      </c>
      <c r="O141" s="4">
        <f t="shared" si="40"/>
        <v>0</v>
      </c>
      <c r="P141" s="4">
        <f t="shared" si="40"/>
        <v>0</v>
      </c>
      <c r="Q141" s="4">
        <f t="shared" si="40"/>
        <v>-0.63336580832706391</v>
      </c>
      <c r="R141" s="4">
        <f t="shared" si="40"/>
        <v>-5.9977263219892479E-3</v>
      </c>
      <c r="S141" s="4">
        <f t="shared" si="40"/>
        <v>-2.3066995894120305E-2</v>
      </c>
      <c r="T141" s="4">
        <f t="shared" si="40"/>
        <v>-9.2598280268477676E-2</v>
      </c>
      <c r="U141" s="4">
        <f t="shared" si="40"/>
        <v>-0.74200640102435567</v>
      </c>
      <c r="V141" s="4">
        <f t="shared" si="40"/>
        <v>0</v>
      </c>
      <c r="W141" s="4">
        <f t="shared" si="40"/>
        <v>1</v>
      </c>
      <c r="X141" s="4">
        <f t="shared" si="40"/>
        <v>0</v>
      </c>
      <c r="Y141" s="4">
        <f t="shared" si="40"/>
        <v>0</v>
      </c>
      <c r="Z141" s="4">
        <f t="shared" si="40"/>
        <v>0</v>
      </c>
      <c r="AA141" s="4">
        <f t="shared" si="40"/>
        <v>0</v>
      </c>
      <c r="AB141" s="4">
        <f t="shared" si="40"/>
        <v>0</v>
      </c>
      <c r="AC141" s="4">
        <f t="shared" si="40"/>
        <v>0</v>
      </c>
      <c r="AD141" s="4">
        <f t="shared" si="40"/>
        <v>0</v>
      </c>
      <c r="AE141" s="13"/>
      <c r="AF141" s="13"/>
      <c r="AG141" s="13"/>
      <c r="AH141" s="1">
        <f t="shared" si="39"/>
        <v>-0.52947151843061979</v>
      </c>
    </row>
    <row r="142" spans="1:34" x14ac:dyDescent="0.2">
      <c r="B142" s="16" t="s">
        <v>26</v>
      </c>
      <c r="C142" s="6" t="s">
        <v>68</v>
      </c>
      <c r="D142" s="4">
        <f t="shared" si="41"/>
        <v>0</v>
      </c>
      <c r="E142" s="4">
        <f t="shared" si="40"/>
        <v>0</v>
      </c>
      <c r="F142" s="4">
        <f t="shared" si="40"/>
        <v>0</v>
      </c>
      <c r="G142" s="4">
        <f t="shared" si="40"/>
        <v>0</v>
      </c>
      <c r="H142" s="4">
        <f t="shared" si="40"/>
        <v>0</v>
      </c>
      <c r="I142" s="4">
        <f t="shared" si="40"/>
        <v>0</v>
      </c>
      <c r="J142" s="4">
        <f t="shared" ref="E142:AD148" si="42">J106-J68</f>
        <v>0</v>
      </c>
      <c r="K142" s="4">
        <f t="shared" si="42"/>
        <v>0</v>
      </c>
      <c r="L142" s="4">
        <f t="shared" si="42"/>
        <v>0</v>
      </c>
      <c r="M142" s="4">
        <f t="shared" si="42"/>
        <v>0</v>
      </c>
      <c r="N142" s="4">
        <f t="shared" si="42"/>
        <v>0</v>
      </c>
      <c r="O142" s="4">
        <f t="shared" si="42"/>
        <v>0</v>
      </c>
      <c r="P142" s="4">
        <f t="shared" si="42"/>
        <v>0</v>
      </c>
      <c r="Q142" s="4">
        <f t="shared" si="42"/>
        <v>-5.2624635247741497E-2</v>
      </c>
      <c r="R142" s="4">
        <f t="shared" si="42"/>
        <v>-7.2687339094192366E-2</v>
      </c>
      <c r="S142" s="4">
        <f t="shared" si="42"/>
        <v>-2.9569786429329455E-2</v>
      </c>
      <c r="T142" s="4">
        <f t="shared" si="42"/>
        <v>-4.3081827832731595E-2</v>
      </c>
      <c r="U142" s="4">
        <f t="shared" si="42"/>
        <v>-4.9630572164752378E-3</v>
      </c>
      <c r="V142" s="4">
        <f t="shared" si="42"/>
        <v>0</v>
      </c>
      <c r="W142" s="4">
        <f t="shared" si="42"/>
        <v>0</v>
      </c>
      <c r="X142" s="4">
        <f t="shared" si="42"/>
        <v>1</v>
      </c>
      <c r="Y142" s="4">
        <f t="shared" si="42"/>
        <v>0</v>
      </c>
      <c r="Z142" s="4">
        <f t="shared" si="42"/>
        <v>0</v>
      </c>
      <c r="AA142" s="4">
        <f t="shared" si="42"/>
        <v>0</v>
      </c>
      <c r="AB142" s="4">
        <f t="shared" si="42"/>
        <v>0</v>
      </c>
      <c r="AC142" s="4">
        <f t="shared" si="42"/>
        <v>0</v>
      </c>
      <c r="AD142" s="4">
        <f t="shared" si="42"/>
        <v>0</v>
      </c>
      <c r="AE142" s="13"/>
      <c r="AF142" s="13"/>
      <c r="AG142" s="13"/>
      <c r="AH142" s="1">
        <f t="shared" si="39"/>
        <v>0.79707335417952985</v>
      </c>
    </row>
    <row r="143" spans="1:34" x14ac:dyDescent="0.2">
      <c r="B143" s="16" t="s">
        <v>1</v>
      </c>
      <c r="C143" s="6" t="s">
        <v>69</v>
      </c>
      <c r="D143" s="4">
        <f t="shared" si="41"/>
        <v>0</v>
      </c>
      <c r="E143" s="4">
        <f t="shared" si="42"/>
        <v>0</v>
      </c>
      <c r="F143" s="4">
        <f t="shared" si="42"/>
        <v>-4.988540904642845E-2</v>
      </c>
      <c r="G143" s="4">
        <f t="shared" si="42"/>
        <v>-2.3235085307690372E-2</v>
      </c>
      <c r="H143" s="4">
        <f t="shared" si="42"/>
        <v>-3.8664052220145816E-2</v>
      </c>
      <c r="I143" s="4">
        <f t="shared" si="42"/>
        <v>-4.2730380421916569E-2</v>
      </c>
      <c r="J143" s="4">
        <f t="shared" si="42"/>
        <v>-8.4590676645069137E-3</v>
      </c>
      <c r="K143" s="4">
        <f t="shared" si="42"/>
        <v>-2.3047778995610311E-2</v>
      </c>
      <c r="L143" s="4">
        <f t="shared" si="42"/>
        <v>-1.2594389359252393E-2</v>
      </c>
      <c r="M143" s="4">
        <f t="shared" si="42"/>
        <v>0</v>
      </c>
      <c r="N143" s="4">
        <f t="shared" si="42"/>
        <v>0</v>
      </c>
      <c r="O143" s="4">
        <f t="shared" si="42"/>
        <v>0</v>
      </c>
      <c r="P143" s="4">
        <f t="shared" si="42"/>
        <v>0</v>
      </c>
      <c r="Q143" s="4">
        <f t="shared" si="42"/>
        <v>0</v>
      </c>
      <c r="R143" s="4">
        <f t="shared" si="42"/>
        <v>0</v>
      </c>
      <c r="S143" s="4">
        <f t="shared" si="42"/>
        <v>0</v>
      </c>
      <c r="T143" s="4">
        <f t="shared" si="42"/>
        <v>0</v>
      </c>
      <c r="U143" s="4">
        <f t="shared" si="42"/>
        <v>0</v>
      </c>
      <c r="V143" s="4">
        <f t="shared" si="42"/>
        <v>0</v>
      </c>
      <c r="W143" s="4">
        <f t="shared" si="42"/>
        <v>0</v>
      </c>
      <c r="X143" s="4">
        <f t="shared" si="42"/>
        <v>0</v>
      </c>
      <c r="Y143" s="4">
        <f t="shared" si="42"/>
        <v>1</v>
      </c>
      <c r="Z143" s="4">
        <f t="shared" si="42"/>
        <v>0</v>
      </c>
      <c r="AA143" s="4">
        <f t="shared" si="42"/>
        <v>0</v>
      </c>
      <c r="AB143" s="4">
        <f t="shared" si="42"/>
        <v>0</v>
      </c>
      <c r="AC143" s="4">
        <f t="shared" si="42"/>
        <v>0</v>
      </c>
      <c r="AD143" s="4">
        <f t="shared" si="42"/>
        <v>-8.1591921407620886E-3</v>
      </c>
      <c r="AE143" s="13"/>
      <c r="AF143" s="13"/>
      <c r="AG143" s="13"/>
      <c r="AH143" s="1">
        <f t="shared" si="39"/>
        <v>0.79322464484368704</v>
      </c>
    </row>
    <row r="144" spans="1:34" ht="25.5" x14ac:dyDescent="0.2">
      <c r="B144" s="16" t="s">
        <v>18</v>
      </c>
      <c r="C144" s="6" t="s">
        <v>73</v>
      </c>
      <c r="D144" s="4">
        <f t="shared" si="41"/>
        <v>0</v>
      </c>
      <c r="E144" s="4">
        <f t="shared" si="42"/>
        <v>0</v>
      </c>
      <c r="F144" s="4">
        <f t="shared" si="42"/>
        <v>0</v>
      </c>
      <c r="G144" s="4">
        <f t="shared" si="42"/>
        <v>0</v>
      </c>
      <c r="H144" s="4">
        <f t="shared" si="42"/>
        <v>0</v>
      </c>
      <c r="I144" s="4">
        <f t="shared" si="42"/>
        <v>0</v>
      </c>
      <c r="J144" s="4">
        <f t="shared" si="42"/>
        <v>0</v>
      </c>
      <c r="K144" s="4">
        <f t="shared" si="42"/>
        <v>0</v>
      </c>
      <c r="L144" s="4">
        <f t="shared" si="42"/>
        <v>0</v>
      </c>
      <c r="M144" s="4">
        <f t="shared" si="42"/>
        <v>0</v>
      </c>
      <c r="N144" s="4">
        <f t="shared" si="42"/>
        <v>0</v>
      </c>
      <c r="O144" s="4">
        <f t="shared" si="42"/>
        <v>0</v>
      </c>
      <c r="P144" s="4">
        <f t="shared" si="42"/>
        <v>0</v>
      </c>
      <c r="Q144" s="4">
        <f t="shared" si="42"/>
        <v>0</v>
      </c>
      <c r="R144" s="4">
        <f t="shared" si="42"/>
        <v>0</v>
      </c>
      <c r="S144" s="4">
        <f t="shared" si="42"/>
        <v>0</v>
      </c>
      <c r="T144" s="4">
        <f t="shared" si="42"/>
        <v>0</v>
      </c>
      <c r="U144" s="4">
        <f t="shared" si="42"/>
        <v>0</v>
      </c>
      <c r="V144" s="4">
        <f t="shared" si="42"/>
        <v>0</v>
      </c>
      <c r="W144" s="4">
        <f t="shared" si="42"/>
        <v>0</v>
      </c>
      <c r="X144" s="4">
        <f t="shared" si="42"/>
        <v>0</v>
      </c>
      <c r="Y144" s="4">
        <f t="shared" si="42"/>
        <v>0</v>
      </c>
      <c r="Z144" s="4">
        <f t="shared" si="42"/>
        <v>1</v>
      </c>
      <c r="AA144" s="4">
        <f t="shared" si="42"/>
        <v>0</v>
      </c>
      <c r="AB144" s="4">
        <f t="shared" si="42"/>
        <v>0</v>
      </c>
      <c r="AC144" s="4">
        <f t="shared" si="42"/>
        <v>0</v>
      </c>
      <c r="AD144" s="4">
        <f t="shared" si="42"/>
        <v>0</v>
      </c>
      <c r="AE144" s="13"/>
      <c r="AF144" s="13"/>
      <c r="AG144" s="13"/>
      <c r="AH144" s="1">
        <f t="shared" si="39"/>
        <v>1</v>
      </c>
    </row>
    <row r="145" spans="1:34" ht="25.5" x14ac:dyDescent="0.2">
      <c r="B145" s="16" t="s">
        <v>19</v>
      </c>
      <c r="C145" s="6" t="s">
        <v>74</v>
      </c>
      <c r="D145" s="4">
        <f t="shared" si="41"/>
        <v>0</v>
      </c>
      <c r="E145" s="4">
        <f t="shared" si="42"/>
        <v>0</v>
      </c>
      <c r="F145" s="4">
        <f t="shared" si="42"/>
        <v>0</v>
      </c>
      <c r="G145" s="4">
        <f t="shared" si="42"/>
        <v>0</v>
      </c>
      <c r="H145" s="4">
        <f t="shared" si="42"/>
        <v>0</v>
      </c>
      <c r="I145" s="4">
        <f t="shared" si="42"/>
        <v>0</v>
      </c>
      <c r="J145" s="4">
        <f t="shared" si="42"/>
        <v>0</v>
      </c>
      <c r="K145" s="4">
        <f t="shared" si="42"/>
        <v>0</v>
      </c>
      <c r="L145" s="4">
        <f t="shared" si="42"/>
        <v>0</v>
      </c>
      <c r="M145" s="4">
        <f t="shared" si="42"/>
        <v>0</v>
      </c>
      <c r="N145" s="4">
        <f t="shared" si="42"/>
        <v>0</v>
      </c>
      <c r="O145" s="4">
        <f t="shared" si="42"/>
        <v>0</v>
      </c>
      <c r="P145" s="4">
        <f t="shared" si="42"/>
        <v>0</v>
      </c>
      <c r="Q145" s="4">
        <f t="shared" si="42"/>
        <v>0</v>
      </c>
      <c r="R145" s="4">
        <f t="shared" si="42"/>
        <v>0</v>
      </c>
      <c r="S145" s="4">
        <f t="shared" si="42"/>
        <v>0</v>
      </c>
      <c r="T145" s="4">
        <f t="shared" si="42"/>
        <v>0</v>
      </c>
      <c r="U145" s="4">
        <f t="shared" si="42"/>
        <v>0</v>
      </c>
      <c r="V145" s="4">
        <f t="shared" si="42"/>
        <v>0</v>
      </c>
      <c r="W145" s="4">
        <f t="shared" si="42"/>
        <v>0</v>
      </c>
      <c r="X145" s="4">
        <f t="shared" si="42"/>
        <v>0</v>
      </c>
      <c r="Y145" s="4">
        <f t="shared" si="42"/>
        <v>0</v>
      </c>
      <c r="Z145" s="4">
        <f t="shared" si="42"/>
        <v>0</v>
      </c>
      <c r="AA145" s="4">
        <f t="shared" si="42"/>
        <v>1</v>
      </c>
      <c r="AB145" s="4">
        <f t="shared" si="42"/>
        <v>0</v>
      </c>
      <c r="AC145" s="4">
        <f t="shared" si="42"/>
        <v>0</v>
      </c>
      <c r="AD145" s="4">
        <f t="shared" si="42"/>
        <v>0</v>
      </c>
      <c r="AE145" s="13"/>
      <c r="AF145" s="13"/>
      <c r="AG145" s="13"/>
      <c r="AH145" s="1">
        <f t="shared" si="39"/>
        <v>1</v>
      </c>
    </row>
    <row r="146" spans="1:34" ht="25.5" x14ac:dyDescent="0.2">
      <c r="A146" s="17"/>
      <c r="B146" s="16" t="s">
        <v>20</v>
      </c>
      <c r="C146" s="6" t="s">
        <v>75</v>
      </c>
      <c r="D146" s="4">
        <f t="shared" si="41"/>
        <v>0</v>
      </c>
      <c r="E146" s="4">
        <f t="shared" si="42"/>
        <v>0</v>
      </c>
      <c r="F146" s="4">
        <f t="shared" si="42"/>
        <v>0</v>
      </c>
      <c r="G146" s="4">
        <f t="shared" si="42"/>
        <v>0</v>
      </c>
      <c r="H146" s="4">
        <f t="shared" si="42"/>
        <v>0</v>
      </c>
      <c r="I146" s="4">
        <f t="shared" si="42"/>
        <v>0</v>
      </c>
      <c r="J146" s="4">
        <f t="shared" si="42"/>
        <v>0</v>
      </c>
      <c r="K146" s="4">
        <f t="shared" si="42"/>
        <v>0</v>
      </c>
      <c r="L146" s="4">
        <f t="shared" si="42"/>
        <v>0</v>
      </c>
      <c r="M146" s="4">
        <f t="shared" si="42"/>
        <v>0</v>
      </c>
      <c r="N146" s="4">
        <f t="shared" si="42"/>
        <v>0</v>
      </c>
      <c r="O146" s="4">
        <f t="shared" si="42"/>
        <v>0</v>
      </c>
      <c r="P146" s="4">
        <f t="shared" si="42"/>
        <v>0</v>
      </c>
      <c r="Q146" s="4">
        <f t="shared" si="42"/>
        <v>0</v>
      </c>
      <c r="R146" s="4">
        <f t="shared" si="42"/>
        <v>0</v>
      </c>
      <c r="S146" s="4">
        <f t="shared" si="42"/>
        <v>0</v>
      </c>
      <c r="T146" s="4">
        <f t="shared" si="42"/>
        <v>0</v>
      </c>
      <c r="U146" s="4">
        <f t="shared" si="42"/>
        <v>0</v>
      </c>
      <c r="V146" s="4">
        <f t="shared" si="42"/>
        <v>0</v>
      </c>
      <c r="W146" s="4">
        <f t="shared" si="42"/>
        <v>0</v>
      </c>
      <c r="X146" s="4">
        <f t="shared" si="42"/>
        <v>0</v>
      </c>
      <c r="Y146" s="4">
        <f t="shared" si="42"/>
        <v>0</v>
      </c>
      <c r="Z146" s="4">
        <f t="shared" si="42"/>
        <v>0</v>
      </c>
      <c r="AA146" s="4">
        <f t="shared" si="42"/>
        <v>0</v>
      </c>
      <c r="AB146" s="4">
        <f t="shared" si="42"/>
        <v>1</v>
      </c>
      <c r="AC146" s="4">
        <f t="shared" si="42"/>
        <v>0</v>
      </c>
      <c r="AD146" s="4">
        <f t="shared" si="42"/>
        <v>0</v>
      </c>
      <c r="AE146" s="13"/>
      <c r="AF146" s="13"/>
      <c r="AG146" s="13"/>
      <c r="AH146" s="1">
        <f t="shared" si="39"/>
        <v>1</v>
      </c>
    </row>
    <row r="147" spans="1:34" x14ac:dyDescent="0.2">
      <c r="A147" s="17"/>
      <c r="B147" s="15" t="s">
        <v>14</v>
      </c>
      <c r="C147" s="6" t="s">
        <v>14</v>
      </c>
      <c r="D147" s="4">
        <f t="shared" si="41"/>
        <v>0</v>
      </c>
      <c r="E147" s="4">
        <f t="shared" si="41"/>
        <v>0</v>
      </c>
      <c r="F147" s="4">
        <f t="shared" si="41"/>
        <v>0</v>
      </c>
      <c r="G147" s="4">
        <f t="shared" si="41"/>
        <v>0</v>
      </c>
      <c r="H147" s="4">
        <f t="shared" si="41"/>
        <v>0</v>
      </c>
      <c r="I147" s="4">
        <f t="shared" si="41"/>
        <v>0</v>
      </c>
      <c r="J147" s="4">
        <f t="shared" si="41"/>
        <v>0</v>
      </c>
      <c r="K147" s="4">
        <f t="shared" si="41"/>
        <v>0</v>
      </c>
      <c r="L147" s="4">
        <f t="shared" si="41"/>
        <v>0</v>
      </c>
      <c r="M147" s="4">
        <f t="shared" si="41"/>
        <v>0</v>
      </c>
      <c r="N147" s="4">
        <f t="shared" si="41"/>
        <v>0</v>
      </c>
      <c r="O147" s="4">
        <f t="shared" si="41"/>
        <v>0</v>
      </c>
      <c r="P147" s="4">
        <f t="shared" si="41"/>
        <v>0</v>
      </c>
      <c r="Q147" s="4">
        <f t="shared" si="41"/>
        <v>0</v>
      </c>
      <c r="R147" s="4">
        <f t="shared" si="41"/>
        <v>0</v>
      </c>
      <c r="S147" s="4">
        <f t="shared" si="41"/>
        <v>0</v>
      </c>
      <c r="T147" s="4">
        <f t="shared" si="42"/>
        <v>0</v>
      </c>
      <c r="U147" s="4">
        <f t="shared" si="42"/>
        <v>0</v>
      </c>
      <c r="V147" s="4">
        <f t="shared" si="42"/>
        <v>0</v>
      </c>
      <c r="W147" s="4">
        <f t="shared" si="42"/>
        <v>0</v>
      </c>
      <c r="X147" s="4">
        <f t="shared" si="42"/>
        <v>0</v>
      </c>
      <c r="Y147" s="4">
        <f t="shared" si="42"/>
        <v>0</v>
      </c>
      <c r="Z147" s="4">
        <f t="shared" si="42"/>
        <v>0</v>
      </c>
      <c r="AA147" s="4">
        <f t="shared" si="42"/>
        <v>0</v>
      </c>
      <c r="AB147" s="4">
        <f t="shared" si="42"/>
        <v>-2.446967435843693E-2</v>
      </c>
      <c r="AC147" s="4">
        <f t="shared" si="42"/>
        <v>1</v>
      </c>
      <c r="AD147" s="4">
        <f t="shared" si="42"/>
        <v>0</v>
      </c>
      <c r="AE147" s="13"/>
      <c r="AF147" s="13"/>
      <c r="AG147" s="13"/>
      <c r="AH147" s="1">
        <f t="shared" si="39"/>
        <v>0.97553032564156306</v>
      </c>
    </row>
    <row r="148" spans="1:34" x14ac:dyDescent="0.2">
      <c r="A148" s="17"/>
      <c r="B148" s="15" t="s">
        <v>24</v>
      </c>
      <c r="C148" s="6" t="s">
        <v>66</v>
      </c>
      <c r="D148" s="4">
        <f t="shared" si="41"/>
        <v>0</v>
      </c>
      <c r="E148" s="4">
        <f t="shared" si="41"/>
        <v>0</v>
      </c>
      <c r="F148" s="4">
        <f t="shared" si="41"/>
        <v>0</v>
      </c>
      <c r="G148" s="4">
        <f t="shared" si="41"/>
        <v>0</v>
      </c>
      <c r="H148" s="4">
        <f t="shared" si="41"/>
        <v>0</v>
      </c>
      <c r="I148" s="4">
        <f t="shared" si="41"/>
        <v>0</v>
      </c>
      <c r="J148" s="4">
        <f t="shared" si="41"/>
        <v>0</v>
      </c>
      <c r="K148" s="4">
        <f t="shared" si="41"/>
        <v>0</v>
      </c>
      <c r="L148" s="4">
        <f t="shared" si="41"/>
        <v>0</v>
      </c>
      <c r="M148" s="4">
        <f t="shared" si="41"/>
        <v>0</v>
      </c>
      <c r="N148" s="4">
        <f t="shared" si="41"/>
        <v>0</v>
      </c>
      <c r="O148" s="4">
        <f t="shared" si="41"/>
        <v>0</v>
      </c>
      <c r="P148" s="4">
        <f t="shared" si="41"/>
        <v>0</v>
      </c>
      <c r="Q148" s="4">
        <f t="shared" si="41"/>
        <v>-6.3788972323224031E-5</v>
      </c>
      <c r="R148" s="4">
        <f t="shared" si="41"/>
        <v>-5.893322883640589E-3</v>
      </c>
      <c r="S148" s="4">
        <f t="shared" si="41"/>
        <v>-8.0401975200415088E-3</v>
      </c>
      <c r="T148" s="4">
        <f t="shared" si="42"/>
        <v>-4.5174023564095974E-3</v>
      </c>
      <c r="U148" s="4">
        <f t="shared" si="42"/>
        <v>-3.1724478138200818E-3</v>
      </c>
      <c r="V148" s="4">
        <f t="shared" si="42"/>
        <v>0</v>
      </c>
      <c r="W148" s="4">
        <f t="shared" si="42"/>
        <v>0</v>
      </c>
      <c r="X148" s="4">
        <f t="shared" si="42"/>
        <v>0</v>
      </c>
      <c r="Y148" s="4">
        <f t="shared" si="42"/>
        <v>0</v>
      </c>
      <c r="Z148" s="4">
        <f t="shared" si="42"/>
        <v>-7.4112544108758825E-4</v>
      </c>
      <c r="AA148" s="4">
        <f t="shared" si="42"/>
        <v>-2.1226456275310513E-3</v>
      </c>
      <c r="AB148" s="4">
        <f t="shared" si="42"/>
        <v>0</v>
      </c>
      <c r="AC148" s="4">
        <f t="shared" si="42"/>
        <v>-2.8124562155549045E-2</v>
      </c>
      <c r="AD148" s="4">
        <f t="shared" si="42"/>
        <v>1</v>
      </c>
      <c r="AE148" s="13"/>
      <c r="AF148" s="13"/>
      <c r="AG148" s="13"/>
      <c r="AH148" s="1">
        <f t="shared" si="39"/>
        <v>0.94732450722959727</v>
      </c>
    </row>
    <row r="149" spans="1:34" ht="25.5" x14ac:dyDescent="0.2">
      <c r="A149" s="17"/>
      <c r="B149" s="12" t="s">
        <v>15</v>
      </c>
      <c r="C149" s="12" t="s">
        <v>70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3"/>
      <c r="AF149" s="13"/>
      <c r="AG149" s="13"/>
      <c r="AH149" s="1">
        <f t="shared" si="39"/>
        <v>0</v>
      </c>
    </row>
    <row r="150" spans="1:34" x14ac:dyDescent="0.2">
      <c r="A150" s="17"/>
      <c r="B150" s="12" t="s">
        <v>16</v>
      </c>
      <c r="C150" s="12" t="s">
        <v>71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3"/>
      <c r="AF150" s="13"/>
      <c r="AG150" s="13"/>
      <c r="AH150" s="1">
        <f t="shared" si="39"/>
        <v>0</v>
      </c>
    </row>
    <row r="151" spans="1:34" x14ac:dyDescent="0.2">
      <c r="A151" s="17"/>
      <c r="B151" s="12" t="s">
        <v>17</v>
      </c>
      <c r="C151" s="12" t="s">
        <v>72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3"/>
      <c r="AF151" s="13"/>
      <c r="AG151" s="13"/>
      <c r="AH151" s="1">
        <f t="shared" si="39"/>
        <v>0</v>
      </c>
    </row>
    <row r="152" spans="1:34" x14ac:dyDescent="0.2">
      <c r="A152" s="16" t="s">
        <v>41</v>
      </c>
      <c r="B152" s="16"/>
      <c r="C152" s="16" t="s">
        <v>76</v>
      </c>
      <c r="D152" s="1">
        <f>SUM(D122:D151)</f>
        <v>0.94885947491470191</v>
      </c>
      <c r="E152" s="1">
        <f t="shared" ref="E152:AG152" si="43">SUM(E122:E151)</f>
        <v>5.5511151231257827E-17</v>
      </c>
      <c r="F152" s="1">
        <f t="shared" si="43"/>
        <v>0.15169004830957544</v>
      </c>
      <c r="G152" s="1">
        <f t="shared" si="43"/>
        <v>0.31454991326719633</v>
      </c>
      <c r="H152" s="1">
        <f t="shared" si="43"/>
        <v>3.4694469519536142E-17</v>
      </c>
      <c r="I152" s="1">
        <f t="shared" si="43"/>
        <v>0.38212845969489762</v>
      </c>
      <c r="J152" s="1">
        <f t="shared" si="43"/>
        <v>0.4929857766634525</v>
      </c>
      <c r="K152" s="1">
        <f t="shared" si="43"/>
        <v>3.8356984209591091E-2</v>
      </c>
      <c r="L152" s="1">
        <f t="shared" si="43"/>
        <v>9.7716777124194382E-2</v>
      </c>
      <c r="M152" s="1">
        <f t="shared" si="43"/>
        <v>0.1326919528352016</v>
      </c>
      <c r="N152" s="1">
        <f t="shared" si="43"/>
        <v>-4.7921736023859296E-17</v>
      </c>
      <c r="O152" s="1">
        <f t="shared" si="43"/>
        <v>8.3266726846886741E-17</v>
      </c>
      <c r="P152" s="1">
        <f t="shared" si="43"/>
        <v>0.25875908116508561</v>
      </c>
      <c r="Q152" s="1">
        <f t="shared" si="43"/>
        <v>2.4528798418913735E-2</v>
      </c>
      <c r="R152" s="1">
        <f t="shared" si="43"/>
        <v>3.9063118741324447E-2</v>
      </c>
      <c r="S152" s="1">
        <f t="shared" si="43"/>
        <v>5.3061841854789481E-2</v>
      </c>
      <c r="T152" s="1">
        <f t="shared" si="43"/>
        <v>7.3481751982235846E-2</v>
      </c>
      <c r="U152" s="1">
        <f t="shared" si="43"/>
        <v>4.6759697456671453E-2</v>
      </c>
      <c r="V152" s="1">
        <f t="shared" si="43"/>
        <v>0.41674793563267309</v>
      </c>
      <c r="W152" s="1">
        <f t="shared" si="43"/>
        <v>0.97642010159948656</v>
      </c>
      <c r="X152" s="1">
        <f t="shared" si="43"/>
        <v>0.37450755625374033</v>
      </c>
      <c r="Y152" s="1">
        <f t="shared" si="43"/>
        <v>0.97642010159948656</v>
      </c>
      <c r="Z152" s="1">
        <f t="shared" si="43"/>
        <v>4.0242553791573078E-2</v>
      </c>
      <c r="AA152" s="1">
        <f t="shared" si="43"/>
        <v>0.10732138134181614</v>
      </c>
      <c r="AB152" s="1">
        <f t="shared" si="43"/>
        <v>1.3877787807814457E-17</v>
      </c>
      <c r="AC152" s="1">
        <f t="shared" si="43"/>
        <v>0.10604531095389058</v>
      </c>
      <c r="AD152" s="1">
        <f t="shared" si="43"/>
        <v>0.34216873507732082</v>
      </c>
      <c r="AE152" s="1">
        <f t="shared" si="43"/>
        <v>0</v>
      </c>
      <c r="AF152" s="1">
        <f t="shared" si="43"/>
        <v>0</v>
      </c>
      <c r="AG152" s="1">
        <f t="shared" si="43"/>
        <v>0</v>
      </c>
    </row>
    <row r="158" spans="1:34" x14ac:dyDescent="0.2">
      <c r="B158" s="11" t="s">
        <v>78</v>
      </c>
    </row>
    <row r="159" spans="1:34" ht="38.25" x14ac:dyDescent="0.2">
      <c r="A159" s="16"/>
      <c r="B159" s="2" t="s">
        <v>36</v>
      </c>
      <c r="C159" s="2"/>
      <c r="D159" s="16" t="s">
        <v>37</v>
      </c>
      <c r="E159" s="16" t="s">
        <v>2</v>
      </c>
      <c r="F159" s="16" t="s">
        <v>3</v>
      </c>
      <c r="G159" s="16" t="s">
        <v>4</v>
      </c>
      <c r="H159" s="16" t="s">
        <v>35</v>
      </c>
      <c r="I159" s="16" t="s">
        <v>33</v>
      </c>
      <c r="J159" s="16" t="s">
        <v>6</v>
      </c>
      <c r="K159" s="16" t="s">
        <v>38</v>
      </c>
      <c r="L159" s="16" t="s">
        <v>39</v>
      </c>
      <c r="M159" s="16" t="s">
        <v>28</v>
      </c>
      <c r="N159" s="16" t="s">
        <v>8</v>
      </c>
      <c r="O159" s="16" t="s">
        <v>9</v>
      </c>
      <c r="P159" s="16" t="s">
        <v>27</v>
      </c>
      <c r="Q159" s="16" t="s">
        <v>40</v>
      </c>
      <c r="R159" s="16" t="s">
        <v>10</v>
      </c>
      <c r="S159" s="16" t="s">
        <v>11</v>
      </c>
      <c r="T159" s="16" t="s">
        <v>12</v>
      </c>
      <c r="U159" s="16" t="s">
        <v>13</v>
      </c>
      <c r="V159" s="16" t="s">
        <v>0</v>
      </c>
      <c r="W159" s="16" t="s">
        <v>30</v>
      </c>
      <c r="X159" s="16" t="s">
        <v>26</v>
      </c>
      <c r="Y159" s="16" t="s">
        <v>29</v>
      </c>
      <c r="Z159" s="16" t="s">
        <v>32</v>
      </c>
      <c r="AA159" s="16" t="s">
        <v>31</v>
      </c>
      <c r="AB159" s="16" t="s">
        <v>20</v>
      </c>
      <c r="AC159" s="15" t="s">
        <v>14</v>
      </c>
      <c r="AD159" s="15" t="s">
        <v>24</v>
      </c>
      <c r="AE159" s="12" t="s">
        <v>15</v>
      </c>
      <c r="AF159" s="12" t="s">
        <v>16</v>
      </c>
      <c r="AG159" s="12" t="s">
        <v>17</v>
      </c>
      <c r="AH159" s="16" t="s">
        <v>45</v>
      </c>
    </row>
    <row r="160" spans="1:34" ht="15.75" x14ac:dyDescent="0.2">
      <c r="A160" s="16"/>
      <c r="B160" s="2" t="s">
        <v>46</v>
      </c>
      <c r="C160" s="7"/>
      <c r="D160" s="6" t="s">
        <v>47</v>
      </c>
      <c r="E160" s="6" t="s">
        <v>48</v>
      </c>
      <c r="F160" s="6" t="s">
        <v>49</v>
      </c>
      <c r="G160" s="6" t="s">
        <v>51</v>
      </c>
      <c r="H160" s="6" t="s">
        <v>50</v>
      </c>
      <c r="I160" s="6" t="s">
        <v>52</v>
      </c>
      <c r="J160" s="6" t="s">
        <v>53</v>
      </c>
      <c r="K160" s="6" t="s">
        <v>54</v>
      </c>
      <c r="L160" s="6" t="s">
        <v>55</v>
      </c>
      <c r="M160" s="6" t="s">
        <v>56</v>
      </c>
      <c r="N160" s="6" t="s">
        <v>57</v>
      </c>
      <c r="O160" s="6" t="s">
        <v>58</v>
      </c>
      <c r="P160" s="6" t="s">
        <v>59</v>
      </c>
      <c r="Q160" s="6" t="s">
        <v>60</v>
      </c>
      <c r="R160" s="6" t="s">
        <v>61</v>
      </c>
      <c r="S160" s="6" t="s">
        <v>62</v>
      </c>
      <c r="T160" s="6" t="s">
        <v>63</v>
      </c>
      <c r="U160" s="6" t="s">
        <v>64</v>
      </c>
      <c r="V160" s="6" t="s">
        <v>65</v>
      </c>
      <c r="W160" s="6" t="s">
        <v>67</v>
      </c>
      <c r="X160" s="6" t="s">
        <v>68</v>
      </c>
      <c r="Y160" s="6" t="s">
        <v>69</v>
      </c>
      <c r="Z160" s="6" t="s">
        <v>73</v>
      </c>
      <c r="AA160" s="6" t="s">
        <v>74</v>
      </c>
      <c r="AB160" s="6" t="s">
        <v>75</v>
      </c>
      <c r="AC160" s="6" t="s">
        <v>14</v>
      </c>
      <c r="AD160" s="6" t="s">
        <v>66</v>
      </c>
      <c r="AE160" s="12" t="s">
        <v>70</v>
      </c>
      <c r="AF160" s="12" t="s">
        <v>71</v>
      </c>
      <c r="AG160" s="12" t="s">
        <v>72</v>
      </c>
      <c r="AH160" s="16" t="s">
        <v>76</v>
      </c>
    </row>
    <row r="161" spans="1:34" x14ac:dyDescent="0.2">
      <c r="A161" s="17"/>
      <c r="B161" s="16" t="s">
        <v>34</v>
      </c>
      <c r="C161" s="6" t="s">
        <v>47</v>
      </c>
      <c r="D161" s="4">
        <f t="array" ref="D161:AD187">MINVERSE(D122:AD148)</f>
        <v>1.003769394823967</v>
      </c>
      <c r="E161" s="4">
        <v>8.0183927091126775E-2</v>
      </c>
      <c r="F161" s="4">
        <v>7.1632990079068787E-2</v>
      </c>
      <c r="G161" s="4">
        <v>4.3735934319870037E-2</v>
      </c>
      <c r="H161" s="4">
        <v>8.3013045375295746E-2</v>
      </c>
      <c r="I161" s="4">
        <v>5.3746890688379671E-2</v>
      </c>
      <c r="J161" s="4">
        <v>4.7420309252792316E-2</v>
      </c>
      <c r="K161" s="4">
        <v>7.3723234247930175E-2</v>
      </c>
      <c r="L161" s="4">
        <v>8.5716399907697818E-2</v>
      </c>
      <c r="M161" s="4">
        <v>6.1169909154113938E-2</v>
      </c>
      <c r="N161" s="4">
        <v>0.13735997854942816</v>
      </c>
      <c r="O161" s="4">
        <v>8.0844890213324652E-2</v>
      </c>
      <c r="P161" s="4">
        <v>0.11358069965580751</v>
      </c>
      <c r="Q161" s="4">
        <v>4.7174445497819968E-2</v>
      </c>
      <c r="R161" s="4">
        <v>0.21899680692952522</v>
      </c>
      <c r="S161" s="4">
        <v>0.16743378360801359</v>
      </c>
      <c r="T161" s="4">
        <v>0.12279017448501535</v>
      </c>
      <c r="U161" s="4">
        <v>1.6934644562815866E-2</v>
      </c>
      <c r="V161" s="4">
        <v>4.3928795255673371E-2</v>
      </c>
      <c r="W161" s="4">
        <v>1.6865165475993147E-3</v>
      </c>
      <c r="X161" s="4">
        <v>3.2982730927164354E-2</v>
      </c>
      <c r="Y161" s="4">
        <v>1.6865165475993145E-3</v>
      </c>
      <c r="Z161" s="19">
        <v>4.4467635675004551E-2</v>
      </c>
      <c r="AA161" s="19">
        <v>4.0696997736279307E-2</v>
      </c>
      <c r="AB161" s="19">
        <v>4.7806575860771534E-2</v>
      </c>
      <c r="AC161" s="4">
        <v>9.8297662749408196E-2</v>
      </c>
      <c r="AD161" s="4">
        <v>5.4544053489889922E-2</v>
      </c>
      <c r="AE161" s="13"/>
      <c r="AF161" s="13"/>
      <c r="AG161" s="13"/>
      <c r="AH161" s="1">
        <f>SUM(D161:AG161)</f>
        <v>2.8753249432313828</v>
      </c>
    </row>
    <row r="162" spans="1:34" x14ac:dyDescent="0.2">
      <c r="A162" s="17"/>
      <c r="B162" s="16" t="s">
        <v>2</v>
      </c>
      <c r="C162" s="6" t="s">
        <v>48</v>
      </c>
      <c r="D162" s="4">
        <v>3.5832145513702315E-3</v>
      </c>
      <c r="E162" s="4">
        <v>1.0766781576535529</v>
      </c>
      <c r="F162" s="4">
        <v>6.8717245537434829E-2</v>
      </c>
      <c r="G162" s="4">
        <v>5.8468632917873006E-2</v>
      </c>
      <c r="H162" s="4">
        <v>7.7517491472007066E-2</v>
      </c>
      <c r="I162" s="4">
        <v>5.0463926081786403E-2</v>
      </c>
      <c r="J162" s="4">
        <v>3.9505877065772507E-2</v>
      </c>
      <c r="K162" s="4">
        <v>7.0570670285148837E-2</v>
      </c>
      <c r="L162" s="4">
        <v>8.2366136325703693E-2</v>
      </c>
      <c r="M162" s="4">
        <v>4.7941149809616043E-2</v>
      </c>
      <c r="N162" s="4">
        <v>0.12894788135896407</v>
      </c>
      <c r="O162" s="4">
        <v>8.0294784570506414E-2</v>
      </c>
      <c r="P162" s="4">
        <v>9.6853998161625515E-2</v>
      </c>
      <c r="Q162" s="4">
        <v>2.7666321020522654E-2</v>
      </c>
      <c r="R162" s="4">
        <v>0.14923031690334132</v>
      </c>
      <c r="S162" s="4">
        <v>0.14793747484027348</v>
      </c>
      <c r="T162" s="4">
        <v>0.16330724933249663</v>
      </c>
      <c r="U162" s="4">
        <v>4.2957063908712644E-2</v>
      </c>
      <c r="V162" s="4">
        <v>4.1303828670106346E-2</v>
      </c>
      <c r="W162" s="4">
        <v>1.5068651047097398E-3</v>
      </c>
      <c r="X162" s="4">
        <v>2.8200280824234144E-2</v>
      </c>
      <c r="Y162" s="4">
        <v>1.5068651047097396E-3</v>
      </c>
      <c r="Z162" s="19">
        <v>5.6420227230696507E-2</v>
      </c>
      <c r="AA162" s="19">
        <v>5.1155440605615332E-2</v>
      </c>
      <c r="AB162" s="19">
        <v>5.0874703718590368E-2</v>
      </c>
      <c r="AC162" s="4">
        <v>9.2982810281247844E-2</v>
      </c>
      <c r="AD162" s="4">
        <v>5.3429504120466369E-2</v>
      </c>
      <c r="AE162" s="13"/>
      <c r="AF162" s="13"/>
      <c r="AG162" s="13"/>
      <c r="AH162" s="1">
        <f t="shared" ref="AH162:AH190" si="44">SUM(D162:AG162)</f>
        <v>2.7903881174570841</v>
      </c>
    </row>
    <row r="163" spans="1:34" x14ac:dyDescent="0.2">
      <c r="A163" s="17"/>
      <c r="B163" s="16" t="s">
        <v>3</v>
      </c>
      <c r="C163" s="6" t="s">
        <v>49</v>
      </c>
      <c r="D163" s="4">
        <v>1.4747213688452538E-3</v>
      </c>
      <c r="E163" s="4">
        <v>3.0585825474223269E-2</v>
      </c>
      <c r="F163" s="4">
        <v>1.0265814050214399</v>
      </c>
      <c r="G163" s="4">
        <v>4.999855446985766E-2</v>
      </c>
      <c r="H163" s="4">
        <v>2.956794608815843E-2</v>
      </c>
      <c r="I163" s="4">
        <v>1.8675270543314897E-2</v>
      </c>
      <c r="J163" s="4">
        <v>1.7188759006562974E-2</v>
      </c>
      <c r="K163" s="4">
        <v>0.66951462014014607</v>
      </c>
      <c r="L163" s="4">
        <v>3.1429396081497224E-2</v>
      </c>
      <c r="M163" s="4">
        <v>2.2946361292115209E-2</v>
      </c>
      <c r="N163" s="4">
        <v>4.4475909705952082E-2</v>
      </c>
      <c r="O163" s="4">
        <v>3.2797783168814897E-2</v>
      </c>
      <c r="P163" s="4">
        <v>3.4286273146854271E-2</v>
      </c>
      <c r="Q163" s="4">
        <v>2.4086409304037004E-2</v>
      </c>
      <c r="R163" s="4">
        <v>5.4400087752480626E-2</v>
      </c>
      <c r="S163" s="4">
        <v>4.6381796573633255E-2</v>
      </c>
      <c r="T163" s="4">
        <v>4.7864424110312533E-2</v>
      </c>
      <c r="U163" s="4">
        <v>1.8203249601787253E-2</v>
      </c>
      <c r="V163" s="4">
        <v>1.646754446197193E-2</v>
      </c>
      <c r="W163" s="4">
        <v>6.0709614748529774E-4</v>
      </c>
      <c r="X163" s="4">
        <v>1.1881054676435193E-2</v>
      </c>
      <c r="Y163" s="4">
        <v>6.0709614748529774E-4</v>
      </c>
      <c r="Z163" s="19">
        <v>4.5338826994956054E-2</v>
      </c>
      <c r="AA163" s="19">
        <v>4.1014770181639341E-2</v>
      </c>
      <c r="AB163" s="19">
        <v>3.2979210170057609E-2</v>
      </c>
      <c r="AC163" s="4">
        <v>3.3666398111255692E-2</v>
      </c>
      <c r="AD163" s="4">
        <v>2.1388041461776999E-2</v>
      </c>
      <c r="AE163" s="13"/>
      <c r="AF163" s="13"/>
      <c r="AG163" s="13"/>
      <c r="AH163" s="1">
        <f t="shared" si="44"/>
        <v>2.4044088312030958</v>
      </c>
    </row>
    <row r="164" spans="1:34" x14ac:dyDescent="0.2">
      <c r="A164" s="17"/>
      <c r="B164" s="16" t="s">
        <v>4</v>
      </c>
      <c r="C164" s="6" t="s">
        <v>51</v>
      </c>
      <c r="D164" s="4">
        <v>6.7135160723151555E-4</v>
      </c>
      <c r="E164" s="4">
        <v>1.3842706276104573E-2</v>
      </c>
      <c r="F164" s="4">
        <v>1.1835635682693841E-2</v>
      </c>
      <c r="G164" s="4">
        <v>1.3444737700077929</v>
      </c>
      <c r="H164" s="4">
        <v>1.2924921828498918E-2</v>
      </c>
      <c r="I164" s="4">
        <v>8.0961024431789111E-3</v>
      </c>
      <c r="J164" s="4">
        <v>7.4139366329516853E-3</v>
      </c>
      <c r="K164" s="4">
        <v>1.2019584338739583E-2</v>
      </c>
      <c r="L164" s="4">
        <v>1.4060095385631173E-2</v>
      </c>
      <c r="M164" s="4">
        <v>8.9365949768410394E-3</v>
      </c>
      <c r="N164" s="4">
        <v>1.8791707525020129E-2</v>
      </c>
      <c r="O164" s="4">
        <v>1.5086635340754245E-2</v>
      </c>
      <c r="P164" s="4">
        <v>1.6446500689882824E-2</v>
      </c>
      <c r="Q164" s="4">
        <v>4.3882647055164207E-3</v>
      </c>
      <c r="R164" s="4">
        <v>3.3506004069936091E-2</v>
      </c>
      <c r="S164" s="4">
        <v>9.2004946035022205E-3</v>
      </c>
      <c r="T164" s="4">
        <v>1.8006909103110282E-2</v>
      </c>
      <c r="U164" s="4">
        <v>3.0278047402054861E-2</v>
      </c>
      <c r="V164" s="4">
        <v>6.4109232270102897E-3</v>
      </c>
      <c r="W164" s="4">
        <v>2.5403808957342219E-4</v>
      </c>
      <c r="X164" s="4">
        <v>5.1464144394501692E-3</v>
      </c>
      <c r="Y164" s="4">
        <v>2.5403808957342219E-4</v>
      </c>
      <c r="Z164" s="19">
        <v>1.1528164545424777</v>
      </c>
      <c r="AA164" s="19">
        <v>1.0357631302934591</v>
      </c>
      <c r="AB164" s="19">
        <v>0.62123778366858828</v>
      </c>
      <c r="AC164" s="4">
        <v>1.464964559218573E-2</v>
      </c>
      <c r="AD164" s="4">
        <v>1.0490309200800452E-2</v>
      </c>
      <c r="AE164" s="13"/>
      <c r="AF164" s="13"/>
      <c r="AG164" s="13"/>
      <c r="AH164" s="1">
        <f t="shared" si="44"/>
        <v>4.4270019997625605</v>
      </c>
    </row>
    <row r="165" spans="1:34" ht="25.5" x14ac:dyDescent="0.2">
      <c r="A165" s="17"/>
      <c r="B165" s="16" t="s">
        <v>5</v>
      </c>
      <c r="C165" s="6" t="s">
        <v>50</v>
      </c>
      <c r="D165" s="4">
        <v>1.2454713404082671E-3</v>
      </c>
      <c r="E165" s="4">
        <v>2.6236918590075736E-2</v>
      </c>
      <c r="F165" s="4">
        <v>2.3020876526887998E-2</v>
      </c>
      <c r="G165" s="4">
        <v>1.9239627895764715E-2</v>
      </c>
      <c r="H165" s="4">
        <v>1.0268743685130881</v>
      </c>
      <c r="I165" s="4">
        <v>3.1853785228502289E-2</v>
      </c>
      <c r="J165" s="4">
        <v>1.7842724671385379E-2</v>
      </c>
      <c r="K165" s="4">
        <v>3.2034077735398604E-2</v>
      </c>
      <c r="L165" s="4">
        <v>2.7072322569318574E-2</v>
      </c>
      <c r="M165" s="4">
        <v>2.2218572671738317E-2</v>
      </c>
      <c r="N165" s="4">
        <v>4.1184794536453954E-2</v>
      </c>
      <c r="O165" s="4">
        <v>2.650988703030295E-2</v>
      </c>
      <c r="P165" s="4">
        <v>3.2538826640809454E-2</v>
      </c>
      <c r="Q165" s="4">
        <v>1.6372460984727038E-2</v>
      </c>
      <c r="R165" s="4">
        <v>5.5751934857917226E-2</v>
      </c>
      <c r="S165" s="4">
        <v>4.4404439684356582E-2</v>
      </c>
      <c r="T165" s="4">
        <v>4.3463513810068216E-2</v>
      </c>
      <c r="U165" s="4">
        <v>7.9182255495472333E-3</v>
      </c>
      <c r="V165" s="4">
        <v>1.9686357894625209E-2</v>
      </c>
      <c r="W165" s="4">
        <v>7.1195770226786565E-4</v>
      </c>
      <c r="X165" s="4">
        <v>9.724974885548146E-2</v>
      </c>
      <c r="Y165" s="4">
        <v>7.1195770226786554E-4</v>
      </c>
      <c r="Z165" s="19">
        <v>7.8039943501632139E-2</v>
      </c>
      <c r="AA165" s="19">
        <v>5.0629143617548875E-2</v>
      </c>
      <c r="AB165" s="19">
        <v>5.0993839809105129E-2</v>
      </c>
      <c r="AC165" s="4">
        <v>3.2110388893642157E-2</v>
      </c>
      <c r="AD165" s="4">
        <v>1.7746621437913987E-2</v>
      </c>
      <c r="AE165" s="13"/>
      <c r="AF165" s="13"/>
      <c r="AG165" s="13"/>
      <c r="AH165" s="1">
        <f t="shared" si="44"/>
        <v>1.8436627882512355</v>
      </c>
    </row>
    <row r="166" spans="1:34" x14ac:dyDescent="0.2">
      <c r="A166" s="17"/>
      <c r="B166" s="16" t="s">
        <v>21</v>
      </c>
      <c r="C166" s="6" t="s">
        <v>52</v>
      </c>
      <c r="D166" s="4">
        <v>1.8173671355474806E-3</v>
      </c>
      <c r="E166" s="4">
        <v>3.7072088263214516E-2</v>
      </c>
      <c r="F166" s="4">
        <v>3.2374642456226864E-2</v>
      </c>
      <c r="G166" s="4">
        <v>5.5846134477519162E-2</v>
      </c>
      <c r="H166" s="4">
        <v>4.0241879804318328E-2</v>
      </c>
      <c r="I166" s="4">
        <v>1.0985971649665023</v>
      </c>
      <c r="J166" s="4">
        <v>3.7074783828778768E-2</v>
      </c>
      <c r="K166" s="4">
        <v>4.0908937389149296E-2</v>
      </c>
      <c r="L166" s="4">
        <v>4.1121128651869343E-2</v>
      </c>
      <c r="M166" s="4">
        <v>0.27307403949652531</v>
      </c>
      <c r="N166" s="4">
        <v>5.2751067825152972E-2</v>
      </c>
      <c r="O166" s="4">
        <v>3.4904050210469141E-2</v>
      </c>
      <c r="P166" s="4">
        <v>3.7299872705901349E-2</v>
      </c>
      <c r="Q166" s="4">
        <v>2.5939654833353271E-2</v>
      </c>
      <c r="R166" s="4">
        <v>5.8332553623875946E-2</v>
      </c>
      <c r="S166" s="4">
        <v>0.14126809531384485</v>
      </c>
      <c r="T166" s="4">
        <v>4.562696672386192E-2</v>
      </c>
      <c r="U166" s="4">
        <v>1.8920146981810035E-2</v>
      </c>
      <c r="V166" s="4">
        <v>0.45669395395455076</v>
      </c>
      <c r="W166" s="4">
        <v>1.4303126821642765E-2</v>
      </c>
      <c r="X166" s="4">
        <v>2.3460986516867104E-2</v>
      </c>
      <c r="Y166" s="4">
        <v>1.4303126821642753E-2</v>
      </c>
      <c r="Z166" s="19">
        <v>5.1846540377748211E-2</v>
      </c>
      <c r="AA166" s="19">
        <v>4.7636020103760807E-2</v>
      </c>
      <c r="AB166" s="19">
        <v>8.2241770564757538E-2</v>
      </c>
      <c r="AC166" s="4">
        <v>6.8556579165083939E-2</v>
      </c>
      <c r="AD166" s="4">
        <v>3.181268116787743E-2</v>
      </c>
      <c r="AE166" s="13"/>
      <c r="AF166" s="13"/>
      <c r="AG166" s="13"/>
      <c r="AH166" s="1">
        <f t="shared" si="44"/>
        <v>2.8640253601818522</v>
      </c>
    </row>
    <row r="167" spans="1:34" x14ac:dyDescent="0.2">
      <c r="A167" s="17"/>
      <c r="B167" s="16" t="s">
        <v>6</v>
      </c>
      <c r="C167" s="6" t="s">
        <v>53</v>
      </c>
      <c r="D167" s="4">
        <v>3.335803541466853E-2</v>
      </c>
      <c r="E167" s="4">
        <v>0.63534633741689583</v>
      </c>
      <c r="F167" s="4">
        <v>0.49406628799249702</v>
      </c>
      <c r="G167" s="4">
        <v>0.2637107551182164</v>
      </c>
      <c r="H167" s="4">
        <v>0.76603850758786962</v>
      </c>
      <c r="I167" s="4">
        <v>0.39535056626125031</v>
      </c>
      <c r="J167" s="4">
        <v>1.2377333298724225</v>
      </c>
      <c r="K167" s="4">
        <v>0.48783712907056737</v>
      </c>
      <c r="L167" s="4">
        <v>0.46002100089736175</v>
      </c>
      <c r="M167" s="4">
        <v>0.3643388793764602</v>
      </c>
      <c r="N167" s="4">
        <v>0.6350059109484254</v>
      </c>
      <c r="O167" s="4">
        <v>0.44960572990534192</v>
      </c>
      <c r="P167" s="4">
        <v>0.47806599081671858</v>
      </c>
      <c r="Q167" s="4">
        <v>0.31465988524876226</v>
      </c>
      <c r="R167" s="4">
        <v>0.72469497554646689</v>
      </c>
      <c r="S167" s="4">
        <v>0.74064236959042762</v>
      </c>
      <c r="T167" s="4">
        <v>0.71830822347429846</v>
      </c>
      <c r="U167" s="4">
        <v>0.19138089458069138</v>
      </c>
      <c r="V167" s="4">
        <v>0.27176879665327863</v>
      </c>
      <c r="W167" s="4">
        <v>1.0092197129159906E-2</v>
      </c>
      <c r="X167" s="4">
        <v>0.73068047274999559</v>
      </c>
      <c r="Y167" s="4">
        <v>1.0092197129159902E-2</v>
      </c>
      <c r="Z167" s="19">
        <v>0.32493104679467866</v>
      </c>
      <c r="AA167" s="19">
        <v>0.33761732513215997</v>
      </c>
      <c r="AB167" s="19">
        <v>0.67603435488346919</v>
      </c>
      <c r="AC167" s="4">
        <v>0.51715218483680581</v>
      </c>
      <c r="AD167" s="4">
        <v>0.30143923284144619</v>
      </c>
      <c r="AE167" s="13"/>
      <c r="AF167" s="13"/>
      <c r="AG167" s="13"/>
      <c r="AH167" s="1">
        <f t="shared" si="44"/>
        <v>12.569972617269494</v>
      </c>
    </row>
    <row r="168" spans="1:34" x14ac:dyDescent="0.2">
      <c r="A168" s="17"/>
      <c r="B168" s="16" t="s">
        <v>7</v>
      </c>
      <c r="C168" s="6" t="s">
        <v>54</v>
      </c>
      <c r="D168" s="4">
        <v>2.3526638282261327E-3</v>
      </c>
      <c r="E168" s="4">
        <v>4.8794414165156945E-2</v>
      </c>
      <c r="F168" s="4">
        <v>4.2406051352153716E-2</v>
      </c>
      <c r="G168" s="4">
        <v>7.9764078184433859E-2</v>
      </c>
      <c r="H168" s="4">
        <v>4.7170562999992838E-2</v>
      </c>
      <c r="I168" s="4">
        <v>2.9793176133331215E-2</v>
      </c>
      <c r="J168" s="4">
        <v>2.7421703123826007E-2</v>
      </c>
      <c r="K168" s="4">
        <v>1.0680952094060046</v>
      </c>
      <c r="L168" s="4">
        <v>5.014018570967739E-2</v>
      </c>
      <c r="M168" s="4">
        <v>3.6606965452490509E-2</v>
      </c>
      <c r="N168" s="4">
        <v>7.0953650094986082E-2</v>
      </c>
      <c r="O168" s="4">
        <v>5.2323211514656971E-2</v>
      </c>
      <c r="P168" s="4">
        <v>5.4697840786322331E-2</v>
      </c>
      <c r="Q168" s="4">
        <v>3.8425715608792724E-2</v>
      </c>
      <c r="R168" s="4">
        <v>8.6785966089176825E-2</v>
      </c>
      <c r="S168" s="4">
        <v>7.3994164180569394E-2</v>
      </c>
      <c r="T168" s="4">
        <v>7.6359440937227935E-2</v>
      </c>
      <c r="U168" s="4">
        <v>2.904014805714155E-2</v>
      </c>
      <c r="V168" s="4">
        <v>2.6271129593601412E-2</v>
      </c>
      <c r="W168" s="4">
        <v>9.6851729188849364E-4</v>
      </c>
      <c r="X168" s="4">
        <v>1.8954175459133193E-2</v>
      </c>
      <c r="Y168" s="4">
        <v>9.6851729188849364E-4</v>
      </c>
      <c r="Z168" s="19">
        <v>7.2330285936494404E-2</v>
      </c>
      <c r="AA168" s="19">
        <v>6.5431998388216214E-2</v>
      </c>
      <c r="AB168" s="19">
        <v>5.2612647032650103E-2</v>
      </c>
      <c r="AC168" s="4">
        <v>5.3708936980435877E-2</v>
      </c>
      <c r="AD168" s="4">
        <v>3.4120934684173286E-2</v>
      </c>
      <c r="AE168" s="13"/>
      <c r="AF168" s="13"/>
      <c r="AG168" s="13"/>
      <c r="AH168" s="1">
        <f t="shared" si="44"/>
        <v>2.2404922902826487</v>
      </c>
    </row>
    <row r="169" spans="1:34" x14ac:dyDescent="0.2">
      <c r="A169" s="17"/>
      <c r="B169" s="16" t="s">
        <v>22</v>
      </c>
      <c r="C169" s="6" t="s">
        <v>55</v>
      </c>
      <c r="D169" s="4">
        <v>1.4884311757305437E-3</v>
      </c>
      <c r="E169" s="4">
        <v>3.096905016128686E-2</v>
      </c>
      <c r="F169" s="4">
        <v>2.6912106212488882E-2</v>
      </c>
      <c r="G169" s="4">
        <v>1.7498519650831195E-2</v>
      </c>
      <c r="H169" s="4">
        <v>3.1255602918824628E-2</v>
      </c>
      <c r="I169" s="4">
        <v>1.9539667990960109E-2</v>
      </c>
      <c r="J169" s="4">
        <v>2.1499994310504787E-2</v>
      </c>
      <c r="K169" s="4">
        <v>2.7539294603690825E-2</v>
      </c>
      <c r="L169" s="4">
        <v>1.0533447690212325</v>
      </c>
      <c r="M169" s="4">
        <v>2.2338840440785927E-2</v>
      </c>
      <c r="N169" s="4">
        <v>4.6216752316290848E-2</v>
      </c>
      <c r="O169" s="4">
        <v>3.1645994068478525E-2</v>
      </c>
      <c r="P169" s="4">
        <v>3.5781045608990369E-2</v>
      </c>
      <c r="Q169" s="4">
        <v>2.0270418715605948E-2</v>
      </c>
      <c r="R169" s="4">
        <v>5.8577428087740004E-2</v>
      </c>
      <c r="S169" s="4">
        <v>5.2718990989740623E-2</v>
      </c>
      <c r="T169" s="4">
        <v>4.9912946573017578E-2</v>
      </c>
      <c r="U169" s="4">
        <v>1.5412303123923218E-2</v>
      </c>
      <c r="V169" s="4">
        <v>2.216902249303887E-2</v>
      </c>
      <c r="W169" s="4">
        <v>6.0892549125639533E-4</v>
      </c>
      <c r="X169" s="4">
        <v>1.4341798761869109E-2</v>
      </c>
      <c r="Y169" s="4">
        <v>6.0892549125639522E-4</v>
      </c>
      <c r="Z169" s="19">
        <v>1.7788639210283053E-2</v>
      </c>
      <c r="AA169" s="19">
        <v>1.6450575636641165E-2</v>
      </c>
      <c r="AB169" s="19">
        <v>2.2080919369939753E-2</v>
      </c>
      <c r="AC169" s="4">
        <v>0.10531095597686771</v>
      </c>
      <c r="AD169" s="4">
        <v>2.7282900641278463E-2</v>
      </c>
      <c r="AE169" s="13"/>
      <c r="AF169" s="13"/>
      <c r="AG169" s="13"/>
      <c r="AH169" s="1">
        <f t="shared" si="44"/>
        <v>1.7895648190425542</v>
      </c>
    </row>
    <row r="170" spans="1:34" x14ac:dyDescent="0.2">
      <c r="A170" s="17"/>
      <c r="B170" s="16" t="s">
        <v>28</v>
      </c>
      <c r="C170" s="6" t="s">
        <v>56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19">
        <v>0</v>
      </c>
      <c r="AA170" s="19">
        <v>0</v>
      </c>
      <c r="AB170" s="19">
        <v>0</v>
      </c>
      <c r="AC170" s="4">
        <v>0</v>
      </c>
      <c r="AD170" s="4">
        <v>0</v>
      </c>
      <c r="AE170" s="13"/>
      <c r="AF170" s="13"/>
      <c r="AG170" s="13"/>
      <c r="AH170" s="1">
        <f t="shared" si="44"/>
        <v>1</v>
      </c>
    </row>
    <row r="171" spans="1:34" x14ac:dyDescent="0.2">
      <c r="A171" s="17"/>
      <c r="B171" s="16" t="s">
        <v>8</v>
      </c>
      <c r="C171" s="6" t="s">
        <v>57</v>
      </c>
      <c r="D171" s="4">
        <v>4.3135250358685559E-3</v>
      </c>
      <c r="E171" s="4">
        <v>0.16970470953017244</v>
      </c>
      <c r="F171" s="4">
        <v>0.26389757610781106</v>
      </c>
      <c r="G171" s="4">
        <v>0.19627602213808584</v>
      </c>
      <c r="H171" s="4">
        <v>0.38748617416898029</v>
      </c>
      <c r="I171" s="4">
        <v>0.30431934110867404</v>
      </c>
      <c r="J171" s="4">
        <v>9.5153097262235739E-2</v>
      </c>
      <c r="K171" s="4">
        <v>0.29221250510209285</v>
      </c>
      <c r="L171" s="4">
        <v>0.31641706140131642</v>
      </c>
      <c r="M171" s="4">
        <v>0.15164569722804278</v>
      </c>
      <c r="N171" s="4">
        <v>1.1022948660905723</v>
      </c>
      <c r="O171" s="4">
        <v>7.1833746648767419E-2</v>
      </c>
      <c r="P171" s="4">
        <v>7.7452679460276508E-2</v>
      </c>
      <c r="Q171" s="4">
        <v>4.7525319259130852E-2</v>
      </c>
      <c r="R171" s="4">
        <v>0.12124775708277938</v>
      </c>
      <c r="S171" s="4">
        <v>0.12973551280148024</v>
      </c>
      <c r="T171" s="4">
        <v>0.1122492507791471</v>
      </c>
      <c r="U171" s="4">
        <v>3.8403462683532993E-2</v>
      </c>
      <c r="V171" s="4">
        <v>0.28538335931867598</v>
      </c>
      <c r="W171" s="4">
        <v>4.6574043639256262E-3</v>
      </c>
      <c r="X171" s="4">
        <v>8.436369594724992E-2</v>
      </c>
      <c r="Y171" s="4">
        <v>4.6574043639256227E-3</v>
      </c>
      <c r="Z171" s="19">
        <v>0.19524921719003835</v>
      </c>
      <c r="AA171" s="19">
        <v>0.17249934908594644</v>
      </c>
      <c r="AB171" s="19">
        <v>0.17915047354813679</v>
      </c>
      <c r="AC171" s="4">
        <v>0.59148906142951529</v>
      </c>
      <c r="AD171" s="4">
        <v>9.2974673238155753E-2</v>
      </c>
      <c r="AE171" s="13"/>
      <c r="AF171" s="13"/>
      <c r="AG171" s="13"/>
      <c r="AH171" s="1">
        <f t="shared" si="44"/>
        <v>5.4925929423745341</v>
      </c>
    </row>
    <row r="172" spans="1:34" x14ac:dyDescent="0.2">
      <c r="A172" s="17"/>
      <c r="B172" s="16" t="s">
        <v>9</v>
      </c>
      <c r="C172" s="6" t="s">
        <v>58</v>
      </c>
      <c r="D172" s="4">
        <v>5.4670449751510128E-2</v>
      </c>
      <c r="E172" s="4">
        <v>0.98976823544776937</v>
      </c>
      <c r="F172" s="4">
        <v>0.74850377600246998</v>
      </c>
      <c r="G172" s="4">
        <v>0.39471077713817948</v>
      </c>
      <c r="H172" s="4">
        <v>0.6900014177871342</v>
      </c>
      <c r="I172" s="4">
        <v>0.36426566235086888</v>
      </c>
      <c r="J172" s="4">
        <v>0.50419805052256028</v>
      </c>
      <c r="K172" s="4">
        <v>0.72459845170399162</v>
      </c>
      <c r="L172" s="4">
        <v>0.84080244868416432</v>
      </c>
      <c r="M172" s="4">
        <v>0.28481753581528602</v>
      </c>
      <c r="N172" s="4">
        <v>0.39798917878908824</v>
      </c>
      <c r="O172" s="4">
        <v>1.2730808875972544</v>
      </c>
      <c r="P172" s="4">
        <v>0.30148249650729647</v>
      </c>
      <c r="Q172" s="4">
        <v>0.16949995521289238</v>
      </c>
      <c r="R172" s="4">
        <v>0.46848285279279639</v>
      </c>
      <c r="S172" s="4">
        <v>0.46811130722530869</v>
      </c>
      <c r="T172" s="4">
        <v>0.45385484926361208</v>
      </c>
      <c r="U172" s="4">
        <v>0.12969570984130313</v>
      </c>
      <c r="V172" s="4">
        <v>0.23843750577202985</v>
      </c>
      <c r="W172" s="4">
        <v>7.6795530551540588E-3</v>
      </c>
      <c r="X172" s="4">
        <v>0.33033280955613242</v>
      </c>
      <c r="Y172" s="4">
        <v>7.6795530551540554E-3</v>
      </c>
      <c r="Z172" s="19">
        <v>0.40129127412725485</v>
      </c>
      <c r="AA172" s="19">
        <v>0.37252951193398537</v>
      </c>
      <c r="AB172" s="19">
        <v>0.43927391182923625</v>
      </c>
      <c r="AC172" s="4">
        <v>0.58689808206292637</v>
      </c>
      <c r="AD172" s="4">
        <v>0.74365780258897574</v>
      </c>
      <c r="AE172" s="13"/>
      <c r="AF172" s="13"/>
      <c r="AG172" s="13"/>
      <c r="AH172" s="1">
        <f t="shared" si="44"/>
        <v>12.386314046414334</v>
      </c>
    </row>
    <row r="173" spans="1:34" ht="25.5" x14ac:dyDescent="0.2">
      <c r="A173" s="17"/>
      <c r="B173" s="16" t="s">
        <v>23</v>
      </c>
      <c r="C173" s="6" t="s">
        <v>59</v>
      </c>
      <c r="D173" s="4">
        <v>1.6712889691588174E-3</v>
      </c>
      <c r="E173" s="4">
        <v>7.5967041314842387E-2</v>
      </c>
      <c r="F173" s="4">
        <v>2.8869120909171399E-2</v>
      </c>
      <c r="G173" s="4">
        <v>1.7946702731607256E-2</v>
      </c>
      <c r="H173" s="4">
        <v>3.5847026057861969E-2</v>
      </c>
      <c r="I173" s="4">
        <v>2.1360414625736904E-2</v>
      </c>
      <c r="J173" s="4">
        <v>3.3295518000204555E-2</v>
      </c>
      <c r="K173" s="4">
        <v>3.6444148974871159E-2</v>
      </c>
      <c r="L173" s="4">
        <v>7.9731752677232023E-2</v>
      </c>
      <c r="M173" s="4">
        <v>1.9960152026027279E-2</v>
      </c>
      <c r="N173" s="4">
        <v>4.690348082663235E-2</v>
      </c>
      <c r="O173" s="4">
        <v>3.2390727893813448E-2</v>
      </c>
      <c r="P173" s="4">
        <v>1.0333363898831633</v>
      </c>
      <c r="Q173" s="4">
        <v>1.6534718047501538E-2</v>
      </c>
      <c r="R173" s="4">
        <v>4.1245375324902224E-2</v>
      </c>
      <c r="S173" s="4">
        <v>4.4917898041761904E-2</v>
      </c>
      <c r="T173" s="4">
        <v>6.661545344040172E-2</v>
      </c>
      <c r="U173" s="4">
        <v>1.3242919738696606E-2</v>
      </c>
      <c r="V173" s="4">
        <v>1.6780292436962947E-2</v>
      </c>
      <c r="W173" s="4">
        <v>6.0681001939902096E-4</v>
      </c>
      <c r="X173" s="4">
        <v>2.5384927711932365E-2</v>
      </c>
      <c r="Y173" s="4">
        <v>6.0681001939902075E-4</v>
      </c>
      <c r="Z173" s="19">
        <v>1.8965842236522954E-2</v>
      </c>
      <c r="AA173" s="19">
        <v>1.801692749498018E-2</v>
      </c>
      <c r="AB173" s="19">
        <v>2.5732889209163116E-2</v>
      </c>
      <c r="AC173" s="4">
        <v>6.615913231350086E-2</v>
      </c>
      <c r="AD173" s="4">
        <v>4.3477985778281811E-2</v>
      </c>
      <c r="AE173" s="13"/>
      <c r="AF173" s="13"/>
      <c r="AG173" s="13"/>
      <c r="AH173" s="1">
        <f t="shared" si="44"/>
        <v>1.8620117467037292</v>
      </c>
    </row>
    <row r="174" spans="1:34" x14ac:dyDescent="0.2">
      <c r="A174" s="17"/>
      <c r="B174" s="16" t="s">
        <v>40</v>
      </c>
      <c r="C174" s="6" t="s">
        <v>60</v>
      </c>
      <c r="D174" s="4">
        <v>2.6315116967989001E-2</v>
      </c>
      <c r="E174" s="4">
        <v>0.50254903617595037</v>
      </c>
      <c r="F174" s="4">
        <v>0.40535353423946152</v>
      </c>
      <c r="G174" s="4">
        <v>0.22669057593297129</v>
      </c>
      <c r="H174" s="4">
        <v>0.40588572780679033</v>
      </c>
      <c r="I174" s="4">
        <v>0.23616411256652642</v>
      </c>
      <c r="J174" s="4">
        <v>0.257154993828552</v>
      </c>
      <c r="K174" s="4">
        <v>0.40153966530812474</v>
      </c>
      <c r="L174" s="4">
        <v>0.46608439716471928</v>
      </c>
      <c r="M174" s="4">
        <v>0.54769819657656993</v>
      </c>
      <c r="N174" s="4">
        <v>0.4261864871301948</v>
      </c>
      <c r="O174" s="4">
        <v>0.6057050108276395</v>
      </c>
      <c r="P174" s="4">
        <v>0.30191621600122814</v>
      </c>
      <c r="Q174" s="4">
        <v>1.0941763542135483</v>
      </c>
      <c r="R174" s="4">
        <v>0.24750081376458083</v>
      </c>
      <c r="S174" s="4">
        <v>0.24977507702462598</v>
      </c>
      <c r="T174" s="4">
        <v>0.24292099378289189</v>
      </c>
      <c r="U174" s="4">
        <v>7.4060008199755598E-2</v>
      </c>
      <c r="V174" s="4">
        <v>0.17340289895852884</v>
      </c>
      <c r="W174" s="4">
        <v>1.0347373939398795E-2</v>
      </c>
      <c r="X174" s="4">
        <v>0.17372292744082901</v>
      </c>
      <c r="Y174" s="4">
        <v>1.0347373939398798E-2</v>
      </c>
      <c r="Z174" s="19">
        <v>0.22959439993318523</v>
      </c>
      <c r="AA174" s="19">
        <v>0.211304846932832</v>
      </c>
      <c r="AB174" s="19">
        <v>0.24441998254561176</v>
      </c>
      <c r="AC174" s="4">
        <v>0.40628315743974791</v>
      </c>
      <c r="AD174" s="4">
        <v>0.36829261454827</v>
      </c>
      <c r="AE174" s="13"/>
      <c r="AF174" s="13"/>
      <c r="AG174" s="13"/>
      <c r="AH174" s="1">
        <f t="shared" si="44"/>
        <v>8.5453918931899224</v>
      </c>
    </row>
    <row r="175" spans="1:34" x14ac:dyDescent="0.2">
      <c r="A175" s="17"/>
      <c r="B175" s="16" t="s">
        <v>10</v>
      </c>
      <c r="C175" s="6" t="s">
        <v>61</v>
      </c>
      <c r="D175" s="4">
        <v>6.977889520617904E-3</v>
      </c>
      <c r="E175" s="4">
        <v>0.16765578566050926</v>
      </c>
      <c r="F175" s="4">
        <v>0.15569226844033646</v>
      </c>
      <c r="G175" s="4">
        <v>9.9293905137533361E-2</v>
      </c>
      <c r="H175" s="4">
        <v>0.18749475417165423</v>
      </c>
      <c r="I175" s="4">
        <v>0.12812001636314818</v>
      </c>
      <c r="J175" s="4">
        <v>8.607223949884904E-2</v>
      </c>
      <c r="K175" s="4">
        <v>0.16400331382655289</v>
      </c>
      <c r="L175" s="4">
        <v>0.1963744874454651</v>
      </c>
      <c r="M175" s="4">
        <v>0.14907615911974165</v>
      </c>
      <c r="N175" s="4">
        <v>0.36600616655884965</v>
      </c>
      <c r="O175" s="4">
        <v>0.15218143326593786</v>
      </c>
      <c r="P175" s="4">
        <v>0.39782909246378845</v>
      </c>
      <c r="Q175" s="4">
        <v>3.6216780110758282E-2</v>
      </c>
      <c r="R175" s="4">
        <v>1.092762823815945</v>
      </c>
      <c r="S175" s="4">
        <v>9.6398269314003249E-2</v>
      </c>
      <c r="T175" s="4">
        <v>9.7491013858021558E-2</v>
      </c>
      <c r="U175" s="4">
        <v>2.8928397352659948E-2</v>
      </c>
      <c r="V175" s="4">
        <v>0.10921284287758304</v>
      </c>
      <c r="W175" s="4">
        <v>3.9589888216362955E-3</v>
      </c>
      <c r="X175" s="4">
        <v>6.3837734630351833E-2</v>
      </c>
      <c r="Y175" s="4">
        <v>3.9589888216362938E-3</v>
      </c>
      <c r="Z175" s="19">
        <v>9.9956157859023481E-2</v>
      </c>
      <c r="AA175" s="19">
        <v>9.0443973540764375E-2</v>
      </c>
      <c r="AB175" s="19">
        <v>0.10122875612103621</v>
      </c>
      <c r="AC175" s="4">
        <v>0.24564260459512868</v>
      </c>
      <c r="AD175" s="4">
        <v>0.11162176360763917</v>
      </c>
      <c r="AE175" s="13"/>
      <c r="AF175" s="13"/>
      <c r="AG175" s="13"/>
      <c r="AH175" s="1">
        <f t="shared" si="44"/>
        <v>4.4384366067991712</v>
      </c>
    </row>
    <row r="176" spans="1:34" x14ac:dyDescent="0.2">
      <c r="A176" s="17"/>
      <c r="B176" s="16" t="s">
        <v>11</v>
      </c>
      <c r="C176" s="6" t="s">
        <v>62</v>
      </c>
      <c r="D176" s="4">
        <v>1.1981673755001819E-3</v>
      </c>
      <c r="E176" s="4">
        <v>3.0099631118082566E-2</v>
      </c>
      <c r="F176" s="4">
        <v>3.3225307443895874E-2</v>
      </c>
      <c r="G176" s="4">
        <v>2.2258319785644666E-2</v>
      </c>
      <c r="H176" s="4">
        <v>4.2549496215861113E-2</v>
      </c>
      <c r="I176" s="4">
        <v>3.0645552415245761E-2</v>
      </c>
      <c r="J176" s="4">
        <v>1.5934053868384892E-2</v>
      </c>
      <c r="K176" s="4">
        <v>3.5336025417269296E-2</v>
      </c>
      <c r="L176" s="4">
        <v>3.9907397888665409E-2</v>
      </c>
      <c r="M176" s="4">
        <v>4.1677343190496458E-2</v>
      </c>
      <c r="N176" s="4">
        <v>9.6560931486309245E-2</v>
      </c>
      <c r="O176" s="4">
        <v>2.543501856635429E-2</v>
      </c>
      <c r="P176" s="4">
        <v>3.2382932173816416E-2</v>
      </c>
      <c r="Q176" s="4">
        <v>7.1548064530044444E-3</v>
      </c>
      <c r="R176" s="4">
        <v>1.7698402950976504E-2</v>
      </c>
      <c r="S176" s="4">
        <v>1.0184721512523449</v>
      </c>
      <c r="T176" s="4">
        <v>1.7335351601084466E-2</v>
      </c>
      <c r="U176" s="4">
        <v>5.8246105180849101E-3</v>
      </c>
      <c r="V176" s="4">
        <v>2.7121319884657349E-2</v>
      </c>
      <c r="W176" s="4">
        <v>1.1714588582915153E-3</v>
      </c>
      <c r="X176" s="4">
        <v>1.2307148843371434E-2</v>
      </c>
      <c r="Y176" s="4">
        <v>1.1714588582915153E-3</v>
      </c>
      <c r="Z176" s="19">
        <v>2.2288290366059251E-2</v>
      </c>
      <c r="AA176" s="19">
        <v>1.9985523578338223E-2</v>
      </c>
      <c r="AB176" s="19">
        <v>2.1666381943671265E-2</v>
      </c>
      <c r="AC176" s="4">
        <v>5.8220054372382701E-2</v>
      </c>
      <c r="AD176" s="4">
        <v>1.9526598879142678E-2</v>
      </c>
      <c r="AE176" s="13"/>
      <c r="AF176" s="13"/>
      <c r="AG176" s="13"/>
      <c r="AH176" s="1">
        <f t="shared" si="44"/>
        <v>1.6971537353052277</v>
      </c>
    </row>
    <row r="177" spans="1:34" x14ac:dyDescent="0.2">
      <c r="A177" s="17"/>
      <c r="B177" s="16" t="s">
        <v>12</v>
      </c>
      <c r="C177" s="6" t="s">
        <v>63</v>
      </c>
      <c r="D177" s="4">
        <v>1.7167015796846923E-2</v>
      </c>
      <c r="E177" s="4">
        <v>0.36051459894954041</v>
      </c>
      <c r="F177" s="4">
        <v>0.32285963317660965</v>
      </c>
      <c r="G177" s="4">
        <v>0.19507370245822533</v>
      </c>
      <c r="H177" s="4">
        <v>0.36059995822997176</v>
      </c>
      <c r="I177" s="4">
        <v>0.23302388266195054</v>
      </c>
      <c r="J177" s="4">
        <v>0.1860164563201748</v>
      </c>
      <c r="K177" s="4">
        <v>0.33010843074566909</v>
      </c>
      <c r="L177" s="4">
        <v>0.38252503604869531</v>
      </c>
      <c r="M177" s="4">
        <v>0.14713688604215816</v>
      </c>
      <c r="N177" s="4">
        <v>0.58442991833263025</v>
      </c>
      <c r="O177" s="4">
        <v>0.38611230311968542</v>
      </c>
      <c r="P177" s="4">
        <v>0.36680604767728386</v>
      </c>
      <c r="Q177" s="4">
        <v>7.1633490555958093E-2</v>
      </c>
      <c r="R177" s="4">
        <v>0.18919912087725638</v>
      </c>
      <c r="S177" s="4">
        <v>0.19360269464860638</v>
      </c>
      <c r="T177" s="4">
        <v>1.1877588084220625</v>
      </c>
      <c r="U177" s="4">
        <v>5.6324020324073971E-2</v>
      </c>
      <c r="V177" s="4">
        <v>0.18948554623166838</v>
      </c>
      <c r="W177" s="4">
        <v>6.1843608440482999E-3</v>
      </c>
      <c r="X177" s="4">
        <v>0.13202091571883851</v>
      </c>
      <c r="Y177" s="4">
        <v>6.1843608440482981E-3</v>
      </c>
      <c r="Z177" s="19">
        <v>0.19667167664987995</v>
      </c>
      <c r="AA177" s="19">
        <v>0.17898338621448925</v>
      </c>
      <c r="AB177" s="19">
        <v>0.20186861493004002</v>
      </c>
      <c r="AC177" s="4">
        <v>0.42564094481947751</v>
      </c>
      <c r="AD177" s="4">
        <v>0.25302854407603637</v>
      </c>
      <c r="AE177" s="13"/>
      <c r="AF177" s="13"/>
      <c r="AG177" s="13"/>
      <c r="AH177" s="1">
        <f t="shared" si="44"/>
        <v>7.1609603547159244</v>
      </c>
    </row>
    <row r="178" spans="1:34" x14ac:dyDescent="0.2">
      <c r="A178" s="17"/>
      <c r="B178" s="16" t="s">
        <v>13</v>
      </c>
      <c r="C178" s="6" t="s">
        <v>64</v>
      </c>
      <c r="D178" s="4">
        <v>8.8441231549886874E-3</v>
      </c>
      <c r="E178" s="4">
        <v>0.16027406040418651</v>
      </c>
      <c r="F178" s="4">
        <v>0.12147543831953106</v>
      </c>
      <c r="G178" s="4">
        <v>6.420278398486011E-2</v>
      </c>
      <c r="H178" s="4">
        <v>0.11221770213211538</v>
      </c>
      <c r="I178" s="4">
        <v>5.9432722859405485E-2</v>
      </c>
      <c r="J178" s="4">
        <v>8.1667571053393714E-2</v>
      </c>
      <c r="K178" s="4">
        <v>0.11766558013723079</v>
      </c>
      <c r="L178" s="4">
        <v>0.13645211002041013</v>
      </c>
      <c r="M178" s="4">
        <v>8.4318854316211098E-2</v>
      </c>
      <c r="N178" s="4">
        <v>6.617080636695967E-2</v>
      </c>
      <c r="O178" s="4">
        <v>0.20589693565763462</v>
      </c>
      <c r="P178" s="4">
        <v>4.8978940081396055E-2</v>
      </c>
      <c r="Q178" s="4">
        <v>2.8083637828922405E-2</v>
      </c>
      <c r="R178" s="4">
        <v>7.5947837854933545E-2</v>
      </c>
      <c r="S178" s="4">
        <v>7.5919519353201098E-2</v>
      </c>
      <c r="T178" s="4">
        <v>7.3651049537479876E-2</v>
      </c>
      <c r="U178" s="4">
        <v>1.0217369967486454</v>
      </c>
      <c r="V178" s="4">
        <v>3.9035910640945928E-2</v>
      </c>
      <c r="W178" s="4">
        <v>2.1981282261163116E-3</v>
      </c>
      <c r="X178" s="4">
        <v>5.3545108772521846E-2</v>
      </c>
      <c r="Y178" s="4">
        <v>2.198128226116312E-3</v>
      </c>
      <c r="Z178" s="19">
        <v>6.5256875548601281E-2</v>
      </c>
      <c r="AA178" s="19">
        <v>6.0562851214190236E-2</v>
      </c>
      <c r="AB178" s="19">
        <v>7.13442908435723E-2</v>
      </c>
      <c r="AC178" s="4">
        <v>9.5858824673498072E-2</v>
      </c>
      <c r="AD178" s="4">
        <v>0.12036883191721894</v>
      </c>
      <c r="AE178" s="13"/>
      <c r="AF178" s="13"/>
      <c r="AG178" s="13"/>
      <c r="AH178" s="1">
        <f t="shared" si="44"/>
        <v>3.0533056198742874</v>
      </c>
    </row>
    <row r="179" spans="1:34" x14ac:dyDescent="0.2">
      <c r="B179" s="16" t="s">
        <v>0</v>
      </c>
      <c r="C179" s="6" t="s">
        <v>65</v>
      </c>
      <c r="D179" s="4">
        <v>1.7097855982075483E-3</v>
      </c>
      <c r="E179" s="4">
        <v>3.2895532151839074E-2</v>
      </c>
      <c r="F179" s="4">
        <v>2.596550498814286E-2</v>
      </c>
      <c r="G179" s="4">
        <v>9.7087581509500961E-2</v>
      </c>
      <c r="H179" s="4">
        <v>3.8498108343871601E-2</v>
      </c>
      <c r="I179" s="4">
        <v>2.5576959922027416E-2</v>
      </c>
      <c r="J179" s="4">
        <v>5.777237617217152E-2</v>
      </c>
      <c r="K179" s="4">
        <v>4.4131824967322694E-2</v>
      </c>
      <c r="L179" s="4">
        <v>3.8215320222849375E-2</v>
      </c>
      <c r="M179" s="4">
        <v>5.4092110525038692E-2</v>
      </c>
      <c r="N179" s="4">
        <v>3.462605681519719E-2</v>
      </c>
      <c r="O179" s="4">
        <v>2.4999845973242663E-2</v>
      </c>
      <c r="P179" s="4">
        <v>2.6176307513515542E-2</v>
      </c>
      <c r="Q179" s="4">
        <v>1.7775337835062653E-2</v>
      </c>
      <c r="R179" s="4">
        <v>3.9754791076737669E-2</v>
      </c>
      <c r="S179" s="4">
        <v>3.8196497946386493E-2</v>
      </c>
      <c r="T179" s="4">
        <v>3.9112854160708477E-2</v>
      </c>
      <c r="U179" s="4">
        <v>1.1834898147813206E-2</v>
      </c>
      <c r="V179" s="4">
        <v>1.0165312229650498</v>
      </c>
      <c r="W179" s="4">
        <v>6.0468474555575057E-4</v>
      </c>
      <c r="X179" s="4">
        <v>3.4355785596068951E-2</v>
      </c>
      <c r="Y179" s="4">
        <v>6.0468474555575057E-4</v>
      </c>
      <c r="Z179" s="19">
        <v>8.7969583612968902E-2</v>
      </c>
      <c r="AA179" s="19">
        <v>8.1139800420033881E-2</v>
      </c>
      <c r="AB179" s="19">
        <v>0.15607737579182149</v>
      </c>
      <c r="AC179" s="4">
        <v>3.1093368999777448E-2</v>
      </c>
      <c r="AD179" s="4">
        <v>3.62652569018381E-2</v>
      </c>
      <c r="AE179" s="13"/>
      <c r="AF179" s="13"/>
      <c r="AG179" s="13"/>
      <c r="AH179" s="1">
        <f t="shared" si="44"/>
        <v>2.0930634576483063</v>
      </c>
    </row>
    <row r="180" spans="1:34" x14ac:dyDescent="0.2">
      <c r="B180" s="16" t="s">
        <v>25</v>
      </c>
      <c r="C180" s="6" t="s">
        <v>67</v>
      </c>
      <c r="D180" s="4">
        <v>2.4912324801948871E-2</v>
      </c>
      <c r="E180" s="4">
        <v>0.47279117278487598</v>
      </c>
      <c r="F180" s="4">
        <v>0.3788829798845792</v>
      </c>
      <c r="G180" s="4">
        <v>0.25328891434611095</v>
      </c>
      <c r="H180" s="4">
        <v>0.37630085749807779</v>
      </c>
      <c r="I180" s="4">
        <v>0.21701704399394894</v>
      </c>
      <c r="J180" s="4">
        <v>0.24188453025123435</v>
      </c>
      <c r="K180" s="4">
        <v>0.37441611577883022</v>
      </c>
      <c r="L180" s="4">
        <v>0.43496339646868853</v>
      </c>
      <c r="M180" s="4">
        <v>0.42525167109608819</v>
      </c>
      <c r="N180" s="4">
        <v>0.37822281699243282</v>
      </c>
      <c r="O180" s="4">
        <v>0.57418034041072441</v>
      </c>
      <c r="P180" s="4">
        <v>0.26522937007318825</v>
      </c>
      <c r="Q180" s="4">
        <v>0.72103224114346531</v>
      </c>
      <c r="R180" s="4">
        <v>0.23872572054122354</v>
      </c>
      <c r="S180" s="4">
        <v>0.25688450386565581</v>
      </c>
      <c r="T180" s="4">
        <v>0.32010904510039884</v>
      </c>
      <c r="U180" s="4">
        <v>0.8115480710984152</v>
      </c>
      <c r="V180" s="4">
        <v>0.15784719949134243</v>
      </c>
      <c r="W180" s="4">
        <v>1.0088170018295082</v>
      </c>
      <c r="X180" s="4">
        <v>0.16285801526125707</v>
      </c>
      <c r="Y180" s="4">
        <v>8.8170018295081962E-3</v>
      </c>
      <c r="Z180" s="19">
        <v>0.24995345985132306</v>
      </c>
      <c r="AA180" s="19">
        <v>0.22940522538227082</v>
      </c>
      <c r="AB180" s="19">
        <v>0.24740008500134322</v>
      </c>
      <c r="AC180" s="4">
        <v>0.37122730918662106</v>
      </c>
      <c r="AD180" s="4">
        <v>0.3474904916986733</v>
      </c>
      <c r="AE180" s="13"/>
      <c r="AF180" s="13"/>
      <c r="AG180" s="13"/>
      <c r="AH180" s="1">
        <f t="shared" si="44"/>
        <v>9.5494569056617351</v>
      </c>
    </row>
    <row r="181" spans="1:34" x14ac:dyDescent="0.2">
      <c r="B181" s="16" t="s">
        <v>26</v>
      </c>
      <c r="C181" s="6" t="s">
        <v>68</v>
      </c>
      <c r="D181" s="4">
        <v>2.710937515298475E-3</v>
      </c>
      <c r="E181" s="4">
        <v>5.5850029545268569E-2</v>
      </c>
      <c r="F181" s="4">
        <v>4.8143176522795948E-2</v>
      </c>
      <c r="G181" s="4">
        <v>2.8527866142001389E-2</v>
      </c>
      <c r="H181" s="4">
        <v>5.2338510862069192E-2</v>
      </c>
      <c r="I181" s="4">
        <v>3.2980998594328244E-2</v>
      </c>
      <c r="J181" s="4">
        <v>2.8679466154362874E-2</v>
      </c>
      <c r="K181" s="4">
        <v>4.890237722002113E-2</v>
      </c>
      <c r="L181" s="4">
        <v>5.7138610960471098E-2</v>
      </c>
      <c r="M181" s="4">
        <v>4.7648162577280592E-2</v>
      </c>
      <c r="N181" s="4">
        <v>7.7393927513401892E-2</v>
      </c>
      <c r="O181" s="4">
        <v>6.1345078812475917E-2</v>
      </c>
      <c r="P181" s="4">
        <v>6.1808685552292138E-2</v>
      </c>
      <c r="Q181" s="4">
        <v>6.3650181421341712E-2</v>
      </c>
      <c r="R181" s="4">
        <v>0.10150597738399739</v>
      </c>
      <c r="S181" s="4">
        <v>5.8984810886070688E-2</v>
      </c>
      <c r="T181" s="4">
        <v>7.1918948583457279E-2</v>
      </c>
      <c r="U181" s="4">
        <v>1.3669822556337143E-2</v>
      </c>
      <c r="V181" s="4">
        <v>2.6222748026500101E-2</v>
      </c>
      <c r="W181" s="4">
        <v>1.1442779358258083E-3</v>
      </c>
      <c r="X181" s="4">
        <v>1.0200996703174965</v>
      </c>
      <c r="Y181" s="4">
        <v>1.1442779358258083E-3</v>
      </c>
      <c r="Z181" s="19">
        <v>2.8803777598379564E-2</v>
      </c>
      <c r="AA181" s="19">
        <v>2.6296448259174456E-2</v>
      </c>
      <c r="AB181" s="19">
        <v>2.9912186348519339E-2</v>
      </c>
      <c r="AC181" s="4">
        <v>5.9770307572282091E-2</v>
      </c>
      <c r="AD181" s="4">
        <v>3.9570480417763426E-2</v>
      </c>
      <c r="AE181" s="13"/>
      <c r="AF181" s="13"/>
      <c r="AG181" s="13"/>
      <c r="AH181" s="1">
        <f t="shared" si="44"/>
        <v>2.1461617432150386</v>
      </c>
    </row>
    <row r="182" spans="1:34" x14ac:dyDescent="0.2">
      <c r="B182" s="16" t="s">
        <v>1</v>
      </c>
      <c r="C182" s="6" t="s">
        <v>69</v>
      </c>
      <c r="D182" s="4">
        <v>5.7141468750982285E-4</v>
      </c>
      <c r="E182" s="4">
        <v>1.136276414425789E-2</v>
      </c>
      <c r="F182" s="4">
        <v>5.9280464925673085E-2</v>
      </c>
      <c r="G182" s="4">
        <v>4.1168089414401747E-2</v>
      </c>
      <c r="H182" s="4">
        <v>5.1187003333360674E-2</v>
      </c>
      <c r="I182" s="4">
        <v>5.3590283462199018E-2</v>
      </c>
      <c r="J182" s="4">
        <v>1.4690970115322185E-2</v>
      </c>
      <c r="K182" s="4">
        <v>6.5781244807937955E-2</v>
      </c>
      <c r="L182" s="4">
        <v>2.304154024178514E-2</v>
      </c>
      <c r="M182" s="4">
        <v>1.8104762578193961E-2</v>
      </c>
      <c r="N182" s="4">
        <v>1.4138133512274728E-2</v>
      </c>
      <c r="O182" s="4">
        <v>9.9397166242041687E-3</v>
      </c>
      <c r="P182" s="4">
        <v>1.0735936669046611E-2</v>
      </c>
      <c r="Q182" s="4">
        <v>6.8537568482205579E-3</v>
      </c>
      <c r="R182" s="4">
        <v>1.707144249589148E-2</v>
      </c>
      <c r="S182" s="4">
        <v>1.8996032390098287E-2</v>
      </c>
      <c r="T182" s="4">
        <v>1.4952654878546799E-2</v>
      </c>
      <c r="U182" s="4">
        <v>5.2388636683914531E-3</v>
      </c>
      <c r="V182" s="4">
        <v>2.4445031905348358E-2</v>
      </c>
      <c r="W182" s="4">
        <v>7.9081229704095412E-4</v>
      </c>
      <c r="X182" s="4">
        <v>1.2283407777205775E-2</v>
      </c>
      <c r="Y182" s="4">
        <v>1.000790812297041</v>
      </c>
      <c r="Z182" s="19">
        <v>3.8941373781956799E-2</v>
      </c>
      <c r="AA182" s="19">
        <v>3.4707545169038886E-2</v>
      </c>
      <c r="AB182" s="19">
        <v>2.8796184156646729E-2</v>
      </c>
      <c r="AC182" s="4">
        <v>1.3393124328692607E-2</v>
      </c>
      <c r="AD182" s="4">
        <v>1.521461081561204E-2</v>
      </c>
      <c r="AE182" s="13"/>
      <c r="AF182" s="13"/>
      <c r="AG182" s="13"/>
      <c r="AH182" s="1">
        <f t="shared" si="44"/>
        <v>1.6060679773258988</v>
      </c>
    </row>
    <row r="183" spans="1:34" ht="25.5" x14ac:dyDescent="0.2">
      <c r="B183" s="16" t="s">
        <v>18</v>
      </c>
      <c r="C183" s="6" t="s">
        <v>73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19">
        <v>1</v>
      </c>
      <c r="AA183" s="19">
        <v>0</v>
      </c>
      <c r="AB183" s="19">
        <v>0</v>
      </c>
      <c r="AC183" s="4">
        <v>0</v>
      </c>
      <c r="AD183" s="4">
        <v>0</v>
      </c>
      <c r="AE183" s="13"/>
      <c r="AF183" s="13"/>
      <c r="AG183" s="13"/>
      <c r="AH183" s="1">
        <f t="shared" si="44"/>
        <v>1</v>
      </c>
    </row>
    <row r="184" spans="1:34" ht="25.5" x14ac:dyDescent="0.2">
      <c r="B184" s="16" t="s">
        <v>19</v>
      </c>
      <c r="C184" s="6" t="s">
        <v>74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19">
        <v>0</v>
      </c>
      <c r="AA184" s="19">
        <v>1</v>
      </c>
      <c r="AB184" s="19">
        <v>0</v>
      </c>
      <c r="AC184" s="4">
        <v>0</v>
      </c>
      <c r="AD184" s="4">
        <v>0</v>
      </c>
      <c r="AE184" s="13"/>
      <c r="AF184" s="13"/>
      <c r="AG184" s="13"/>
      <c r="AH184" s="1">
        <f t="shared" si="44"/>
        <v>1</v>
      </c>
    </row>
    <row r="185" spans="1:34" ht="25.5" x14ac:dyDescent="0.2">
      <c r="A185" s="17"/>
      <c r="B185" s="16" t="s">
        <v>20</v>
      </c>
      <c r="C185" s="6" t="s">
        <v>75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19">
        <v>0</v>
      </c>
      <c r="AA185" s="19">
        <v>0</v>
      </c>
      <c r="AB185" s="19">
        <v>1</v>
      </c>
      <c r="AC185" s="4">
        <v>0</v>
      </c>
      <c r="AD185" s="4">
        <v>0</v>
      </c>
      <c r="AE185" s="13"/>
      <c r="AF185" s="13"/>
      <c r="AG185" s="13"/>
      <c r="AH185" s="1">
        <f t="shared" si="44"/>
        <v>1</v>
      </c>
    </row>
    <row r="186" spans="1:34" x14ac:dyDescent="0.2">
      <c r="A186" s="17"/>
      <c r="B186" s="15" t="s">
        <v>14</v>
      </c>
      <c r="C186" s="6" t="s">
        <v>14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19">
        <v>0</v>
      </c>
      <c r="AA186" s="19">
        <v>0</v>
      </c>
      <c r="AB186" s="19">
        <v>2.446967435843693E-2</v>
      </c>
      <c r="AC186" s="4">
        <v>1</v>
      </c>
      <c r="AD186" s="4">
        <v>0</v>
      </c>
      <c r="AE186" s="13"/>
      <c r="AF186" s="13"/>
      <c r="AG186" s="13"/>
      <c r="AH186" s="1">
        <f t="shared" si="44"/>
        <v>1.0244696743584369</v>
      </c>
    </row>
    <row r="187" spans="1:34" x14ac:dyDescent="0.2">
      <c r="A187" s="17"/>
      <c r="B187" s="15" t="s">
        <v>24</v>
      </c>
      <c r="C187" s="6" t="s">
        <v>66</v>
      </c>
      <c r="D187" s="4">
        <v>1.5804290940181452E-4</v>
      </c>
      <c r="E187" s="4">
        <v>3.3991643355933271E-3</v>
      </c>
      <c r="F187" s="4">
        <v>3.0544012847262855E-3</v>
      </c>
      <c r="G187" s="4">
        <v>1.8634990746202828E-3</v>
      </c>
      <c r="H187" s="4">
        <v>3.4579444175638369E-3</v>
      </c>
      <c r="I187" s="4">
        <v>2.2577234331964584E-3</v>
      </c>
      <c r="J187" s="4">
        <v>1.7511653772257206E-3</v>
      </c>
      <c r="K187" s="4">
        <v>3.1407674242813718E-3</v>
      </c>
      <c r="L187" s="4">
        <v>3.6687993642297652E-3</v>
      </c>
      <c r="M187" s="4">
        <v>2.1807587971715632E-3</v>
      </c>
      <c r="N187" s="4">
        <v>5.8105759970657044E-3</v>
      </c>
      <c r="O187" s="4">
        <v>3.5374161078534291E-3</v>
      </c>
      <c r="P187" s="4">
        <v>4.4365530260039397E-3</v>
      </c>
      <c r="Q187" s="4">
        <v>7.5345079574379835E-4</v>
      </c>
      <c r="R187" s="4">
        <v>7.6937197407093453E-3</v>
      </c>
      <c r="S187" s="4">
        <v>9.888188268908556E-3</v>
      </c>
      <c r="T187" s="4">
        <v>6.3286599055228489E-3</v>
      </c>
      <c r="U187" s="4">
        <v>3.7178851807302743E-3</v>
      </c>
      <c r="V187" s="4">
        <v>1.852570350143055E-3</v>
      </c>
      <c r="W187" s="4">
        <v>6.8321101710960887E-5</v>
      </c>
      <c r="X187" s="4">
        <v>1.2525105559862966E-3</v>
      </c>
      <c r="Y187" s="4">
        <v>6.8321101710960873E-5</v>
      </c>
      <c r="Z187" s="19">
        <v>2.6195163290171062E-3</v>
      </c>
      <c r="AA187" s="19">
        <v>3.8305000982069414E-3</v>
      </c>
      <c r="AB187" s="19">
        <v>2.6128237085094414E-3</v>
      </c>
      <c r="AC187" s="4">
        <v>3.2293128986156147E-2</v>
      </c>
      <c r="AD187" s="4">
        <v>1.0023632093919763</v>
      </c>
      <c r="AE187" s="13"/>
      <c r="AF187" s="13"/>
      <c r="AG187" s="13"/>
      <c r="AH187" s="1">
        <f t="shared" si="44"/>
        <v>1.1140596170639656</v>
      </c>
    </row>
    <row r="188" spans="1:34" ht="25.5" x14ac:dyDescent="0.2">
      <c r="A188" s="17"/>
      <c r="B188" s="12" t="s">
        <v>15</v>
      </c>
      <c r="C188" s="12" t="s">
        <v>70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3"/>
      <c r="AF188" s="13"/>
      <c r="AG188" s="13"/>
      <c r="AH188" s="1">
        <f t="shared" si="44"/>
        <v>0</v>
      </c>
    </row>
    <row r="189" spans="1:34" x14ac:dyDescent="0.2">
      <c r="A189" s="17"/>
      <c r="B189" s="12" t="s">
        <v>16</v>
      </c>
      <c r="C189" s="12" t="s">
        <v>71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3"/>
      <c r="AF189" s="13"/>
      <c r="AG189" s="13"/>
      <c r="AH189" s="1">
        <f t="shared" si="44"/>
        <v>0</v>
      </c>
    </row>
    <row r="190" spans="1:34" x14ac:dyDescent="0.2">
      <c r="A190" s="17"/>
      <c r="B190" s="12" t="s">
        <v>17</v>
      </c>
      <c r="C190" s="12" t="s">
        <v>72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3"/>
      <c r="AF190" s="13"/>
      <c r="AG190" s="13"/>
      <c r="AH190" s="1">
        <f t="shared" si="44"/>
        <v>0</v>
      </c>
    </row>
    <row r="191" spans="1:34" x14ac:dyDescent="0.2">
      <c r="A191" s="16" t="s">
        <v>41</v>
      </c>
      <c r="B191" s="16"/>
      <c r="C191" s="16" t="s">
        <v>76</v>
      </c>
      <c r="D191" s="4">
        <f>SUM(D161:D190)</f>
        <v>1.2009807333308415</v>
      </c>
      <c r="E191" s="4">
        <f t="shared" ref="E191:AG191" si="45">SUM(E161:E190)</f>
        <v>5.0125411866545271</v>
      </c>
      <c r="F191" s="4">
        <f t="shared" si="45"/>
        <v>4.3927504231060954</v>
      </c>
      <c r="G191" s="4">
        <f t="shared" si="45"/>
        <v>3.5711247468359009</v>
      </c>
      <c r="H191" s="4">
        <f t="shared" si="45"/>
        <v>4.8584690076133645</v>
      </c>
      <c r="I191" s="4">
        <f t="shared" si="45"/>
        <v>3.4148712646944617</v>
      </c>
      <c r="J191" s="4">
        <f t="shared" si="45"/>
        <v>3.057371906189668</v>
      </c>
      <c r="K191" s="4">
        <f t="shared" si="45"/>
        <v>5.1205232086309715</v>
      </c>
      <c r="L191" s="4">
        <f t="shared" si="45"/>
        <v>4.8605937931386807</v>
      </c>
      <c r="M191" s="4">
        <f t="shared" si="45"/>
        <v>3.8331796025589928</v>
      </c>
      <c r="N191" s="4">
        <f t="shared" si="45"/>
        <v>4.7724209992722821</v>
      </c>
      <c r="O191" s="4">
        <f t="shared" si="45"/>
        <v>4.2306514275282385</v>
      </c>
      <c r="P191" s="4">
        <f t="shared" si="45"/>
        <v>3.8281226952952085</v>
      </c>
      <c r="Q191" s="4">
        <f t="shared" si="45"/>
        <v>2.799873605644688</v>
      </c>
      <c r="R191" s="4">
        <f t="shared" si="45"/>
        <v>4.0991127095631903</v>
      </c>
      <c r="S191" s="4">
        <f t="shared" si="45"/>
        <v>4.0838640724028128</v>
      </c>
      <c r="T191" s="4">
        <f t="shared" si="45"/>
        <v>3.9899387818627439</v>
      </c>
      <c r="U191" s="4">
        <f t="shared" si="45"/>
        <v>2.5852703898269236</v>
      </c>
      <c r="V191" s="4">
        <f t="shared" si="45"/>
        <v>3.2104588010632926</v>
      </c>
      <c r="W191" s="4">
        <f t="shared" si="45"/>
        <v>1.0789684163631947</v>
      </c>
      <c r="X191" s="4">
        <f t="shared" si="45"/>
        <v>3.0692623213398726</v>
      </c>
      <c r="Y191" s="4">
        <f t="shared" si="45"/>
        <v>1.078968416363195</v>
      </c>
      <c r="Z191" s="4">
        <f t="shared" si="45"/>
        <v>4.4815410453481812</v>
      </c>
      <c r="AA191" s="4">
        <f t="shared" si="45"/>
        <v>4.1861012910195718</v>
      </c>
      <c r="AB191" s="4">
        <f t="shared" si="45"/>
        <v>4.4108154354136735</v>
      </c>
      <c r="AC191" s="1">
        <f t="shared" si="45"/>
        <v>5.0004046633666395</v>
      </c>
      <c r="AD191" s="1">
        <f t="shared" si="45"/>
        <v>3.7461071429052071</v>
      </c>
      <c r="AE191" s="1">
        <f t="shared" si="45"/>
        <v>0</v>
      </c>
      <c r="AF191" s="1">
        <f t="shared" si="45"/>
        <v>0</v>
      </c>
      <c r="AG191" s="1">
        <f t="shared" si="45"/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multiplier10</vt:lpstr>
    </vt:vector>
  </TitlesOfParts>
  <Company>UC Davis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Edward Taylor</dc:creator>
  <cp:lastModifiedBy>Andrew Lam</cp:lastModifiedBy>
  <cp:lastPrinted>2002-10-01T22:07:15Z</cp:lastPrinted>
  <dcterms:created xsi:type="dcterms:W3CDTF">2002-08-27T18:22:33Z</dcterms:created>
  <dcterms:modified xsi:type="dcterms:W3CDTF">2014-07-05T23:28:21Z</dcterms:modified>
</cp:coreProperties>
</file>