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\Desktop\"/>
    </mc:Choice>
  </mc:AlternateContent>
  <bookViews>
    <workbookView xWindow="0" yWindow="0" windowWidth="28800" windowHeight="12435" activeTab="1"/>
  </bookViews>
  <sheets>
    <sheet name="SAM_rased" sheetId="5" r:id="rId1"/>
    <sheet name="newSAM_mult" sheetId="1" r:id="rId2"/>
  </sheets>
  <calcPr calcId="152511"/>
</workbook>
</file>

<file path=xl/calcChain.xml><?xml version="1.0" encoding="utf-8"?>
<calcChain xmlns="http://schemas.openxmlformats.org/spreadsheetml/2006/main">
  <c r="AK351" i="1" l="1"/>
  <c r="AJ351" i="1"/>
  <c r="AI351" i="1"/>
  <c r="AH351" i="1"/>
  <c r="AG351" i="1"/>
  <c r="AF351" i="1"/>
  <c r="AK304" i="1"/>
  <c r="AJ304" i="1"/>
  <c r="AI304" i="1"/>
  <c r="AH304" i="1"/>
  <c r="AG304" i="1"/>
  <c r="AF304" i="1"/>
  <c r="AK256" i="1"/>
  <c r="AJ256" i="1"/>
  <c r="AI256" i="1"/>
  <c r="AH256" i="1"/>
  <c r="AG256" i="1"/>
  <c r="AF256" i="1"/>
  <c r="AK210" i="1"/>
  <c r="AJ210" i="1"/>
  <c r="AI210" i="1"/>
  <c r="AH210" i="1"/>
  <c r="AG210" i="1"/>
  <c r="AF210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E7" i="1"/>
  <c r="F7" i="1"/>
  <c r="E41" i="1" s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F8" i="1"/>
  <c r="G8" i="1"/>
  <c r="F41" i="1" s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E8" i="1"/>
  <c r="E9" i="1"/>
  <c r="E10" i="1"/>
  <c r="E11" i="1"/>
  <c r="E12" i="1"/>
  <c r="E13" i="1"/>
  <c r="AL13" i="1" s="1"/>
  <c r="E14" i="1"/>
  <c r="E15" i="1"/>
  <c r="E16" i="1"/>
  <c r="N41" i="1" s="1"/>
  <c r="E17" i="1"/>
  <c r="AL17" i="1" s="1"/>
  <c r="E18" i="1"/>
  <c r="E19" i="1"/>
  <c r="E20" i="1"/>
  <c r="E21" i="1"/>
  <c r="AL21" i="1" s="1"/>
  <c r="E22" i="1"/>
  <c r="E23" i="1"/>
  <c r="E24" i="1"/>
  <c r="V41" i="1" s="1"/>
  <c r="E25" i="1"/>
  <c r="AL25" i="1" s="1"/>
  <c r="E26" i="1"/>
  <c r="E27" i="1"/>
  <c r="E28" i="1"/>
  <c r="E29" i="1"/>
  <c r="AL29" i="1" s="1"/>
  <c r="E30" i="1"/>
  <c r="E31" i="1"/>
  <c r="E32" i="1"/>
  <c r="E33" i="1"/>
  <c r="E34" i="1"/>
  <c r="E35" i="1"/>
  <c r="E36" i="1"/>
  <c r="E37" i="1"/>
  <c r="E38" i="1"/>
  <c r="E39" i="1"/>
  <c r="AD41" i="1"/>
  <c r="AL33" i="1"/>
  <c r="AL9" i="1"/>
  <c r="AL27" i="1" l="1"/>
  <c r="AL11" i="1"/>
  <c r="AL35" i="1"/>
  <c r="AL31" i="1"/>
  <c r="AL23" i="1"/>
  <c r="AL19" i="1"/>
  <c r="AL15" i="1"/>
  <c r="Z41" i="1"/>
  <c r="R41" i="1"/>
  <c r="J41" i="1"/>
  <c r="AL34" i="1"/>
  <c r="AL32" i="1"/>
  <c r="AL30" i="1"/>
  <c r="AL28" i="1"/>
  <c r="AL26" i="1"/>
  <c r="AL24" i="1"/>
  <c r="AL22" i="1"/>
  <c r="AL20" i="1"/>
  <c r="AL18" i="1"/>
  <c r="AL16" i="1"/>
  <c r="AL14" i="1"/>
  <c r="AL12" i="1"/>
  <c r="AL10" i="1"/>
  <c r="AL8" i="1"/>
  <c r="AL39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H41" i="1"/>
  <c r="L41" i="1"/>
  <c r="P41" i="1"/>
  <c r="T41" i="1"/>
  <c r="X41" i="1"/>
  <c r="AB41" i="1"/>
  <c r="AF41" i="1"/>
  <c r="AM38" i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10" i="1"/>
  <c r="AM39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M11" i="1"/>
  <c r="AM9" i="1"/>
  <c r="E40" i="1"/>
  <c r="AM8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AM7" i="1"/>
  <c r="AK41" i="1"/>
  <c r="AI41" i="1"/>
  <c r="AL7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AL37" i="1"/>
  <c r="L83" i="1" l="1"/>
  <c r="L167" i="1" s="1"/>
  <c r="L82" i="1"/>
  <c r="L166" i="1" s="1"/>
  <c r="L81" i="1"/>
  <c r="L165" i="1" s="1"/>
  <c r="L80" i="1"/>
  <c r="L164" i="1" s="1"/>
  <c r="L79" i="1"/>
  <c r="L163" i="1" s="1"/>
  <c r="L78" i="1"/>
  <c r="L162" i="1" s="1"/>
  <c r="L77" i="1"/>
  <c r="L161" i="1" s="1"/>
  <c r="L76" i="1"/>
  <c r="L160" i="1" s="1"/>
  <c r="L75" i="1"/>
  <c r="L159" i="1" s="1"/>
  <c r="L74" i="1"/>
  <c r="L158" i="1" s="1"/>
  <c r="L73" i="1"/>
  <c r="L157" i="1" s="1"/>
  <c r="L72" i="1"/>
  <c r="L156" i="1" s="1"/>
  <c r="L71" i="1"/>
  <c r="L155" i="1" s="1"/>
  <c r="L70" i="1"/>
  <c r="L154" i="1" s="1"/>
  <c r="L69" i="1"/>
  <c r="L153" i="1" s="1"/>
  <c r="L68" i="1"/>
  <c r="L152" i="1" s="1"/>
  <c r="L67" i="1"/>
  <c r="L151" i="1" s="1"/>
  <c r="L66" i="1"/>
  <c r="L150" i="1" s="1"/>
  <c r="L65" i="1"/>
  <c r="L149" i="1" s="1"/>
  <c r="L64" i="1"/>
  <c r="L148" i="1" s="1"/>
  <c r="L63" i="1"/>
  <c r="L147" i="1" s="1"/>
  <c r="L62" i="1"/>
  <c r="L146" i="1" s="1"/>
  <c r="L61" i="1"/>
  <c r="L145" i="1" s="1"/>
  <c r="L60" i="1"/>
  <c r="L144" i="1" s="1"/>
  <c r="L59" i="1"/>
  <c r="L143" i="1" s="1"/>
  <c r="L58" i="1"/>
  <c r="L142" i="1" s="1"/>
  <c r="L57" i="1"/>
  <c r="L141" i="1" s="1"/>
  <c r="L56" i="1"/>
  <c r="L140" i="1" s="1"/>
  <c r="L55" i="1"/>
  <c r="L139" i="1" s="1"/>
  <c r="L54" i="1"/>
  <c r="L138" i="1" s="1"/>
  <c r="L53" i="1"/>
  <c r="L137" i="1" s="1"/>
  <c r="L52" i="1"/>
  <c r="L136" i="1" s="1"/>
  <c r="L51" i="1"/>
  <c r="T83" i="1"/>
  <c r="T167" i="1" s="1"/>
  <c r="T82" i="1"/>
  <c r="T166" i="1" s="1"/>
  <c r="T81" i="1"/>
  <c r="T165" i="1" s="1"/>
  <c r="T80" i="1"/>
  <c r="T164" i="1" s="1"/>
  <c r="T79" i="1"/>
  <c r="T163" i="1" s="1"/>
  <c r="T78" i="1"/>
  <c r="T162" i="1" s="1"/>
  <c r="T77" i="1"/>
  <c r="T161" i="1" s="1"/>
  <c r="T76" i="1"/>
  <c r="T160" i="1" s="1"/>
  <c r="T75" i="1"/>
  <c r="T159" i="1" s="1"/>
  <c r="T74" i="1"/>
  <c r="T158" i="1" s="1"/>
  <c r="T73" i="1"/>
  <c r="T157" i="1" s="1"/>
  <c r="T72" i="1"/>
  <c r="T156" i="1" s="1"/>
  <c r="T71" i="1"/>
  <c r="T155" i="1" s="1"/>
  <c r="T70" i="1"/>
  <c r="T154" i="1" s="1"/>
  <c r="T69" i="1"/>
  <c r="T153" i="1" s="1"/>
  <c r="T68" i="1"/>
  <c r="T152" i="1" s="1"/>
  <c r="T67" i="1"/>
  <c r="T151" i="1" s="1"/>
  <c r="T66" i="1"/>
  <c r="T150" i="1" s="1"/>
  <c r="T65" i="1"/>
  <c r="T149" i="1" s="1"/>
  <c r="T64" i="1"/>
  <c r="T148" i="1" s="1"/>
  <c r="T63" i="1"/>
  <c r="T147" i="1" s="1"/>
  <c r="T62" i="1"/>
  <c r="T146" i="1" s="1"/>
  <c r="T61" i="1"/>
  <c r="T145" i="1" s="1"/>
  <c r="T60" i="1"/>
  <c r="T144" i="1" s="1"/>
  <c r="T59" i="1"/>
  <c r="T143" i="1" s="1"/>
  <c r="T58" i="1"/>
  <c r="T142" i="1" s="1"/>
  <c r="T57" i="1"/>
  <c r="T141" i="1" s="1"/>
  <c r="T56" i="1"/>
  <c r="T140" i="1" s="1"/>
  <c r="T55" i="1"/>
  <c r="T139" i="1" s="1"/>
  <c r="T54" i="1"/>
  <c r="T138" i="1" s="1"/>
  <c r="T53" i="1"/>
  <c r="T137" i="1" s="1"/>
  <c r="T52" i="1"/>
  <c r="T136" i="1" s="1"/>
  <c r="T51" i="1"/>
  <c r="AB83" i="1"/>
  <c r="AB167" i="1" s="1"/>
  <c r="AB82" i="1"/>
  <c r="AB166" i="1" s="1"/>
  <c r="AB81" i="1"/>
  <c r="AB165" i="1" s="1"/>
  <c r="AB80" i="1"/>
  <c r="AB164" i="1" s="1"/>
  <c r="AB79" i="1"/>
  <c r="AB163" i="1" s="1"/>
  <c r="AB78" i="1"/>
  <c r="AB162" i="1" s="1"/>
  <c r="AB77" i="1"/>
  <c r="AB161" i="1" s="1"/>
  <c r="AB76" i="1"/>
  <c r="AB160" i="1" s="1"/>
  <c r="AB75" i="1"/>
  <c r="AB159" i="1" s="1"/>
  <c r="AB74" i="1"/>
  <c r="AB158" i="1" s="1"/>
  <c r="AB73" i="1"/>
  <c r="AB157" i="1" s="1"/>
  <c r="AB72" i="1"/>
  <c r="AB156" i="1" s="1"/>
  <c r="AB71" i="1"/>
  <c r="AB155" i="1" s="1"/>
  <c r="AB70" i="1"/>
  <c r="AB154" i="1" s="1"/>
  <c r="AB69" i="1"/>
  <c r="AB153" i="1" s="1"/>
  <c r="AB68" i="1"/>
  <c r="AB152" i="1" s="1"/>
  <c r="AB67" i="1"/>
  <c r="AB151" i="1" s="1"/>
  <c r="AB66" i="1"/>
  <c r="AB150" i="1" s="1"/>
  <c r="AB65" i="1"/>
  <c r="AB149" i="1" s="1"/>
  <c r="AB64" i="1"/>
  <c r="AB148" i="1" s="1"/>
  <c r="AB63" i="1"/>
  <c r="AB147" i="1" s="1"/>
  <c r="AB62" i="1"/>
  <c r="AB146" i="1" s="1"/>
  <c r="AB61" i="1"/>
  <c r="AB145" i="1" s="1"/>
  <c r="AB60" i="1"/>
  <c r="AB144" i="1" s="1"/>
  <c r="AB59" i="1"/>
  <c r="AB143" i="1" s="1"/>
  <c r="AB58" i="1"/>
  <c r="AB142" i="1" s="1"/>
  <c r="AB57" i="1"/>
  <c r="AB141" i="1" s="1"/>
  <c r="AB56" i="1"/>
  <c r="AB140" i="1" s="1"/>
  <c r="AB55" i="1"/>
  <c r="AB139" i="1" s="1"/>
  <c r="AB54" i="1"/>
  <c r="AB138" i="1" s="1"/>
  <c r="AB53" i="1"/>
  <c r="AB137" i="1" s="1"/>
  <c r="AB52" i="1"/>
  <c r="AB136" i="1" s="1"/>
  <c r="AB51" i="1"/>
  <c r="AJ83" i="1"/>
  <c r="AJ167" i="1" s="1"/>
  <c r="AJ82" i="1"/>
  <c r="AJ166" i="1" s="1"/>
  <c r="AJ81" i="1"/>
  <c r="AJ165" i="1" s="1"/>
  <c r="AJ80" i="1"/>
  <c r="AJ164" i="1" s="1"/>
  <c r="AJ79" i="1"/>
  <c r="AJ163" i="1" s="1"/>
  <c r="AJ78" i="1"/>
  <c r="AJ162" i="1" s="1"/>
  <c r="AJ77" i="1"/>
  <c r="AJ161" i="1" s="1"/>
  <c r="AJ76" i="1"/>
  <c r="AJ160" i="1" s="1"/>
  <c r="AJ75" i="1"/>
  <c r="AJ159" i="1" s="1"/>
  <c r="AJ74" i="1"/>
  <c r="AJ158" i="1" s="1"/>
  <c r="AJ73" i="1"/>
  <c r="AJ157" i="1" s="1"/>
  <c r="AJ72" i="1"/>
  <c r="AJ156" i="1" s="1"/>
  <c r="AJ71" i="1"/>
  <c r="AJ155" i="1" s="1"/>
  <c r="AJ70" i="1"/>
  <c r="AJ154" i="1" s="1"/>
  <c r="AJ69" i="1"/>
  <c r="AJ153" i="1" s="1"/>
  <c r="AJ68" i="1"/>
  <c r="AJ152" i="1" s="1"/>
  <c r="AJ67" i="1"/>
  <c r="AJ151" i="1" s="1"/>
  <c r="AJ66" i="1"/>
  <c r="AJ150" i="1" s="1"/>
  <c r="AJ65" i="1"/>
  <c r="AJ149" i="1" s="1"/>
  <c r="AJ64" i="1"/>
  <c r="AJ148" i="1" s="1"/>
  <c r="AJ63" i="1"/>
  <c r="AJ147" i="1" s="1"/>
  <c r="AJ62" i="1"/>
  <c r="AJ146" i="1" s="1"/>
  <c r="AJ61" i="1"/>
  <c r="AJ145" i="1" s="1"/>
  <c r="AJ60" i="1"/>
  <c r="AJ144" i="1" s="1"/>
  <c r="AJ59" i="1"/>
  <c r="AJ143" i="1" s="1"/>
  <c r="AJ58" i="1"/>
  <c r="AJ142" i="1" s="1"/>
  <c r="AJ57" i="1"/>
  <c r="AJ141" i="1" s="1"/>
  <c r="AJ56" i="1"/>
  <c r="AJ140" i="1" s="1"/>
  <c r="AJ55" i="1"/>
  <c r="AJ139" i="1" s="1"/>
  <c r="AJ54" i="1"/>
  <c r="AJ138" i="1" s="1"/>
  <c r="AJ53" i="1"/>
  <c r="AJ137" i="1" s="1"/>
  <c r="AJ52" i="1"/>
  <c r="AJ136" i="1" s="1"/>
  <c r="AJ51" i="1"/>
  <c r="M51" i="1"/>
  <c r="M83" i="1"/>
  <c r="M167" i="1" s="1"/>
  <c r="M82" i="1"/>
  <c r="M166" i="1" s="1"/>
  <c r="M81" i="1"/>
  <c r="M165" i="1" s="1"/>
  <c r="M80" i="1"/>
  <c r="M164" i="1" s="1"/>
  <c r="M79" i="1"/>
  <c r="M163" i="1" s="1"/>
  <c r="M78" i="1"/>
  <c r="M162" i="1" s="1"/>
  <c r="M77" i="1"/>
  <c r="M161" i="1" s="1"/>
  <c r="M76" i="1"/>
  <c r="M160" i="1" s="1"/>
  <c r="M75" i="1"/>
  <c r="M159" i="1" s="1"/>
  <c r="M74" i="1"/>
  <c r="M158" i="1" s="1"/>
  <c r="M73" i="1"/>
  <c r="M157" i="1" s="1"/>
  <c r="M72" i="1"/>
  <c r="M156" i="1" s="1"/>
  <c r="M71" i="1"/>
  <c r="M155" i="1" s="1"/>
  <c r="M70" i="1"/>
  <c r="M154" i="1" s="1"/>
  <c r="M69" i="1"/>
  <c r="M153" i="1" s="1"/>
  <c r="M68" i="1"/>
  <c r="M152" i="1" s="1"/>
  <c r="M67" i="1"/>
  <c r="M151" i="1" s="1"/>
  <c r="M66" i="1"/>
  <c r="M150" i="1" s="1"/>
  <c r="M65" i="1"/>
  <c r="M149" i="1" s="1"/>
  <c r="M64" i="1"/>
  <c r="M148" i="1" s="1"/>
  <c r="M63" i="1"/>
  <c r="M147" i="1" s="1"/>
  <c r="M62" i="1"/>
  <c r="M146" i="1" s="1"/>
  <c r="M61" i="1"/>
  <c r="M145" i="1" s="1"/>
  <c r="M60" i="1"/>
  <c r="M144" i="1" s="1"/>
  <c r="M59" i="1"/>
  <c r="M143" i="1" s="1"/>
  <c r="M58" i="1"/>
  <c r="M142" i="1" s="1"/>
  <c r="M57" i="1"/>
  <c r="M141" i="1" s="1"/>
  <c r="M56" i="1"/>
  <c r="M140" i="1" s="1"/>
  <c r="M55" i="1"/>
  <c r="M139" i="1" s="1"/>
  <c r="M54" i="1"/>
  <c r="M138" i="1" s="1"/>
  <c r="M53" i="1"/>
  <c r="M137" i="1" s="1"/>
  <c r="M52" i="1"/>
  <c r="M136" i="1" s="1"/>
  <c r="U51" i="1"/>
  <c r="U83" i="1"/>
  <c r="U167" i="1" s="1"/>
  <c r="U82" i="1"/>
  <c r="U166" i="1" s="1"/>
  <c r="U81" i="1"/>
  <c r="U165" i="1" s="1"/>
  <c r="U80" i="1"/>
  <c r="U164" i="1" s="1"/>
  <c r="U79" i="1"/>
  <c r="U163" i="1" s="1"/>
  <c r="U78" i="1"/>
  <c r="U162" i="1" s="1"/>
  <c r="U77" i="1"/>
  <c r="U161" i="1" s="1"/>
  <c r="U76" i="1"/>
  <c r="U160" i="1" s="1"/>
  <c r="U75" i="1"/>
  <c r="U159" i="1" s="1"/>
  <c r="U74" i="1"/>
  <c r="U158" i="1" s="1"/>
  <c r="U73" i="1"/>
  <c r="U157" i="1" s="1"/>
  <c r="U72" i="1"/>
  <c r="U156" i="1" s="1"/>
  <c r="U71" i="1"/>
  <c r="U155" i="1" s="1"/>
  <c r="U70" i="1"/>
  <c r="U154" i="1" s="1"/>
  <c r="U69" i="1"/>
  <c r="U153" i="1" s="1"/>
  <c r="U68" i="1"/>
  <c r="U152" i="1" s="1"/>
  <c r="U67" i="1"/>
  <c r="U151" i="1" s="1"/>
  <c r="U66" i="1"/>
  <c r="U150" i="1" s="1"/>
  <c r="U65" i="1"/>
  <c r="U149" i="1" s="1"/>
  <c r="U64" i="1"/>
  <c r="U148" i="1" s="1"/>
  <c r="U63" i="1"/>
  <c r="U147" i="1" s="1"/>
  <c r="U62" i="1"/>
  <c r="U146" i="1" s="1"/>
  <c r="U61" i="1"/>
  <c r="U145" i="1" s="1"/>
  <c r="U60" i="1"/>
  <c r="U144" i="1" s="1"/>
  <c r="U59" i="1"/>
  <c r="U143" i="1" s="1"/>
  <c r="U58" i="1"/>
  <c r="U142" i="1" s="1"/>
  <c r="U57" i="1"/>
  <c r="U141" i="1" s="1"/>
  <c r="U56" i="1"/>
  <c r="U140" i="1" s="1"/>
  <c r="U55" i="1"/>
  <c r="U139" i="1" s="1"/>
  <c r="U54" i="1"/>
  <c r="U138" i="1" s="1"/>
  <c r="U53" i="1"/>
  <c r="U137" i="1" s="1"/>
  <c r="U52" i="1"/>
  <c r="U136" i="1" s="1"/>
  <c r="AC83" i="1"/>
  <c r="AC167" i="1" s="1"/>
  <c r="AC82" i="1"/>
  <c r="AC166" i="1" s="1"/>
  <c r="AC81" i="1"/>
  <c r="AC165" i="1" s="1"/>
  <c r="AC80" i="1"/>
  <c r="AC164" i="1" s="1"/>
  <c r="AC79" i="1"/>
  <c r="AC163" i="1" s="1"/>
  <c r="AC78" i="1"/>
  <c r="AC162" i="1" s="1"/>
  <c r="AC77" i="1"/>
  <c r="AC161" i="1" s="1"/>
  <c r="AC76" i="1"/>
  <c r="AC160" i="1" s="1"/>
  <c r="AC75" i="1"/>
  <c r="AC159" i="1" s="1"/>
  <c r="AC74" i="1"/>
  <c r="AC158" i="1" s="1"/>
  <c r="AC73" i="1"/>
  <c r="AC157" i="1" s="1"/>
  <c r="AC72" i="1"/>
  <c r="AC156" i="1" s="1"/>
  <c r="AC71" i="1"/>
  <c r="AC155" i="1" s="1"/>
  <c r="AC70" i="1"/>
  <c r="AC154" i="1" s="1"/>
  <c r="AC69" i="1"/>
  <c r="AC153" i="1" s="1"/>
  <c r="AC68" i="1"/>
  <c r="AC152" i="1" s="1"/>
  <c r="AC67" i="1"/>
  <c r="AC151" i="1" s="1"/>
  <c r="AC66" i="1"/>
  <c r="AC150" i="1" s="1"/>
  <c r="AC65" i="1"/>
  <c r="AC149" i="1" s="1"/>
  <c r="AC64" i="1"/>
  <c r="AC148" i="1" s="1"/>
  <c r="AC63" i="1"/>
  <c r="AC147" i="1" s="1"/>
  <c r="AC62" i="1"/>
  <c r="AC146" i="1" s="1"/>
  <c r="AC61" i="1"/>
  <c r="AC145" i="1" s="1"/>
  <c r="AC60" i="1"/>
  <c r="AC144" i="1" s="1"/>
  <c r="AC59" i="1"/>
  <c r="AC143" i="1" s="1"/>
  <c r="AC58" i="1"/>
  <c r="AC142" i="1" s="1"/>
  <c r="AC57" i="1"/>
  <c r="AC141" i="1" s="1"/>
  <c r="AC56" i="1"/>
  <c r="AC140" i="1" s="1"/>
  <c r="AC55" i="1"/>
  <c r="AC139" i="1" s="1"/>
  <c r="AC54" i="1"/>
  <c r="AC138" i="1" s="1"/>
  <c r="AC53" i="1"/>
  <c r="AC137" i="1" s="1"/>
  <c r="AC52" i="1"/>
  <c r="AC136" i="1" s="1"/>
  <c r="AC51" i="1"/>
  <c r="F83" i="1"/>
  <c r="F167" i="1" s="1"/>
  <c r="F82" i="1"/>
  <c r="F166" i="1" s="1"/>
  <c r="F81" i="1"/>
  <c r="F165" i="1" s="1"/>
  <c r="F80" i="1"/>
  <c r="F164" i="1" s="1"/>
  <c r="F79" i="1"/>
  <c r="F163" i="1" s="1"/>
  <c r="F78" i="1"/>
  <c r="F162" i="1" s="1"/>
  <c r="F77" i="1"/>
  <c r="F161" i="1" s="1"/>
  <c r="F76" i="1"/>
  <c r="F160" i="1" s="1"/>
  <c r="F75" i="1"/>
  <c r="F159" i="1" s="1"/>
  <c r="F74" i="1"/>
  <c r="F158" i="1" s="1"/>
  <c r="F73" i="1"/>
  <c r="F157" i="1" s="1"/>
  <c r="F72" i="1"/>
  <c r="F156" i="1" s="1"/>
  <c r="F71" i="1"/>
  <c r="F155" i="1" s="1"/>
  <c r="F70" i="1"/>
  <c r="F154" i="1" s="1"/>
  <c r="F69" i="1"/>
  <c r="F153" i="1" s="1"/>
  <c r="F68" i="1"/>
  <c r="F152" i="1" s="1"/>
  <c r="F67" i="1"/>
  <c r="F151" i="1" s="1"/>
  <c r="F66" i="1"/>
  <c r="F150" i="1" s="1"/>
  <c r="F65" i="1"/>
  <c r="F149" i="1" s="1"/>
  <c r="F64" i="1"/>
  <c r="F148" i="1" s="1"/>
  <c r="F63" i="1"/>
  <c r="F147" i="1" s="1"/>
  <c r="F62" i="1"/>
  <c r="F146" i="1" s="1"/>
  <c r="F61" i="1"/>
  <c r="F145" i="1" s="1"/>
  <c r="F60" i="1"/>
  <c r="F144" i="1" s="1"/>
  <c r="F59" i="1"/>
  <c r="F143" i="1" s="1"/>
  <c r="F58" i="1"/>
  <c r="F142" i="1" s="1"/>
  <c r="F57" i="1"/>
  <c r="F141" i="1" s="1"/>
  <c r="F56" i="1"/>
  <c r="F140" i="1" s="1"/>
  <c r="F55" i="1"/>
  <c r="F139" i="1" s="1"/>
  <c r="F54" i="1"/>
  <c r="F138" i="1" s="1"/>
  <c r="F53" i="1"/>
  <c r="F137" i="1" s="1"/>
  <c r="F52" i="1"/>
  <c r="F136" i="1" s="1"/>
  <c r="F51" i="1"/>
  <c r="J83" i="1"/>
  <c r="J167" i="1" s="1"/>
  <c r="J82" i="1"/>
  <c r="J166" i="1" s="1"/>
  <c r="J81" i="1"/>
  <c r="J165" i="1" s="1"/>
  <c r="J80" i="1"/>
  <c r="J164" i="1" s="1"/>
  <c r="J79" i="1"/>
  <c r="J163" i="1" s="1"/>
  <c r="J78" i="1"/>
  <c r="J162" i="1" s="1"/>
  <c r="J77" i="1"/>
  <c r="J161" i="1" s="1"/>
  <c r="J76" i="1"/>
  <c r="J160" i="1" s="1"/>
  <c r="J75" i="1"/>
  <c r="J159" i="1" s="1"/>
  <c r="J74" i="1"/>
  <c r="J158" i="1" s="1"/>
  <c r="J73" i="1"/>
  <c r="J157" i="1" s="1"/>
  <c r="J72" i="1"/>
  <c r="J156" i="1" s="1"/>
  <c r="J71" i="1"/>
  <c r="J155" i="1" s="1"/>
  <c r="J70" i="1"/>
  <c r="J154" i="1" s="1"/>
  <c r="J69" i="1"/>
  <c r="J153" i="1" s="1"/>
  <c r="J68" i="1"/>
  <c r="J152" i="1" s="1"/>
  <c r="J67" i="1"/>
  <c r="J151" i="1" s="1"/>
  <c r="J66" i="1"/>
  <c r="J150" i="1" s="1"/>
  <c r="J65" i="1"/>
  <c r="J149" i="1" s="1"/>
  <c r="J64" i="1"/>
  <c r="J148" i="1" s="1"/>
  <c r="J63" i="1"/>
  <c r="J147" i="1" s="1"/>
  <c r="J62" i="1"/>
  <c r="J146" i="1" s="1"/>
  <c r="J61" i="1"/>
  <c r="J145" i="1" s="1"/>
  <c r="J60" i="1"/>
  <c r="J144" i="1" s="1"/>
  <c r="J59" i="1"/>
  <c r="J143" i="1" s="1"/>
  <c r="J58" i="1"/>
  <c r="J142" i="1" s="1"/>
  <c r="J57" i="1"/>
  <c r="J141" i="1" s="1"/>
  <c r="J56" i="1"/>
  <c r="J140" i="1" s="1"/>
  <c r="J55" i="1"/>
  <c r="J139" i="1" s="1"/>
  <c r="J54" i="1"/>
  <c r="J138" i="1" s="1"/>
  <c r="J53" i="1"/>
  <c r="J137" i="1" s="1"/>
  <c r="J52" i="1"/>
  <c r="J136" i="1" s="1"/>
  <c r="J51" i="1"/>
  <c r="N83" i="1"/>
  <c r="N167" i="1" s="1"/>
  <c r="N82" i="1"/>
  <c r="N166" i="1" s="1"/>
  <c r="N81" i="1"/>
  <c r="N165" i="1" s="1"/>
  <c r="N80" i="1"/>
  <c r="N164" i="1" s="1"/>
  <c r="N79" i="1"/>
  <c r="N163" i="1" s="1"/>
  <c r="N78" i="1"/>
  <c r="N162" i="1" s="1"/>
  <c r="N77" i="1"/>
  <c r="N161" i="1" s="1"/>
  <c r="N76" i="1"/>
  <c r="N160" i="1" s="1"/>
  <c r="N75" i="1"/>
  <c r="N159" i="1" s="1"/>
  <c r="N74" i="1"/>
  <c r="N158" i="1" s="1"/>
  <c r="N73" i="1"/>
  <c r="N157" i="1" s="1"/>
  <c r="N72" i="1"/>
  <c r="N156" i="1" s="1"/>
  <c r="N71" i="1"/>
  <c r="N155" i="1" s="1"/>
  <c r="N70" i="1"/>
  <c r="N154" i="1" s="1"/>
  <c r="N69" i="1"/>
  <c r="N153" i="1" s="1"/>
  <c r="N68" i="1"/>
  <c r="N152" i="1" s="1"/>
  <c r="N67" i="1"/>
  <c r="N151" i="1" s="1"/>
  <c r="N66" i="1"/>
  <c r="N150" i="1" s="1"/>
  <c r="N65" i="1"/>
  <c r="N149" i="1" s="1"/>
  <c r="N64" i="1"/>
  <c r="N148" i="1" s="1"/>
  <c r="N63" i="1"/>
  <c r="N147" i="1" s="1"/>
  <c r="N62" i="1"/>
  <c r="N146" i="1" s="1"/>
  <c r="N61" i="1"/>
  <c r="N145" i="1" s="1"/>
  <c r="N60" i="1"/>
  <c r="N144" i="1" s="1"/>
  <c r="N59" i="1"/>
  <c r="N143" i="1" s="1"/>
  <c r="N58" i="1"/>
  <c r="N142" i="1" s="1"/>
  <c r="N57" i="1"/>
  <c r="N141" i="1" s="1"/>
  <c r="N56" i="1"/>
  <c r="N140" i="1" s="1"/>
  <c r="N55" i="1"/>
  <c r="N139" i="1" s="1"/>
  <c r="N54" i="1"/>
  <c r="N138" i="1" s="1"/>
  <c r="N53" i="1"/>
  <c r="N137" i="1" s="1"/>
  <c r="N52" i="1"/>
  <c r="N136" i="1" s="1"/>
  <c r="N51" i="1"/>
  <c r="R83" i="1"/>
  <c r="R167" i="1" s="1"/>
  <c r="R82" i="1"/>
  <c r="R166" i="1" s="1"/>
  <c r="R81" i="1"/>
  <c r="R165" i="1" s="1"/>
  <c r="R80" i="1"/>
  <c r="R164" i="1" s="1"/>
  <c r="R79" i="1"/>
  <c r="R163" i="1" s="1"/>
  <c r="R78" i="1"/>
  <c r="R162" i="1" s="1"/>
  <c r="R77" i="1"/>
  <c r="R161" i="1" s="1"/>
  <c r="R76" i="1"/>
  <c r="R160" i="1" s="1"/>
  <c r="R75" i="1"/>
  <c r="R159" i="1" s="1"/>
  <c r="R74" i="1"/>
  <c r="R158" i="1" s="1"/>
  <c r="R73" i="1"/>
  <c r="R157" i="1" s="1"/>
  <c r="R72" i="1"/>
  <c r="R156" i="1" s="1"/>
  <c r="R71" i="1"/>
  <c r="R155" i="1" s="1"/>
  <c r="R70" i="1"/>
  <c r="R154" i="1" s="1"/>
  <c r="R69" i="1"/>
  <c r="R153" i="1" s="1"/>
  <c r="R68" i="1"/>
  <c r="R152" i="1" s="1"/>
  <c r="R67" i="1"/>
  <c r="R151" i="1" s="1"/>
  <c r="R66" i="1"/>
  <c r="R150" i="1" s="1"/>
  <c r="R65" i="1"/>
  <c r="R149" i="1" s="1"/>
  <c r="R64" i="1"/>
  <c r="R148" i="1" s="1"/>
  <c r="R63" i="1"/>
  <c r="R147" i="1" s="1"/>
  <c r="R62" i="1"/>
  <c r="R146" i="1" s="1"/>
  <c r="R61" i="1"/>
  <c r="R145" i="1" s="1"/>
  <c r="R60" i="1"/>
  <c r="R144" i="1" s="1"/>
  <c r="R59" i="1"/>
  <c r="R143" i="1" s="1"/>
  <c r="R58" i="1"/>
  <c r="R142" i="1" s="1"/>
  <c r="R57" i="1"/>
  <c r="R141" i="1" s="1"/>
  <c r="R56" i="1"/>
  <c r="R140" i="1" s="1"/>
  <c r="R55" i="1"/>
  <c r="R139" i="1" s="1"/>
  <c r="R54" i="1"/>
  <c r="R138" i="1" s="1"/>
  <c r="R53" i="1"/>
  <c r="R137" i="1" s="1"/>
  <c r="R52" i="1"/>
  <c r="R136" i="1" s="1"/>
  <c r="R51" i="1"/>
  <c r="V83" i="1"/>
  <c r="V167" i="1" s="1"/>
  <c r="V82" i="1"/>
  <c r="V166" i="1" s="1"/>
  <c r="V81" i="1"/>
  <c r="V165" i="1" s="1"/>
  <c r="V80" i="1"/>
  <c r="V164" i="1" s="1"/>
  <c r="V79" i="1"/>
  <c r="V163" i="1" s="1"/>
  <c r="V78" i="1"/>
  <c r="V162" i="1" s="1"/>
  <c r="V77" i="1"/>
  <c r="V161" i="1" s="1"/>
  <c r="V76" i="1"/>
  <c r="V160" i="1" s="1"/>
  <c r="V75" i="1"/>
  <c r="V159" i="1" s="1"/>
  <c r="V74" i="1"/>
  <c r="V158" i="1" s="1"/>
  <c r="V73" i="1"/>
  <c r="V157" i="1" s="1"/>
  <c r="V72" i="1"/>
  <c r="V156" i="1" s="1"/>
  <c r="V71" i="1"/>
  <c r="V155" i="1" s="1"/>
  <c r="V70" i="1"/>
  <c r="V154" i="1" s="1"/>
  <c r="V69" i="1"/>
  <c r="V153" i="1" s="1"/>
  <c r="V68" i="1"/>
  <c r="V152" i="1" s="1"/>
  <c r="V67" i="1"/>
  <c r="V151" i="1" s="1"/>
  <c r="V66" i="1"/>
  <c r="V150" i="1" s="1"/>
  <c r="V65" i="1"/>
  <c r="V149" i="1" s="1"/>
  <c r="V64" i="1"/>
  <c r="V148" i="1" s="1"/>
  <c r="V63" i="1"/>
  <c r="V147" i="1" s="1"/>
  <c r="V62" i="1"/>
  <c r="V146" i="1" s="1"/>
  <c r="V61" i="1"/>
  <c r="V145" i="1" s="1"/>
  <c r="V60" i="1"/>
  <c r="V144" i="1" s="1"/>
  <c r="V59" i="1"/>
  <c r="V143" i="1" s="1"/>
  <c r="V58" i="1"/>
  <c r="V142" i="1" s="1"/>
  <c r="V57" i="1"/>
  <c r="V141" i="1" s="1"/>
  <c r="V56" i="1"/>
  <c r="V140" i="1" s="1"/>
  <c r="V55" i="1"/>
  <c r="V139" i="1" s="1"/>
  <c r="V54" i="1"/>
  <c r="V138" i="1" s="1"/>
  <c r="V53" i="1"/>
  <c r="V137" i="1" s="1"/>
  <c r="V52" i="1"/>
  <c r="V136" i="1" s="1"/>
  <c r="V51" i="1"/>
  <c r="Z83" i="1"/>
  <c r="Z167" i="1" s="1"/>
  <c r="Z82" i="1"/>
  <c r="Z166" i="1" s="1"/>
  <c r="Z81" i="1"/>
  <c r="Z165" i="1" s="1"/>
  <c r="Z80" i="1"/>
  <c r="Z164" i="1" s="1"/>
  <c r="Z79" i="1"/>
  <c r="Z163" i="1" s="1"/>
  <c r="Z78" i="1"/>
  <c r="Z162" i="1" s="1"/>
  <c r="Z77" i="1"/>
  <c r="Z161" i="1" s="1"/>
  <c r="Z76" i="1"/>
  <c r="Z160" i="1" s="1"/>
  <c r="Z75" i="1"/>
  <c r="Z159" i="1" s="1"/>
  <c r="Z74" i="1"/>
  <c r="Z158" i="1" s="1"/>
  <c r="Z73" i="1"/>
  <c r="Z157" i="1" s="1"/>
  <c r="Z72" i="1"/>
  <c r="Z156" i="1" s="1"/>
  <c r="Z71" i="1"/>
  <c r="Z155" i="1" s="1"/>
  <c r="Z70" i="1"/>
  <c r="Z154" i="1" s="1"/>
  <c r="Z69" i="1"/>
  <c r="Z153" i="1" s="1"/>
  <c r="Z68" i="1"/>
  <c r="Z152" i="1" s="1"/>
  <c r="Z67" i="1"/>
  <c r="Z151" i="1" s="1"/>
  <c r="Z66" i="1"/>
  <c r="Z150" i="1" s="1"/>
  <c r="Z65" i="1"/>
  <c r="Z149" i="1" s="1"/>
  <c r="Z64" i="1"/>
  <c r="Z148" i="1" s="1"/>
  <c r="Z63" i="1"/>
  <c r="Z147" i="1" s="1"/>
  <c r="Z62" i="1"/>
  <c r="Z146" i="1" s="1"/>
  <c r="Z61" i="1"/>
  <c r="Z145" i="1" s="1"/>
  <c r="Z60" i="1"/>
  <c r="Z144" i="1" s="1"/>
  <c r="Z59" i="1"/>
  <c r="Z143" i="1" s="1"/>
  <c r="Z58" i="1"/>
  <c r="Z142" i="1" s="1"/>
  <c r="Z57" i="1"/>
  <c r="Z141" i="1" s="1"/>
  <c r="Z56" i="1"/>
  <c r="Z140" i="1" s="1"/>
  <c r="Z55" i="1"/>
  <c r="Z139" i="1" s="1"/>
  <c r="Z54" i="1"/>
  <c r="Z138" i="1" s="1"/>
  <c r="Z53" i="1"/>
  <c r="Z137" i="1" s="1"/>
  <c r="Z52" i="1"/>
  <c r="Z136" i="1" s="1"/>
  <c r="Z51" i="1"/>
  <c r="AD83" i="1"/>
  <c r="AD167" i="1" s="1"/>
  <c r="AD82" i="1"/>
  <c r="AD166" i="1" s="1"/>
  <c r="AD81" i="1"/>
  <c r="AD165" i="1" s="1"/>
  <c r="AD80" i="1"/>
  <c r="AD164" i="1" s="1"/>
  <c r="AD79" i="1"/>
  <c r="AD163" i="1" s="1"/>
  <c r="AD78" i="1"/>
  <c r="AD162" i="1" s="1"/>
  <c r="AD77" i="1"/>
  <c r="AD161" i="1" s="1"/>
  <c r="AD76" i="1"/>
  <c r="AD160" i="1" s="1"/>
  <c r="AD75" i="1"/>
  <c r="AD159" i="1" s="1"/>
  <c r="AD74" i="1"/>
  <c r="AD158" i="1" s="1"/>
  <c r="AD73" i="1"/>
  <c r="AD157" i="1" s="1"/>
  <c r="AD72" i="1"/>
  <c r="AD156" i="1" s="1"/>
  <c r="AD71" i="1"/>
  <c r="AD155" i="1" s="1"/>
  <c r="AD70" i="1"/>
  <c r="AD154" i="1" s="1"/>
  <c r="AD69" i="1"/>
  <c r="AD153" i="1" s="1"/>
  <c r="AD68" i="1"/>
  <c r="AD152" i="1" s="1"/>
  <c r="AD67" i="1"/>
  <c r="AD151" i="1" s="1"/>
  <c r="AD66" i="1"/>
  <c r="AD150" i="1" s="1"/>
  <c r="AD65" i="1"/>
  <c r="AD149" i="1" s="1"/>
  <c r="AD64" i="1"/>
  <c r="AD148" i="1" s="1"/>
  <c r="AD63" i="1"/>
  <c r="AD147" i="1" s="1"/>
  <c r="AD62" i="1"/>
  <c r="AD146" i="1" s="1"/>
  <c r="AD61" i="1"/>
  <c r="AD145" i="1" s="1"/>
  <c r="AD60" i="1"/>
  <c r="AD144" i="1" s="1"/>
  <c r="AD59" i="1"/>
  <c r="AD143" i="1" s="1"/>
  <c r="AD58" i="1"/>
  <c r="AD142" i="1" s="1"/>
  <c r="AD57" i="1"/>
  <c r="AD141" i="1" s="1"/>
  <c r="AD56" i="1"/>
  <c r="AD140" i="1" s="1"/>
  <c r="AD55" i="1"/>
  <c r="AD139" i="1" s="1"/>
  <c r="AD54" i="1"/>
  <c r="AD138" i="1" s="1"/>
  <c r="AD53" i="1"/>
  <c r="AD137" i="1" s="1"/>
  <c r="AD52" i="1"/>
  <c r="AD136" i="1" s="1"/>
  <c r="AD51" i="1"/>
  <c r="AH83" i="1"/>
  <c r="AH167" i="1" s="1"/>
  <c r="AH82" i="1"/>
  <c r="AH166" i="1" s="1"/>
  <c r="AH81" i="1"/>
  <c r="AH165" i="1" s="1"/>
  <c r="AH80" i="1"/>
  <c r="AH164" i="1" s="1"/>
  <c r="AH79" i="1"/>
  <c r="AH163" i="1" s="1"/>
  <c r="AH78" i="1"/>
  <c r="AH162" i="1" s="1"/>
  <c r="AH77" i="1"/>
  <c r="AH161" i="1" s="1"/>
  <c r="AH76" i="1"/>
  <c r="AH160" i="1" s="1"/>
  <c r="AH75" i="1"/>
  <c r="AH159" i="1" s="1"/>
  <c r="AH74" i="1"/>
  <c r="AH158" i="1" s="1"/>
  <c r="AH73" i="1"/>
  <c r="AH157" i="1" s="1"/>
  <c r="AH72" i="1"/>
  <c r="AH156" i="1" s="1"/>
  <c r="AH71" i="1"/>
  <c r="AH155" i="1" s="1"/>
  <c r="AH70" i="1"/>
  <c r="AH154" i="1" s="1"/>
  <c r="AH69" i="1"/>
  <c r="AH153" i="1" s="1"/>
  <c r="AH68" i="1"/>
  <c r="AH152" i="1" s="1"/>
  <c r="AH67" i="1"/>
  <c r="AH151" i="1" s="1"/>
  <c r="AH66" i="1"/>
  <c r="AH150" i="1" s="1"/>
  <c r="AH65" i="1"/>
  <c r="AH149" i="1" s="1"/>
  <c r="AH64" i="1"/>
  <c r="AH148" i="1" s="1"/>
  <c r="AH63" i="1"/>
  <c r="AH147" i="1" s="1"/>
  <c r="AH62" i="1"/>
  <c r="AH146" i="1" s="1"/>
  <c r="AH61" i="1"/>
  <c r="AH145" i="1" s="1"/>
  <c r="AH60" i="1"/>
  <c r="AH144" i="1" s="1"/>
  <c r="AH59" i="1"/>
  <c r="AH143" i="1" s="1"/>
  <c r="AH58" i="1"/>
  <c r="AH142" i="1" s="1"/>
  <c r="AH57" i="1"/>
  <c r="AH141" i="1" s="1"/>
  <c r="AH56" i="1"/>
  <c r="AH140" i="1" s="1"/>
  <c r="AH55" i="1"/>
  <c r="AH139" i="1" s="1"/>
  <c r="AH54" i="1"/>
  <c r="AH138" i="1" s="1"/>
  <c r="AH53" i="1"/>
  <c r="AH137" i="1" s="1"/>
  <c r="AH52" i="1"/>
  <c r="AH136" i="1" s="1"/>
  <c r="AH51" i="1"/>
  <c r="G83" i="1"/>
  <c r="G167" i="1" s="1"/>
  <c r="G82" i="1"/>
  <c r="G166" i="1" s="1"/>
  <c r="G81" i="1"/>
  <c r="G165" i="1" s="1"/>
  <c r="G80" i="1"/>
  <c r="G164" i="1" s="1"/>
  <c r="G79" i="1"/>
  <c r="G163" i="1" s="1"/>
  <c r="G78" i="1"/>
  <c r="G162" i="1" s="1"/>
  <c r="G77" i="1"/>
  <c r="G161" i="1" s="1"/>
  <c r="G76" i="1"/>
  <c r="G160" i="1" s="1"/>
  <c r="G75" i="1"/>
  <c r="G159" i="1" s="1"/>
  <c r="G74" i="1"/>
  <c r="G158" i="1" s="1"/>
  <c r="G73" i="1"/>
  <c r="G157" i="1" s="1"/>
  <c r="G72" i="1"/>
  <c r="G156" i="1" s="1"/>
  <c r="G71" i="1"/>
  <c r="G155" i="1" s="1"/>
  <c r="G70" i="1"/>
  <c r="G154" i="1" s="1"/>
  <c r="G69" i="1"/>
  <c r="G153" i="1" s="1"/>
  <c r="G68" i="1"/>
  <c r="G152" i="1" s="1"/>
  <c r="G67" i="1"/>
  <c r="G151" i="1" s="1"/>
  <c r="G66" i="1"/>
  <c r="G150" i="1" s="1"/>
  <c r="G65" i="1"/>
  <c r="G149" i="1" s="1"/>
  <c r="G64" i="1"/>
  <c r="G148" i="1" s="1"/>
  <c r="G63" i="1"/>
  <c r="G147" i="1" s="1"/>
  <c r="G62" i="1"/>
  <c r="G146" i="1" s="1"/>
  <c r="G61" i="1"/>
  <c r="G145" i="1" s="1"/>
  <c r="G60" i="1"/>
  <c r="G144" i="1" s="1"/>
  <c r="G59" i="1"/>
  <c r="G143" i="1" s="1"/>
  <c r="G58" i="1"/>
  <c r="G142" i="1" s="1"/>
  <c r="G57" i="1"/>
  <c r="G141" i="1" s="1"/>
  <c r="G56" i="1"/>
  <c r="G140" i="1" s="1"/>
  <c r="G55" i="1"/>
  <c r="G139" i="1" s="1"/>
  <c r="G54" i="1"/>
  <c r="G138" i="1" s="1"/>
  <c r="G53" i="1"/>
  <c r="G137" i="1" s="1"/>
  <c r="G52" i="1"/>
  <c r="G136" i="1" s="1"/>
  <c r="G51" i="1"/>
  <c r="K83" i="1"/>
  <c r="K167" i="1" s="1"/>
  <c r="K82" i="1"/>
  <c r="K166" i="1" s="1"/>
  <c r="K81" i="1"/>
  <c r="K165" i="1" s="1"/>
  <c r="K80" i="1"/>
  <c r="K164" i="1" s="1"/>
  <c r="K79" i="1"/>
  <c r="K163" i="1" s="1"/>
  <c r="K78" i="1"/>
  <c r="K162" i="1" s="1"/>
  <c r="K77" i="1"/>
  <c r="K161" i="1" s="1"/>
  <c r="K76" i="1"/>
  <c r="K160" i="1" s="1"/>
  <c r="K75" i="1"/>
  <c r="K159" i="1" s="1"/>
  <c r="K74" i="1"/>
  <c r="K158" i="1" s="1"/>
  <c r="K73" i="1"/>
  <c r="K157" i="1" s="1"/>
  <c r="K72" i="1"/>
  <c r="K156" i="1" s="1"/>
  <c r="K71" i="1"/>
  <c r="K155" i="1" s="1"/>
  <c r="K70" i="1"/>
  <c r="K154" i="1" s="1"/>
  <c r="K69" i="1"/>
  <c r="K153" i="1" s="1"/>
  <c r="K68" i="1"/>
  <c r="K152" i="1" s="1"/>
  <c r="K67" i="1"/>
  <c r="K151" i="1" s="1"/>
  <c r="K66" i="1"/>
  <c r="K150" i="1" s="1"/>
  <c r="K65" i="1"/>
  <c r="K149" i="1" s="1"/>
  <c r="K64" i="1"/>
  <c r="K148" i="1" s="1"/>
  <c r="K63" i="1"/>
  <c r="K147" i="1" s="1"/>
  <c r="K62" i="1"/>
  <c r="K146" i="1" s="1"/>
  <c r="K61" i="1"/>
  <c r="K145" i="1" s="1"/>
  <c r="K60" i="1"/>
  <c r="K144" i="1" s="1"/>
  <c r="K59" i="1"/>
  <c r="K143" i="1" s="1"/>
  <c r="K58" i="1"/>
  <c r="K142" i="1" s="1"/>
  <c r="K57" i="1"/>
  <c r="K141" i="1" s="1"/>
  <c r="K56" i="1"/>
  <c r="K140" i="1" s="1"/>
  <c r="K55" i="1"/>
  <c r="K139" i="1" s="1"/>
  <c r="K54" i="1"/>
  <c r="K138" i="1" s="1"/>
  <c r="K53" i="1"/>
  <c r="K137" i="1" s="1"/>
  <c r="K52" i="1"/>
  <c r="K136" i="1" s="1"/>
  <c r="K51" i="1"/>
  <c r="O83" i="1"/>
  <c r="O167" i="1" s="1"/>
  <c r="O82" i="1"/>
  <c r="O166" i="1" s="1"/>
  <c r="O81" i="1"/>
  <c r="O165" i="1" s="1"/>
  <c r="O80" i="1"/>
  <c r="O164" i="1" s="1"/>
  <c r="O79" i="1"/>
  <c r="O163" i="1" s="1"/>
  <c r="O78" i="1"/>
  <c r="O162" i="1" s="1"/>
  <c r="O77" i="1"/>
  <c r="O161" i="1" s="1"/>
  <c r="O76" i="1"/>
  <c r="O160" i="1" s="1"/>
  <c r="O75" i="1"/>
  <c r="O159" i="1" s="1"/>
  <c r="O74" i="1"/>
  <c r="O158" i="1" s="1"/>
  <c r="O73" i="1"/>
  <c r="O157" i="1" s="1"/>
  <c r="O72" i="1"/>
  <c r="O156" i="1" s="1"/>
  <c r="O71" i="1"/>
  <c r="O155" i="1" s="1"/>
  <c r="O70" i="1"/>
  <c r="O154" i="1" s="1"/>
  <c r="O69" i="1"/>
  <c r="O153" i="1" s="1"/>
  <c r="O68" i="1"/>
  <c r="O152" i="1" s="1"/>
  <c r="O67" i="1"/>
  <c r="O151" i="1" s="1"/>
  <c r="O66" i="1"/>
  <c r="O150" i="1" s="1"/>
  <c r="O65" i="1"/>
  <c r="O149" i="1" s="1"/>
  <c r="O64" i="1"/>
  <c r="O148" i="1" s="1"/>
  <c r="O63" i="1"/>
  <c r="O147" i="1" s="1"/>
  <c r="O62" i="1"/>
  <c r="O146" i="1" s="1"/>
  <c r="O61" i="1"/>
  <c r="O145" i="1" s="1"/>
  <c r="O60" i="1"/>
  <c r="O144" i="1" s="1"/>
  <c r="O59" i="1"/>
  <c r="O143" i="1" s="1"/>
  <c r="O58" i="1"/>
  <c r="O142" i="1" s="1"/>
  <c r="O57" i="1"/>
  <c r="O141" i="1" s="1"/>
  <c r="O56" i="1"/>
  <c r="O140" i="1" s="1"/>
  <c r="O55" i="1"/>
  <c r="O139" i="1" s="1"/>
  <c r="O54" i="1"/>
  <c r="O138" i="1" s="1"/>
  <c r="O53" i="1"/>
  <c r="O137" i="1" s="1"/>
  <c r="O52" i="1"/>
  <c r="O136" i="1" s="1"/>
  <c r="O51" i="1"/>
  <c r="S83" i="1"/>
  <c r="S167" i="1" s="1"/>
  <c r="S82" i="1"/>
  <c r="S166" i="1" s="1"/>
  <c r="S81" i="1"/>
  <c r="S165" i="1" s="1"/>
  <c r="S80" i="1"/>
  <c r="S164" i="1" s="1"/>
  <c r="S79" i="1"/>
  <c r="S163" i="1" s="1"/>
  <c r="S78" i="1"/>
  <c r="S162" i="1" s="1"/>
  <c r="S77" i="1"/>
  <c r="S161" i="1" s="1"/>
  <c r="S76" i="1"/>
  <c r="S160" i="1" s="1"/>
  <c r="S75" i="1"/>
  <c r="S159" i="1" s="1"/>
  <c r="S74" i="1"/>
  <c r="S158" i="1" s="1"/>
  <c r="S73" i="1"/>
  <c r="S157" i="1" s="1"/>
  <c r="S72" i="1"/>
  <c r="S156" i="1" s="1"/>
  <c r="S71" i="1"/>
  <c r="S155" i="1" s="1"/>
  <c r="S70" i="1"/>
  <c r="S154" i="1" s="1"/>
  <c r="S69" i="1"/>
  <c r="S153" i="1" s="1"/>
  <c r="S68" i="1"/>
  <c r="S152" i="1" s="1"/>
  <c r="S67" i="1"/>
  <c r="S151" i="1" s="1"/>
  <c r="S66" i="1"/>
  <c r="S150" i="1" s="1"/>
  <c r="S65" i="1"/>
  <c r="S149" i="1" s="1"/>
  <c r="S64" i="1"/>
  <c r="S148" i="1" s="1"/>
  <c r="S63" i="1"/>
  <c r="S147" i="1" s="1"/>
  <c r="S62" i="1"/>
  <c r="S146" i="1" s="1"/>
  <c r="S61" i="1"/>
  <c r="S145" i="1" s="1"/>
  <c r="S60" i="1"/>
  <c r="S144" i="1" s="1"/>
  <c r="S59" i="1"/>
  <c r="S143" i="1" s="1"/>
  <c r="S58" i="1"/>
  <c r="S142" i="1" s="1"/>
  <c r="S57" i="1"/>
  <c r="S141" i="1" s="1"/>
  <c r="S56" i="1"/>
  <c r="S140" i="1" s="1"/>
  <c r="S55" i="1"/>
  <c r="S139" i="1" s="1"/>
  <c r="S54" i="1"/>
  <c r="S138" i="1" s="1"/>
  <c r="S53" i="1"/>
  <c r="S137" i="1" s="1"/>
  <c r="S52" i="1"/>
  <c r="S136" i="1" s="1"/>
  <c r="S51" i="1"/>
  <c r="W83" i="1"/>
  <c r="W167" i="1" s="1"/>
  <c r="W82" i="1"/>
  <c r="W166" i="1" s="1"/>
  <c r="W81" i="1"/>
  <c r="W165" i="1" s="1"/>
  <c r="W80" i="1"/>
  <c r="W164" i="1" s="1"/>
  <c r="W79" i="1"/>
  <c r="W163" i="1" s="1"/>
  <c r="W78" i="1"/>
  <c r="W162" i="1" s="1"/>
  <c r="W77" i="1"/>
  <c r="W161" i="1" s="1"/>
  <c r="W76" i="1"/>
  <c r="W160" i="1" s="1"/>
  <c r="W75" i="1"/>
  <c r="W159" i="1" s="1"/>
  <c r="W74" i="1"/>
  <c r="W158" i="1" s="1"/>
  <c r="W73" i="1"/>
  <c r="W157" i="1" s="1"/>
  <c r="W72" i="1"/>
  <c r="W156" i="1" s="1"/>
  <c r="W71" i="1"/>
  <c r="W155" i="1" s="1"/>
  <c r="W70" i="1"/>
  <c r="W154" i="1" s="1"/>
  <c r="W69" i="1"/>
  <c r="W153" i="1" s="1"/>
  <c r="W68" i="1"/>
  <c r="W152" i="1" s="1"/>
  <c r="W67" i="1"/>
  <c r="W151" i="1" s="1"/>
  <c r="W66" i="1"/>
  <c r="W150" i="1" s="1"/>
  <c r="W65" i="1"/>
  <c r="W149" i="1" s="1"/>
  <c r="W64" i="1"/>
  <c r="W148" i="1" s="1"/>
  <c r="W63" i="1"/>
  <c r="W147" i="1" s="1"/>
  <c r="W62" i="1"/>
  <c r="W146" i="1" s="1"/>
  <c r="W61" i="1"/>
  <c r="W145" i="1" s="1"/>
  <c r="W60" i="1"/>
  <c r="W144" i="1" s="1"/>
  <c r="W59" i="1"/>
  <c r="W143" i="1" s="1"/>
  <c r="W58" i="1"/>
  <c r="W142" i="1" s="1"/>
  <c r="W57" i="1"/>
  <c r="W141" i="1" s="1"/>
  <c r="W56" i="1"/>
  <c r="W140" i="1" s="1"/>
  <c r="W55" i="1"/>
  <c r="W139" i="1" s="1"/>
  <c r="W54" i="1"/>
  <c r="W138" i="1" s="1"/>
  <c r="W53" i="1"/>
  <c r="W137" i="1" s="1"/>
  <c r="W52" i="1"/>
  <c r="W136" i="1" s="1"/>
  <c r="W51" i="1"/>
  <c r="AA83" i="1"/>
  <c r="AA167" i="1" s="1"/>
  <c r="AA82" i="1"/>
  <c r="AA166" i="1" s="1"/>
  <c r="AA81" i="1"/>
  <c r="AA165" i="1" s="1"/>
  <c r="AA80" i="1"/>
  <c r="AA164" i="1" s="1"/>
  <c r="AA79" i="1"/>
  <c r="AA163" i="1" s="1"/>
  <c r="AA78" i="1"/>
  <c r="AA162" i="1" s="1"/>
  <c r="AA77" i="1"/>
  <c r="AA161" i="1" s="1"/>
  <c r="AA76" i="1"/>
  <c r="AA160" i="1" s="1"/>
  <c r="AA75" i="1"/>
  <c r="AA159" i="1" s="1"/>
  <c r="AA74" i="1"/>
  <c r="AA158" i="1" s="1"/>
  <c r="AA73" i="1"/>
  <c r="AA157" i="1" s="1"/>
  <c r="AA72" i="1"/>
  <c r="AA156" i="1" s="1"/>
  <c r="AA71" i="1"/>
  <c r="AA155" i="1" s="1"/>
  <c r="AA70" i="1"/>
  <c r="AA154" i="1" s="1"/>
  <c r="AA69" i="1"/>
  <c r="AA153" i="1" s="1"/>
  <c r="AA68" i="1"/>
  <c r="AA152" i="1" s="1"/>
  <c r="AA67" i="1"/>
  <c r="AA151" i="1" s="1"/>
  <c r="AA66" i="1"/>
  <c r="AA150" i="1" s="1"/>
  <c r="AA65" i="1"/>
  <c r="AA149" i="1" s="1"/>
  <c r="AA64" i="1"/>
  <c r="AA148" i="1" s="1"/>
  <c r="AA63" i="1"/>
  <c r="AA147" i="1" s="1"/>
  <c r="AA62" i="1"/>
  <c r="AA146" i="1" s="1"/>
  <c r="AA61" i="1"/>
  <c r="AA145" i="1" s="1"/>
  <c r="AA60" i="1"/>
  <c r="AA144" i="1" s="1"/>
  <c r="AA59" i="1"/>
  <c r="AA143" i="1" s="1"/>
  <c r="AA58" i="1"/>
  <c r="AA142" i="1" s="1"/>
  <c r="AA57" i="1"/>
  <c r="AA141" i="1" s="1"/>
  <c r="AA56" i="1"/>
  <c r="AA140" i="1" s="1"/>
  <c r="AA55" i="1"/>
  <c r="AA139" i="1" s="1"/>
  <c r="AA54" i="1"/>
  <c r="AA138" i="1" s="1"/>
  <c r="AA53" i="1"/>
  <c r="AA137" i="1" s="1"/>
  <c r="AA52" i="1"/>
  <c r="AA136" i="1" s="1"/>
  <c r="AA51" i="1"/>
  <c r="AE83" i="1"/>
  <c r="AE167" i="1" s="1"/>
  <c r="AE82" i="1"/>
  <c r="AE166" i="1" s="1"/>
  <c r="AE81" i="1"/>
  <c r="AE165" i="1" s="1"/>
  <c r="AE80" i="1"/>
  <c r="AE164" i="1" s="1"/>
  <c r="AE79" i="1"/>
  <c r="AE163" i="1" s="1"/>
  <c r="AE78" i="1"/>
  <c r="AE162" i="1" s="1"/>
  <c r="AE77" i="1"/>
  <c r="AE161" i="1" s="1"/>
  <c r="AE76" i="1"/>
  <c r="AE160" i="1" s="1"/>
  <c r="AE75" i="1"/>
  <c r="AE159" i="1" s="1"/>
  <c r="AE74" i="1"/>
  <c r="AE158" i="1" s="1"/>
  <c r="AE73" i="1"/>
  <c r="AE157" i="1" s="1"/>
  <c r="AE72" i="1"/>
  <c r="AE156" i="1" s="1"/>
  <c r="AE71" i="1"/>
  <c r="AE155" i="1" s="1"/>
  <c r="AE70" i="1"/>
  <c r="AE154" i="1" s="1"/>
  <c r="AE69" i="1"/>
  <c r="AE153" i="1" s="1"/>
  <c r="AE68" i="1"/>
  <c r="AE152" i="1" s="1"/>
  <c r="AE67" i="1"/>
  <c r="AE151" i="1" s="1"/>
  <c r="AE66" i="1"/>
  <c r="AE150" i="1" s="1"/>
  <c r="AE65" i="1"/>
  <c r="AE149" i="1" s="1"/>
  <c r="AE64" i="1"/>
  <c r="AE148" i="1" s="1"/>
  <c r="AE63" i="1"/>
  <c r="AE147" i="1" s="1"/>
  <c r="AE62" i="1"/>
  <c r="AE146" i="1" s="1"/>
  <c r="AE61" i="1"/>
  <c r="AE145" i="1" s="1"/>
  <c r="AE60" i="1"/>
  <c r="AE144" i="1" s="1"/>
  <c r="AE59" i="1"/>
  <c r="AE143" i="1" s="1"/>
  <c r="AE58" i="1"/>
  <c r="AE142" i="1" s="1"/>
  <c r="AE57" i="1"/>
  <c r="AE141" i="1" s="1"/>
  <c r="AE56" i="1"/>
  <c r="AE140" i="1" s="1"/>
  <c r="AE55" i="1"/>
  <c r="AE139" i="1" s="1"/>
  <c r="AE54" i="1"/>
  <c r="AE138" i="1" s="1"/>
  <c r="AE53" i="1"/>
  <c r="AE137" i="1" s="1"/>
  <c r="AE52" i="1"/>
  <c r="AE136" i="1" s="1"/>
  <c r="AE51" i="1"/>
  <c r="AI83" i="1"/>
  <c r="AI167" i="1" s="1"/>
  <c r="AI82" i="1"/>
  <c r="AI166" i="1" s="1"/>
  <c r="AI81" i="1"/>
  <c r="AI165" i="1" s="1"/>
  <c r="AI80" i="1"/>
  <c r="AI164" i="1" s="1"/>
  <c r="AI79" i="1"/>
  <c r="AI163" i="1" s="1"/>
  <c r="AI78" i="1"/>
  <c r="AI162" i="1" s="1"/>
  <c r="AI77" i="1"/>
  <c r="AI161" i="1" s="1"/>
  <c r="AI76" i="1"/>
  <c r="AI160" i="1" s="1"/>
  <c r="AI75" i="1"/>
  <c r="AI159" i="1" s="1"/>
  <c r="AI74" i="1"/>
  <c r="AI158" i="1" s="1"/>
  <c r="AI73" i="1"/>
  <c r="AI157" i="1" s="1"/>
  <c r="AI72" i="1"/>
  <c r="AI156" i="1" s="1"/>
  <c r="AI71" i="1"/>
  <c r="AI155" i="1" s="1"/>
  <c r="AI70" i="1"/>
  <c r="AI154" i="1" s="1"/>
  <c r="AI69" i="1"/>
  <c r="AI153" i="1" s="1"/>
  <c r="AI68" i="1"/>
  <c r="AI152" i="1" s="1"/>
  <c r="AI67" i="1"/>
  <c r="AI151" i="1" s="1"/>
  <c r="AI66" i="1"/>
  <c r="AI150" i="1" s="1"/>
  <c r="AI65" i="1"/>
  <c r="AI149" i="1" s="1"/>
  <c r="AI64" i="1"/>
  <c r="AI148" i="1" s="1"/>
  <c r="AI63" i="1"/>
  <c r="AI147" i="1" s="1"/>
  <c r="AI62" i="1"/>
  <c r="AI146" i="1" s="1"/>
  <c r="AI61" i="1"/>
  <c r="AI145" i="1" s="1"/>
  <c r="AI60" i="1"/>
  <c r="AI144" i="1" s="1"/>
  <c r="AI59" i="1"/>
  <c r="AI143" i="1" s="1"/>
  <c r="AI58" i="1"/>
  <c r="AI142" i="1" s="1"/>
  <c r="AI57" i="1"/>
  <c r="AI141" i="1" s="1"/>
  <c r="AI56" i="1"/>
  <c r="AI140" i="1" s="1"/>
  <c r="AI55" i="1"/>
  <c r="AI139" i="1" s="1"/>
  <c r="AI54" i="1"/>
  <c r="AI138" i="1" s="1"/>
  <c r="AI53" i="1"/>
  <c r="AI137" i="1" s="1"/>
  <c r="AI52" i="1"/>
  <c r="AI136" i="1" s="1"/>
  <c r="AI51" i="1"/>
  <c r="H83" i="1"/>
  <c r="H167" i="1" s="1"/>
  <c r="H82" i="1"/>
  <c r="H166" i="1" s="1"/>
  <c r="H81" i="1"/>
  <c r="H165" i="1" s="1"/>
  <c r="H80" i="1"/>
  <c r="H164" i="1" s="1"/>
  <c r="H79" i="1"/>
  <c r="H163" i="1" s="1"/>
  <c r="H78" i="1"/>
  <c r="H162" i="1" s="1"/>
  <c r="H77" i="1"/>
  <c r="H161" i="1" s="1"/>
  <c r="H76" i="1"/>
  <c r="H160" i="1" s="1"/>
  <c r="H75" i="1"/>
  <c r="H159" i="1" s="1"/>
  <c r="H74" i="1"/>
  <c r="H158" i="1" s="1"/>
  <c r="H73" i="1"/>
  <c r="H157" i="1" s="1"/>
  <c r="H72" i="1"/>
  <c r="H156" i="1" s="1"/>
  <c r="H71" i="1"/>
  <c r="H155" i="1" s="1"/>
  <c r="H70" i="1"/>
  <c r="H154" i="1" s="1"/>
  <c r="H69" i="1"/>
  <c r="H153" i="1" s="1"/>
  <c r="H68" i="1"/>
  <c r="H152" i="1" s="1"/>
  <c r="H67" i="1"/>
  <c r="H151" i="1" s="1"/>
  <c r="H66" i="1"/>
  <c r="H150" i="1" s="1"/>
  <c r="H65" i="1"/>
  <c r="H149" i="1" s="1"/>
  <c r="H64" i="1"/>
  <c r="H148" i="1" s="1"/>
  <c r="H63" i="1"/>
  <c r="H147" i="1" s="1"/>
  <c r="H62" i="1"/>
  <c r="H146" i="1" s="1"/>
  <c r="H61" i="1"/>
  <c r="H145" i="1" s="1"/>
  <c r="H60" i="1"/>
  <c r="H144" i="1" s="1"/>
  <c r="H59" i="1"/>
  <c r="H143" i="1" s="1"/>
  <c r="H58" i="1"/>
  <c r="H142" i="1" s="1"/>
  <c r="H57" i="1"/>
  <c r="H141" i="1" s="1"/>
  <c r="H56" i="1"/>
  <c r="H140" i="1" s="1"/>
  <c r="H55" i="1"/>
  <c r="H139" i="1" s="1"/>
  <c r="H54" i="1"/>
  <c r="H138" i="1" s="1"/>
  <c r="H53" i="1"/>
  <c r="H137" i="1" s="1"/>
  <c r="H52" i="1"/>
  <c r="H136" i="1" s="1"/>
  <c r="H51" i="1"/>
  <c r="P83" i="1"/>
  <c r="P167" i="1" s="1"/>
  <c r="P82" i="1"/>
  <c r="P166" i="1" s="1"/>
  <c r="P81" i="1"/>
  <c r="P165" i="1" s="1"/>
  <c r="P80" i="1"/>
  <c r="P164" i="1" s="1"/>
  <c r="P79" i="1"/>
  <c r="P163" i="1" s="1"/>
  <c r="P78" i="1"/>
  <c r="P162" i="1" s="1"/>
  <c r="P77" i="1"/>
  <c r="P161" i="1" s="1"/>
  <c r="P76" i="1"/>
  <c r="P160" i="1" s="1"/>
  <c r="P75" i="1"/>
  <c r="P159" i="1" s="1"/>
  <c r="P74" i="1"/>
  <c r="P158" i="1" s="1"/>
  <c r="P73" i="1"/>
  <c r="P157" i="1" s="1"/>
  <c r="P72" i="1"/>
  <c r="P156" i="1" s="1"/>
  <c r="P71" i="1"/>
  <c r="P155" i="1" s="1"/>
  <c r="P70" i="1"/>
  <c r="P154" i="1" s="1"/>
  <c r="P69" i="1"/>
  <c r="P153" i="1" s="1"/>
  <c r="P68" i="1"/>
  <c r="P152" i="1" s="1"/>
  <c r="P67" i="1"/>
  <c r="P151" i="1" s="1"/>
  <c r="P66" i="1"/>
  <c r="P150" i="1" s="1"/>
  <c r="P65" i="1"/>
  <c r="P149" i="1" s="1"/>
  <c r="P64" i="1"/>
  <c r="P148" i="1" s="1"/>
  <c r="P63" i="1"/>
  <c r="P147" i="1" s="1"/>
  <c r="P62" i="1"/>
  <c r="P146" i="1" s="1"/>
  <c r="P61" i="1"/>
  <c r="P145" i="1" s="1"/>
  <c r="P60" i="1"/>
  <c r="P144" i="1" s="1"/>
  <c r="P59" i="1"/>
  <c r="P143" i="1" s="1"/>
  <c r="P58" i="1"/>
  <c r="P142" i="1" s="1"/>
  <c r="P57" i="1"/>
  <c r="P141" i="1" s="1"/>
  <c r="P56" i="1"/>
  <c r="P140" i="1" s="1"/>
  <c r="P55" i="1"/>
  <c r="P139" i="1" s="1"/>
  <c r="P54" i="1"/>
  <c r="P138" i="1" s="1"/>
  <c r="P53" i="1"/>
  <c r="P137" i="1" s="1"/>
  <c r="P52" i="1"/>
  <c r="P136" i="1" s="1"/>
  <c r="P51" i="1"/>
  <c r="X83" i="1"/>
  <c r="X167" i="1" s="1"/>
  <c r="X82" i="1"/>
  <c r="X166" i="1" s="1"/>
  <c r="X81" i="1"/>
  <c r="X165" i="1" s="1"/>
  <c r="X80" i="1"/>
  <c r="X164" i="1" s="1"/>
  <c r="X79" i="1"/>
  <c r="X163" i="1" s="1"/>
  <c r="X78" i="1"/>
  <c r="X162" i="1" s="1"/>
  <c r="X77" i="1"/>
  <c r="X161" i="1" s="1"/>
  <c r="X76" i="1"/>
  <c r="X160" i="1" s="1"/>
  <c r="X75" i="1"/>
  <c r="X159" i="1" s="1"/>
  <c r="X74" i="1"/>
  <c r="X158" i="1" s="1"/>
  <c r="X73" i="1"/>
  <c r="X157" i="1" s="1"/>
  <c r="X72" i="1"/>
  <c r="X156" i="1" s="1"/>
  <c r="X71" i="1"/>
  <c r="X155" i="1" s="1"/>
  <c r="X70" i="1"/>
  <c r="X154" i="1" s="1"/>
  <c r="X69" i="1"/>
  <c r="X153" i="1" s="1"/>
  <c r="X68" i="1"/>
  <c r="X152" i="1" s="1"/>
  <c r="X67" i="1"/>
  <c r="X151" i="1" s="1"/>
  <c r="X66" i="1"/>
  <c r="X150" i="1" s="1"/>
  <c r="X65" i="1"/>
  <c r="X149" i="1" s="1"/>
  <c r="X64" i="1"/>
  <c r="X148" i="1" s="1"/>
  <c r="X63" i="1"/>
  <c r="X147" i="1" s="1"/>
  <c r="X62" i="1"/>
  <c r="X146" i="1" s="1"/>
  <c r="X61" i="1"/>
  <c r="X145" i="1" s="1"/>
  <c r="X60" i="1"/>
  <c r="X144" i="1" s="1"/>
  <c r="X59" i="1"/>
  <c r="X143" i="1" s="1"/>
  <c r="X58" i="1"/>
  <c r="X142" i="1" s="1"/>
  <c r="X57" i="1"/>
  <c r="X141" i="1" s="1"/>
  <c r="X56" i="1"/>
  <c r="X140" i="1" s="1"/>
  <c r="X55" i="1"/>
  <c r="X139" i="1" s="1"/>
  <c r="X54" i="1"/>
  <c r="X138" i="1" s="1"/>
  <c r="X53" i="1"/>
  <c r="X137" i="1" s="1"/>
  <c r="X52" i="1"/>
  <c r="X136" i="1" s="1"/>
  <c r="X51" i="1"/>
  <c r="AF83" i="1"/>
  <c r="AF167" i="1" s="1"/>
  <c r="AF82" i="1"/>
  <c r="AF166" i="1" s="1"/>
  <c r="AF81" i="1"/>
  <c r="AF165" i="1" s="1"/>
  <c r="AF80" i="1"/>
  <c r="AF164" i="1" s="1"/>
  <c r="AF79" i="1"/>
  <c r="AF163" i="1" s="1"/>
  <c r="AF78" i="1"/>
  <c r="AF162" i="1" s="1"/>
  <c r="AF77" i="1"/>
  <c r="AF161" i="1" s="1"/>
  <c r="AF76" i="1"/>
  <c r="AF160" i="1" s="1"/>
  <c r="AF75" i="1"/>
  <c r="AF159" i="1" s="1"/>
  <c r="AF74" i="1"/>
  <c r="AF158" i="1" s="1"/>
  <c r="AF73" i="1"/>
  <c r="AF157" i="1" s="1"/>
  <c r="AF72" i="1"/>
  <c r="AF156" i="1" s="1"/>
  <c r="AF71" i="1"/>
  <c r="AF155" i="1" s="1"/>
  <c r="AF70" i="1"/>
  <c r="AF154" i="1" s="1"/>
  <c r="AF69" i="1"/>
  <c r="AF153" i="1" s="1"/>
  <c r="AF68" i="1"/>
  <c r="AF152" i="1" s="1"/>
  <c r="AF67" i="1"/>
  <c r="AF151" i="1" s="1"/>
  <c r="AF66" i="1"/>
  <c r="AF150" i="1" s="1"/>
  <c r="AF65" i="1"/>
  <c r="AF149" i="1" s="1"/>
  <c r="AF64" i="1"/>
  <c r="AF148" i="1" s="1"/>
  <c r="AF63" i="1"/>
  <c r="AF147" i="1" s="1"/>
  <c r="AF62" i="1"/>
  <c r="AF146" i="1" s="1"/>
  <c r="AF61" i="1"/>
  <c r="AF145" i="1" s="1"/>
  <c r="AF60" i="1"/>
  <c r="AF144" i="1" s="1"/>
  <c r="AF59" i="1"/>
  <c r="AF143" i="1" s="1"/>
  <c r="AF58" i="1"/>
  <c r="AF142" i="1" s="1"/>
  <c r="AF57" i="1"/>
  <c r="AF141" i="1" s="1"/>
  <c r="AF56" i="1"/>
  <c r="AF140" i="1" s="1"/>
  <c r="AF55" i="1"/>
  <c r="AF139" i="1" s="1"/>
  <c r="AF54" i="1"/>
  <c r="AF138" i="1" s="1"/>
  <c r="AF53" i="1"/>
  <c r="AF137" i="1" s="1"/>
  <c r="AF52" i="1"/>
  <c r="AF136" i="1" s="1"/>
  <c r="AF51" i="1"/>
  <c r="I51" i="1"/>
  <c r="I83" i="1"/>
  <c r="I167" i="1" s="1"/>
  <c r="I82" i="1"/>
  <c r="I166" i="1" s="1"/>
  <c r="I81" i="1"/>
  <c r="I165" i="1" s="1"/>
  <c r="I80" i="1"/>
  <c r="I164" i="1" s="1"/>
  <c r="I79" i="1"/>
  <c r="I163" i="1" s="1"/>
  <c r="I78" i="1"/>
  <c r="I162" i="1" s="1"/>
  <c r="I77" i="1"/>
  <c r="I161" i="1" s="1"/>
  <c r="I76" i="1"/>
  <c r="I160" i="1" s="1"/>
  <c r="I75" i="1"/>
  <c r="I159" i="1" s="1"/>
  <c r="I74" i="1"/>
  <c r="I158" i="1" s="1"/>
  <c r="I73" i="1"/>
  <c r="I157" i="1" s="1"/>
  <c r="I72" i="1"/>
  <c r="I156" i="1" s="1"/>
  <c r="I71" i="1"/>
  <c r="I155" i="1" s="1"/>
  <c r="I70" i="1"/>
  <c r="I154" i="1" s="1"/>
  <c r="I69" i="1"/>
  <c r="I153" i="1" s="1"/>
  <c r="I68" i="1"/>
  <c r="I152" i="1" s="1"/>
  <c r="I67" i="1"/>
  <c r="I151" i="1" s="1"/>
  <c r="I66" i="1"/>
  <c r="I150" i="1" s="1"/>
  <c r="I65" i="1"/>
  <c r="I149" i="1" s="1"/>
  <c r="I64" i="1"/>
  <c r="I148" i="1" s="1"/>
  <c r="I63" i="1"/>
  <c r="I147" i="1" s="1"/>
  <c r="I62" i="1"/>
  <c r="I146" i="1" s="1"/>
  <c r="I61" i="1"/>
  <c r="I145" i="1" s="1"/>
  <c r="I60" i="1"/>
  <c r="I144" i="1" s="1"/>
  <c r="I59" i="1"/>
  <c r="I143" i="1" s="1"/>
  <c r="I58" i="1"/>
  <c r="I142" i="1" s="1"/>
  <c r="I57" i="1"/>
  <c r="I141" i="1" s="1"/>
  <c r="I56" i="1"/>
  <c r="I140" i="1" s="1"/>
  <c r="I55" i="1"/>
  <c r="I139" i="1" s="1"/>
  <c r="I54" i="1"/>
  <c r="I138" i="1" s="1"/>
  <c r="I53" i="1"/>
  <c r="I137" i="1" s="1"/>
  <c r="I52" i="1"/>
  <c r="I136" i="1" s="1"/>
  <c r="Q51" i="1"/>
  <c r="Q83" i="1"/>
  <c r="Q167" i="1" s="1"/>
  <c r="Q82" i="1"/>
  <c r="Q166" i="1" s="1"/>
  <c r="Q81" i="1"/>
  <c r="Q165" i="1" s="1"/>
  <c r="Q80" i="1"/>
  <c r="Q164" i="1" s="1"/>
  <c r="Q79" i="1"/>
  <c r="Q163" i="1" s="1"/>
  <c r="Q78" i="1"/>
  <c r="Q162" i="1" s="1"/>
  <c r="Q77" i="1"/>
  <c r="Q161" i="1" s="1"/>
  <c r="Q76" i="1"/>
  <c r="Q160" i="1" s="1"/>
  <c r="Q75" i="1"/>
  <c r="Q159" i="1" s="1"/>
  <c r="Q74" i="1"/>
  <c r="Q158" i="1" s="1"/>
  <c r="Q73" i="1"/>
  <c r="Q157" i="1" s="1"/>
  <c r="Q72" i="1"/>
  <c r="Q156" i="1" s="1"/>
  <c r="Q71" i="1"/>
  <c r="Q155" i="1" s="1"/>
  <c r="Q70" i="1"/>
  <c r="Q154" i="1" s="1"/>
  <c r="Q69" i="1"/>
  <c r="Q153" i="1" s="1"/>
  <c r="Q68" i="1"/>
  <c r="Q152" i="1" s="1"/>
  <c r="Q67" i="1"/>
  <c r="Q151" i="1" s="1"/>
  <c r="Q66" i="1"/>
  <c r="Q150" i="1" s="1"/>
  <c r="Q65" i="1"/>
  <c r="Q149" i="1" s="1"/>
  <c r="Q64" i="1"/>
  <c r="Q148" i="1" s="1"/>
  <c r="Q63" i="1"/>
  <c r="Q147" i="1" s="1"/>
  <c r="Q62" i="1"/>
  <c r="Q146" i="1" s="1"/>
  <c r="Q61" i="1"/>
  <c r="Q145" i="1" s="1"/>
  <c r="Q60" i="1"/>
  <c r="Q144" i="1" s="1"/>
  <c r="Q59" i="1"/>
  <c r="Q143" i="1" s="1"/>
  <c r="Q58" i="1"/>
  <c r="Q142" i="1" s="1"/>
  <c r="Q57" i="1"/>
  <c r="Q141" i="1" s="1"/>
  <c r="Q56" i="1"/>
  <c r="Q140" i="1" s="1"/>
  <c r="Q55" i="1"/>
  <c r="Q139" i="1" s="1"/>
  <c r="Q54" i="1"/>
  <c r="Q138" i="1" s="1"/>
  <c r="Q53" i="1"/>
  <c r="Q137" i="1" s="1"/>
  <c r="Q52" i="1"/>
  <c r="Q136" i="1" s="1"/>
  <c r="Y51" i="1"/>
  <c r="Y83" i="1"/>
  <c r="Y167" i="1" s="1"/>
  <c r="Y82" i="1"/>
  <c r="Y166" i="1" s="1"/>
  <c r="Y81" i="1"/>
  <c r="Y165" i="1" s="1"/>
  <c r="Y80" i="1"/>
  <c r="Y164" i="1" s="1"/>
  <c r="Y79" i="1"/>
  <c r="Y163" i="1" s="1"/>
  <c r="Y78" i="1"/>
  <c r="Y162" i="1" s="1"/>
  <c r="Y77" i="1"/>
  <c r="Y161" i="1" s="1"/>
  <c r="Y76" i="1"/>
  <c r="Y160" i="1" s="1"/>
  <c r="Y75" i="1"/>
  <c r="Y159" i="1" s="1"/>
  <c r="Y74" i="1"/>
  <c r="Y158" i="1" s="1"/>
  <c r="Y73" i="1"/>
  <c r="Y157" i="1" s="1"/>
  <c r="Y72" i="1"/>
  <c r="Y156" i="1" s="1"/>
  <c r="Y71" i="1"/>
  <c r="Y155" i="1" s="1"/>
  <c r="Y70" i="1"/>
  <c r="Y154" i="1" s="1"/>
  <c r="Y69" i="1"/>
  <c r="Y153" i="1" s="1"/>
  <c r="Y68" i="1"/>
  <c r="Y152" i="1" s="1"/>
  <c r="Y67" i="1"/>
  <c r="Y151" i="1" s="1"/>
  <c r="Y66" i="1"/>
  <c r="Y150" i="1" s="1"/>
  <c r="Y65" i="1"/>
  <c r="Y149" i="1" s="1"/>
  <c r="Y64" i="1"/>
  <c r="Y148" i="1" s="1"/>
  <c r="Y63" i="1"/>
  <c r="Y147" i="1" s="1"/>
  <c r="Y62" i="1"/>
  <c r="Y146" i="1" s="1"/>
  <c r="Y61" i="1"/>
  <c r="Y145" i="1" s="1"/>
  <c r="Y60" i="1"/>
  <c r="Y144" i="1" s="1"/>
  <c r="Y59" i="1"/>
  <c r="Y143" i="1" s="1"/>
  <c r="Y58" i="1"/>
  <c r="Y142" i="1" s="1"/>
  <c r="Y57" i="1"/>
  <c r="Y141" i="1" s="1"/>
  <c r="Y56" i="1"/>
  <c r="Y140" i="1" s="1"/>
  <c r="Y55" i="1"/>
  <c r="Y139" i="1" s="1"/>
  <c r="Y54" i="1"/>
  <c r="Y138" i="1" s="1"/>
  <c r="Y53" i="1"/>
  <c r="Y137" i="1" s="1"/>
  <c r="Y52" i="1"/>
  <c r="Y136" i="1" s="1"/>
  <c r="AG83" i="1"/>
  <c r="AG167" i="1" s="1"/>
  <c r="AG82" i="1"/>
  <c r="AG166" i="1" s="1"/>
  <c r="AG81" i="1"/>
  <c r="AG165" i="1" s="1"/>
  <c r="AG80" i="1"/>
  <c r="AG164" i="1" s="1"/>
  <c r="AG79" i="1"/>
  <c r="AG163" i="1" s="1"/>
  <c r="AG78" i="1"/>
  <c r="AG162" i="1" s="1"/>
  <c r="AG77" i="1"/>
  <c r="AG161" i="1" s="1"/>
  <c r="AG76" i="1"/>
  <c r="AG160" i="1" s="1"/>
  <c r="AG75" i="1"/>
  <c r="AG159" i="1" s="1"/>
  <c r="AG74" i="1"/>
  <c r="AG158" i="1" s="1"/>
  <c r="AG73" i="1"/>
  <c r="AG157" i="1" s="1"/>
  <c r="AG72" i="1"/>
  <c r="AG156" i="1" s="1"/>
  <c r="AG71" i="1"/>
  <c r="AG155" i="1" s="1"/>
  <c r="AG70" i="1"/>
  <c r="AG154" i="1" s="1"/>
  <c r="AG69" i="1"/>
  <c r="AG153" i="1" s="1"/>
  <c r="AG68" i="1"/>
  <c r="AG152" i="1" s="1"/>
  <c r="AG67" i="1"/>
  <c r="AG151" i="1" s="1"/>
  <c r="AG66" i="1"/>
  <c r="AG150" i="1" s="1"/>
  <c r="AG65" i="1"/>
  <c r="AG149" i="1" s="1"/>
  <c r="AG64" i="1"/>
  <c r="AG148" i="1" s="1"/>
  <c r="AG63" i="1"/>
  <c r="AG147" i="1" s="1"/>
  <c r="AG62" i="1"/>
  <c r="AG146" i="1" s="1"/>
  <c r="AG61" i="1"/>
  <c r="AG145" i="1" s="1"/>
  <c r="AG60" i="1"/>
  <c r="AG144" i="1" s="1"/>
  <c r="AG59" i="1"/>
  <c r="AG143" i="1" s="1"/>
  <c r="AG58" i="1"/>
  <c r="AG142" i="1" s="1"/>
  <c r="AG57" i="1"/>
  <c r="AG141" i="1" s="1"/>
  <c r="AG56" i="1"/>
  <c r="AG140" i="1" s="1"/>
  <c r="AG55" i="1"/>
  <c r="AG139" i="1" s="1"/>
  <c r="AG54" i="1"/>
  <c r="AG138" i="1" s="1"/>
  <c r="AG53" i="1"/>
  <c r="AG137" i="1" s="1"/>
  <c r="AG52" i="1"/>
  <c r="AG136" i="1" s="1"/>
  <c r="AG51" i="1"/>
  <c r="AK83" i="1"/>
  <c r="AK167" i="1" s="1"/>
  <c r="AK82" i="1"/>
  <c r="AK166" i="1" s="1"/>
  <c r="AK81" i="1"/>
  <c r="AK165" i="1" s="1"/>
  <c r="AK80" i="1"/>
  <c r="AK164" i="1" s="1"/>
  <c r="AK79" i="1"/>
  <c r="AK163" i="1" s="1"/>
  <c r="AK78" i="1"/>
  <c r="AK162" i="1" s="1"/>
  <c r="AK77" i="1"/>
  <c r="AK161" i="1" s="1"/>
  <c r="AK76" i="1"/>
  <c r="AK160" i="1" s="1"/>
  <c r="AK75" i="1"/>
  <c r="AK159" i="1" s="1"/>
  <c r="AK74" i="1"/>
  <c r="AK158" i="1" s="1"/>
  <c r="AK73" i="1"/>
  <c r="AK157" i="1" s="1"/>
  <c r="AK72" i="1"/>
  <c r="AK156" i="1" s="1"/>
  <c r="AK71" i="1"/>
  <c r="AK155" i="1" s="1"/>
  <c r="AK70" i="1"/>
  <c r="AK154" i="1" s="1"/>
  <c r="AK69" i="1"/>
  <c r="AK153" i="1" s="1"/>
  <c r="AK68" i="1"/>
  <c r="AK152" i="1" s="1"/>
  <c r="AK67" i="1"/>
  <c r="AK151" i="1" s="1"/>
  <c r="AK66" i="1"/>
  <c r="AK150" i="1" s="1"/>
  <c r="AK65" i="1"/>
  <c r="AK149" i="1" s="1"/>
  <c r="AK64" i="1"/>
  <c r="AK148" i="1" s="1"/>
  <c r="AK63" i="1"/>
  <c r="AK147" i="1" s="1"/>
  <c r="AK62" i="1"/>
  <c r="AK146" i="1" s="1"/>
  <c r="AK61" i="1"/>
  <c r="AK145" i="1" s="1"/>
  <c r="AK60" i="1"/>
  <c r="AK144" i="1" s="1"/>
  <c r="AK59" i="1"/>
  <c r="AK143" i="1" s="1"/>
  <c r="AK58" i="1"/>
  <c r="AK142" i="1" s="1"/>
  <c r="AK57" i="1"/>
  <c r="AK141" i="1" s="1"/>
  <c r="AK56" i="1"/>
  <c r="AK140" i="1" s="1"/>
  <c r="AK55" i="1"/>
  <c r="AK139" i="1" s="1"/>
  <c r="AK54" i="1"/>
  <c r="AK138" i="1" s="1"/>
  <c r="AK53" i="1"/>
  <c r="AK137" i="1" s="1"/>
  <c r="AK52" i="1"/>
  <c r="AK136" i="1" s="1"/>
  <c r="AK51" i="1"/>
  <c r="E83" i="1"/>
  <c r="E167" i="1" s="1"/>
  <c r="E77" i="1"/>
  <c r="E161" i="1" s="1"/>
  <c r="E61" i="1"/>
  <c r="E145" i="1" s="1"/>
  <c r="E53" i="1"/>
  <c r="E137" i="1" s="1"/>
  <c r="E82" i="1"/>
  <c r="E166" i="1" s="1"/>
  <c r="E78" i="1"/>
  <c r="E162" i="1" s="1"/>
  <c r="E74" i="1"/>
  <c r="E158" i="1" s="1"/>
  <c r="E70" i="1"/>
  <c r="E154" i="1" s="1"/>
  <c r="E66" i="1"/>
  <c r="E150" i="1" s="1"/>
  <c r="E62" i="1"/>
  <c r="E146" i="1" s="1"/>
  <c r="E58" i="1"/>
  <c r="E142" i="1" s="1"/>
  <c r="E54" i="1"/>
  <c r="E138" i="1" s="1"/>
  <c r="E79" i="1"/>
  <c r="E163" i="1" s="1"/>
  <c r="E73" i="1"/>
  <c r="E157" i="1" s="1"/>
  <c r="E67" i="1"/>
  <c r="E151" i="1" s="1"/>
  <c r="E63" i="1"/>
  <c r="E147" i="1" s="1"/>
  <c r="E55" i="1"/>
  <c r="E139" i="1" s="1"/>
  <c r="E81" i="1"/>
  <c r="E165" i="1" s="1"/>
  <c r="E69" i="1"/>
  <c r="E153" i="1" s="1"/>
  <c r="E57" i="1"/>
  <c r="E141" i="1" s="1"/>
  <c r="E51" i="1"/>
  <c r="E80" i="1"/>
  <c r="E164" i="1" s="1"/>
  <c r="E76" i="1"/>
  <c r="E160" i="1" s="1"/>
  <c r="E72" i="1"/>
  <c r="E156" i="1" s="1"/>
  <c r="E68" i="1"/>
  <c r="E152" i="1" s="1"/>
  <c r="E64" i="1"/>
  <c r="E148" i="1" s="1"/>
  <c r="E60" i="1"/>
  <c r="E144" i="1" s="1"/>
  <c r="E56" i="1"/>
  <c r="E140" i="1" s="1"/>
  <c r="E52" i="1"/>
  <c r="E136" i="1" s="1"/>
  <c r="E75" i="1"/>
  <c r="E159" i="1" s="1"/>
  <c r="E71" i="1"/>
  <c r="E155" i="1" s="1"/>
  <c r="E65" i="1"/>
  <c r="E149" i="1" s="1"/>
  <c r="E59" i="1"/>
  <c r="E143" i="1" s="1"/>
  <c r="AK135" i="1" l="1"/>
  <c r="AK168" i="1" s="1"/>
  <c r="AK84" i="1"/>
  <c r="Y135" i="1"/>
  <c r="Y168" i="1" s="1"/>
  <c r="Y84" i="1"/>
  <c r="I135" i="1"/>
  <c r="I168" i="1" s="1"/>
  <c r="I84" i="1"/>
  <c r="X84" i="1"/>
  <c r="X135" i="1"/>
  <c r="X168" i="1" s="1"/>
  <c r="H84" i="1"/>
  <c r="H135" i="1"/>
  <c r="H168" i="1" s="1"/>
  <c r="AE135" i="1"/>
  <c r="AE168" i="1" s="1"/>
  <c r="AE84" i="1"/>
  <c r="W135" i="1"/>
  <c r="W168" i="1" s="1"/>
  <c r="W84" i="1"/>
  <c r="O135" i="1"/>
  <c r="O168" i="1" s="1"/>
  <c r="O84" i="1"/>
  <c r="G135" i="1"/>
  <c r="G168" i="1" s="1"/>
  <c r="G84" i="1"/>
  <c r="AD84" i="1"/>
  <c r="AD135" i="1"/>
  <c r="AD168" i="1" s="1"/>
  <c r="V84" i="1"/>
  <c r="V135" i="1"/>
  <c r="V168" i="1" s="1"/>
  <c r="N84" i="1"/>
  <c r="N135" i="1"/>
  <c r="N168" i="1" s="1"/>
  <c r="F84" i="1"/>
  <c r="F135" i="1"/>
  <c r="F168" i="1" s="1"/>
  <c r="U135" i="1"/>
  <c r="U168" i="1" s="1"/>
  <c r="U84" i="1"/>
  <c r="AJ84" i="1"/>
  <c r="AJ135" i="1"/>
  <c r="AJ168" i="1" s="1"/>
  <c r="T84" i="1"/>
  <c r="T135" i="1"/>
  <c r="T168" i="1" s="1"/>
  <c r="E135" i="1"/>
  <c r="E84" i="1"/>
  <c r="AG135" i="1"/>
  <c r="AG168" i="1" s="1"/>
  <c r="AG84" i="1"/>
  <c r="Q135" i="1"/>
  <c r="Q168" i="1" s="1"/>
  <c r="Q84" i="1"/>
  <c r="AF84" i="1"/>
  <c r="AF135" i="1"/>
  <c r="AF168" i="1" s="1"/>
  <c r="P84" i="1"/>
  <c r="P135" i="1"/>
  <c r="P168" i="1" s="1"/>
  <c r="AI135" i="1"/>
  <c r="AI168" i="1" s="1"/>
  <c r="AI84" i="1"/>
  <c r="AA135" i="1"/>
  <c r="AA168" i="1" s="1"/>
  <c r="AA84" i="1"/>
  <c r="S135" i="1"/>
  <c r="S168" i="1" s="1"/>
  <c r="S84" i="1"/>
  <c r="K135" i="1"/>
  <c r="K168" i="1" s="1"/>
  <c r="K84" i="1"/>
  <c r="AH84" i="1"/>
  <c r="AH135" i="1"/>
  <c r="AH168" i="1" s="1"/>
  <c r="Z84" i="1"/>
  <c r="Z135" i="1"/>
  <c r="Z168" i="1" s="1"/>
  <c r="R84" i="1"/>
  <c r="R135" i="1"/>
  <c r="R168" i="1" s="1"/>
  <c r="J84" i="1"/>
  <c r="J135" i="1"/>
  <c r="J168" i="1" s="1"/>
  <c r="AC135" i="1"/>
  <c r="AC168" i="1" s="1"/>
  <c r="AC84" i="1"/>
  <c r="M135" i="1"/>
  <c r="M168" i="1" s="1"/>
  <c r="M84" i="1"/>
  <c r="AB84" i="1"/>
  <c r="AB135" i="1"/>
  <c r="AB168" i="1" s="1"/>
  <c r="L84" i="1"/>
  <c r="L135" i="1"/>
  <c r="L168" i="1" s="1"/>
  <c r="AL36" i="1"/>
  <c r="AN36" i="1" s="1"/>
  <c r="AL38" i="1"/>
  <c r="AN38" i="1" s="1"/>
  <c r="AH41" i="1"/>
  <c r="AH42" i="1" s="1"/>
  <c r="AJ41" i="1"/>
  <c r="E42" i="1"/>
  <c r="AN7" i="1"/>
  <c r="AA42" i="1"/>
  <c r="Q42" i="1"/>
  <c r="R42" i="1"/>
  <c r="I42" i="1"/>
  <c r="AN11" i="1"/>
  <c r="AE42" i="1"/>
  <c r="AN33" i="1"/>
  <c r="AG42" i="1"/>
  <c r="AN35" i="1"/>
  <c r="X42" i="1"/>
  <c r="AN26" i="1"/>
  <c r="AC42" i="1"/>
  <c r="AN31" i="1"/>
  <c r="N42" i="1"/>
  <c r="U42" i="1"/>
  <c r="V42" i="1"/>
  <c r="AN24" i="1"/>
  <c r="AK42" i="1"/>
  <c r="K42" i="1"/>
  <c r="T42" i="1"/>
  <c r="P42" i="1"/>
  <c r="AF42" i="1"/>
  <c r="Y42" i="1"/>
  <c r="AJ42" i="1"/>
  <c r="AN19" i="1"/>
  <c r="AD42" i="1"/>
  <c r="AI42" i="1"/>
  <c r="AN13" i="1"/>
  <c r="G42" i="1"/>
  <c r="AN9" i="1"/>
  <c r="M42" i="1"/>
  <c r="AB42" i="1"/>
  <c r="H42" i="1"/>
  <c r="F42" i="1"/>
  <c r="J42" i="1"/>
  <c r="AN12" i="1"/>
  <c r="W42" i="1"/>
  <c r="AN25" i="1"/>
  <c r="AN27" i="1"/>
  <c r="O42" i="1"/>
  <c r="Z42" i="1"/>
  <c r="AN28" i="1"/>
  <c r="AN39" i="1"/>
  <c r="S42" i="1"/>
  <c r="AN21" i="1"/>
  <c r="L42" i="1"/>
  <c r="AN14" i="1"/>
  <c r="AN29" i="1"/>
  <c r="AN22" i="1"/>
  <c r="AN18" i="1"/>
  <c r="AN16" i="1"/>
  <c r="AN32" i="1"/>
  <c r="AN37" i="1"/>
  <c r="AN15" i="1"/>
  <c r="AN10" i="1"/>
  <c r="AN8" i="1"/>
  <c r="AN34" i="1"/>
  <c r="AN17" i="1"/>
  <c r="AN23" i="1"/>
  <c r="AN20" i="1"/>
  <c r="AN30" i="1"/>
  <c r="E177" i="1" l="1" a="1"/>
  <c r="E168" i="1"/>
  <c r="H177" i="1" l="1"/>
  <c r="AB203" i="1"/>
  <c r="X203" i="1"/>
  <c r="T203" i="1"/>
  <c r="P203" i="1"/>
  <c r="L203" i="1"/>
  <c r="H203" i="1"/>
  <c r="AE202" i="1"/>
  <c r="AA202" i="1"/>
  <c r="W202" i="1"/>
  <c r="S202" i="1"/>
  <c r="O202" i="1"/>
  <c r="K202" i="1"/>
  <c r="G202" i="1"/>
  <c r="AD201" i="1"/>
  <c r="Z201" i="1"/>
  <c r="V201" i="1"/>
  <c r="R201" i="1"/>
  <c r="N201" i="1"/>
  <c r="J201" i="1"/>
  <c r="F201" i="1"/>
  <c r="AC200" i="1"/>
  <c r="Y200" i="1"/>
  <c r="U200" i="1"/>
  <c r="Q200" i="1"/>
  <c r="M200" i="1"/>
  <c r="I200" i="1"/>
  <c r="E200" i="1"/>
  <c r="AB199" i="1"/>
  <c r="X199" i="1"/>
  <c r="T199" i="1"/>
  <c r="P199" i="1"/>
  <c r="L199" i="1"/>
  <c r="H199" i="1"/>
  <c r="AE198" i="1"/>
  <c r="AA198" i="1"/>
  <c r="W198" i="1"/>
  <c r="S198" i="1"/>
  <c r="O198" i="1"/>
  <c r="K198" i="1"/>
  <c r="G198" i="1"/>
  <c r="AD197" i="1"/>
  <c r="Z197" i="1"/>
  <c r="V197" i="1"/>
  <c r="R197" i="1"/>
  <c r="N197" i="1"/>
  <c r="J197" i="1"/>
  <c r="F197" i="1"/>
  <c r="AC196" i="1"/>
  <c r="Y196" i="1"/>
  <c r="U196" i="1"/>
  <c r="Q196" i="1"/>
  <c r="M196" i="1"/>
  <c r="I196" i="1"/>
  <c r="E196" i="1"/>
  <c r="Z195" i="1"/>
  <c r="R195" i="1"/>
  <c r="J195" i="1"/>
  <c r="AC194" i="1"/>
  <c r="U194" i="1"/>
  <c r="M194" i="1"/>
  <c r="E194" i="1"/>
  <c r="X193" i="1"/>
  <c r="P193" i="1"/>
  <c r="H193" i="1"/>
  <c r="AA192" i="1"/>
  <c r="S192" i="1"/>
  <c r="K192" i="1"/>
  <c r="AD191" i="1"/>
  <c r="V191" i="1"/>
  <c r="N191" i="1"/>
  <c r="F191" i="1"/>
  <c r="Y190" i="1"/>
  <c r="Q190" i="1"/>
  <c r="I190" i="1"/>
  <c r="AB189" i="1"/>
  <c r="T189" i="1"/>
  <c r="L189" i="1"/>
  <c r="AE188" i="1"/>
  <c r="W188" i="1"/>
  <c r="O188" i="1"/>
  <c r="G188" i="1"/>
  <c r="Z187" i="1"/>
  <c r="R187" i="1"/>
  <c r="J187" i="1"/>
  <c r="AC186" i="1"/>
  <c r="U186" i="1"/>
  <c r="M186" i="1"/>
  <c r="E186" i="1"/>
  <c r="X185" i="1"/>
  <c r="P185" i="1"/>
  <c r="H185" i="1"/>
  <c r="AA184" i="1"/>
  <c r="S184" i="1"/>
  <c r="K184" i="1"/>
  <c r="AD183" i="1"/>
  <c r="V183" i="1"/>
  <c r="N183" i="1"/>
  <c r="F183" i="1"/>
  <c r="Y182" i="1"/>
  <c r="Q182" i="1"/>
  <c r="I182" i="1"/>
  <c r="AB181" i="1"/>
  <c r="T181" i="1"/>
  <c r="L181" i="1"/>
  <c r="AE180" i="1"/>
  <c r="W180" i="1"/>
  <c r="O180" i="1"/>
  <c r="G180" i="1"/>
  <c r="Z179" i="1"/>
  <c r="R179" i="1"/>
  <c r="J179" i="1"/>
  <c r="AC178" i="1"/>
  <c r="U178" i="1"/>
  <c r="M178" i="1"/>
  <c r="E178" i="1"/>
  <c r="X177" i="1"/>
  <c r="P177" i="1"/>
  <c r="E177" i="1"/>
  <c r="I177" i="1"/>
  <c r="M177" i="1"/>
  <c r="Q177" i="1"/>
  <c r="U177" i="1"/>
  <c r="Y177" i="1"/>
  <c r="AC177" i="1"/>
  <c r="F178" i="1"/>
  <c r="J178" i="1"/>
  <c r="N178" i="1"/>
  <c r="R178" i="1"/>
  <c r="V178" i="1"/>
  <c r="Z178" i="1"/>
  <c r="AD178" i="1"/>
  <c r="G179" i="1"/>
  <c r="K179" i="1"/>
  <c r="O179" i="1"/>
  <c r="S179" i="1"/>
  <c r="W179" i="1"/>
  <c r="AA179" i="1"/>
  <c r="AE179" i="1"/>
  <c r="AD203" i="1"/>
  <c r="Z203" i="1"/>
  <c r="V203" i="1"/>
  <c r="R203" i="1"/>
  <c r="N203" i="1"/>
  <c r="J203" i="1"/>
  <c r="F203" i="1"/>
  <c r="AC202" i="1"/>
  <c r="Y202" i="1"/>
  <c r="U202" i="1"/>
  <c r="Q202" i="1"/>
  <c r="M202" i="1"/>
  <c r="I202" i="1"/>
  <c r="E202" i="1"/>
  <c r="AB201" i="1"/>
  <c r="X201" i="1"/>
  <c r="T201" i="1"/>
  <c r="P201" i="1"/>
  <c r="L201" i="1"/>
  <c r="H201" i="1"/>
  <c r="AE200" i="1"/>
  <c r="AA200" i="1"/>
  <c r="W200" i="1"/>
  <c r="S200" i="1"/>
  <c r="O200" i="1"/>
  <c r="K200" i="1"/>
  <c r="G200" i="1"/>
  <c r="AD199" i="1"/>
  <c r="Z199" i="1"/>
  <c r="V199" i="1"/>
  <c r="R199" i="1"/>
  <c r="N199" i="1"/>
  <c r="J199" i="1"/>
  <c r="F199" i="1"/>
  <c r="AC198" i="1"/>
  <c r="Y198" i="1"/>
  <c r="U198" i="1"/>
  <c r="Q198" i="1"/>
  <c r="M198" i="1"/>
  <c r="I198" i="1"/>
  <c r="E198" i="1"/>
  <c r="AB197" i="1"/>
  <c r="X197" i="1"/>
  <c r="T197" i="1"/>
  <c r="P197" i="1"/>
  <c r="L197" i="1"/>
  <c r="H197" i="1"/>
  <c r="AE196" i="1"/>
  <c r="AA196" i="1"/>
  <c r="W196" i="1"/>
  <c r="S196" i="1"/>
  <c r="O196" i="1"/>
  <c r="K196" i="1"/>
  <c r="G196" i="1"/>
  <c r="AD195" i="1"/>
  <c r="V195" i="1"/>
  <c r="N195" i="1"/>
  <c r="F195" i="1"/>
  <c r="Y194" i="1"/>
  <c r="Q194" i="1"/>
  <c r="I194" i="1"/>
  <c r="AB193" i="1"/>
  <c r="T193" i="1"/>
  <c r="L193" i="1"/>
  <c r="AE192" i="1"/>
  <c r="W192" i="1"/>
  <c r="O192" i="1"/>
  <c r="G192" i="1"/>
  <c r="Z191" i="1"/>
  <c r="R191" i="1"/>
  <c r="J191" i="1"/>
  <c r="AC190" i="1"/>
  <c r="U190" i="1"/>
  <c r="M190" i="1"/>
  <c r="E190" i="1"/>
  <c r="X189" i="1"/>
  <c r="P189" i="1"/>
  <c r="H189" i="1"/>
  <c r="AA188" i="1"/>
  <c r="S188" i="1"/>
  <c r="K188" i="1"/>
  <c r="AD187" i="1"/>
  <c r="V187" i="1"/>
  <c r="N187" i="1"/>
  <c r="F187" i="1"/>
  <c r="Y186" i="1"/>
  <c r="Q186" i="1"/>
  <c r="I186" i="1"/>
  <c r="AB185" i="1"/>
  <c r="T185" i="1"/>
  <c r="L185" i="1"/>
  <c r="AE184" i="1"/>
  <c r="W184" i="1"/>
  <c r="O184" i="1"/>
  <c r="G184" i="1"/>
  <c r="Z183" i="1"/>
  <c r="R183" i="1"/>
  <c r="J183" i="1"/>
  <c r="AC182" i="1"/>
  <c r="U182" i="1"/>
  <c r="M182" i="1"/>
  <c r="E182" i="1"/>
  <c r="X181" i="1"/>
  <c r="P181" i="1"/>
  <c r="H181" i="1"/>
  <c r="AA180" i="1"/>
  <c r="S180" i="1"/>
  <c r="K180" i="1"/>
  <c r="AD179" i="1"/>
  <c r="V179" i="1"/>
  <c r="N179" i="1"/>
  <c r="F179" i="1"/>
  <c r="Y178" i="1"/>
  <c r="Q178" i="1"/>
  <c r="I178" i="1"/>
  <c r="AB177" i="1"/>
  <c r="T177" i="1"/>
  <c r="L177" i="1"/>
  <c r="G177" i="1"/>
  <c r="K177" i="1"/>
  <c r="O177" i="1"/>
  <c r="S177" i="1"/>
  <c r="W177" i="1"/>
  <c r="AA177" i="1"/>
  <c r="AE177" i="1"/>
  <c r="H178" i="1"/>
  <c r="L178" i="1"/>
  <c r="P178" i="1"/>
  <c r="T178" i="1"/>
  <c r="X178" i="1"/>
  <c r="AB178" i="1"/>
  <c r="E179" i="1"/>
  <c r="I179" i="1"/>
  <c r="M179" i="1"/>
  <c r="Q179" i="1"/>
  <c r="U179" i="1"/>
  <c r="Y179" i="1"/>
  <c r="AC179" i="1"/>
  <c r="F180" i="1"/>
  <c r="J180" i="1"/>
  <c r="N180" i="1"/>
  <c r="R180" i="1"/>
  <c r="V180" i="1"/>
  <c r="Z180" i="1"/>
  <c r="AD180" i="1"/>
  <c r="G181" i="1"/>
  <c r="K181" i="1"/>
  <c r="O181" i="1"/>
  <c r="S181" i="1"/>
  <c r="W181" i="1"/>
  <c r="AA181" i="1"/>
  <c r="AE181" i="1"/>
  <c r="H182" i="1"/>
  <c r="L182" i="1"/>
  <c r="P182" i="1"/>
  <c r="T182" i="1"/>
  <c r="X182" i="1"/>
  <c r="AB182" i="1"/>
  <c r="E183" i="1"/>
  <c r="I183" i="1"/>
  <c r="M183" i="1"/>
  <c r="Q183" i="1"/>
  <c r="U183" i="1"/>
  <c r="Y183" i="1"/>
  <c r="AC183" i="1"/>
  <c r="F184" i="1"/>
  <c r="J184" i="1"/>
  <c r="N184" i="1"/>
  <c r="R184" i="1"/>
  <c r="V184" i="1"/>
  <c r="Z184" i="1"/>
  <c r="AD184" i="1"/>
  <c r="G185" i="1"/>
  <c r="K185" i="1"/>
  <c r="O185" i="1"/>
  <c r="S185" i="1"/>
  <c r="W185" i="1"/>
  <c r="AA185" i="1"/>
  <c r="AE185" i="1"/>
  <c r="H186" i="1"/>
  <c r="L186" i="1"/>
  <c r="P186" i="1"/>
  <c r="T186" i="1"/>
  <c r="X186" i="1"/>
  <c r="AB186" i="1"/>
  <c r="E187" i="1"/>
  <c r="I187" i="1"/>
  <c r="M187" i="1"/>
  <c r="Q187" i="1"/>
  <c r="U187" i="1"/>
  <c r="Y187" i="1"/>
  <c r="AC187" i="1"/>
  <c r="F188" i="1"/>
  <c r="J188" i="1"/>
  <c r="N188" i="1"/>
  <c r="R188" i="1"/>
  <c r="V188" i="1"/>
  <c r="Z188" i="1"/>
  <c r="AD188" i="1"/>
  <c r="G189" i="1"/>
  <c r="K189" i="1"/>
  <c r="O189" i="1"/>
  <c r="S189" i="1"/>
  <c r="W189" i="1"/>
  <c r="AA189" i="1"/>
  <c r="AE189" i="1"/>
  <c r="H190" i="1"/>
  <c r="L190" i="1"/>
  <c r="P190" i="1"/>
  <c r="T190" i="1"/>
  <c r="X190" i="1"/>
  <c r="AB190" i="1"/>
  <c r="E191" i="1"/>
  <c r="I191" i="1"/>
  <c r="M191" i="1"/>
  <c r="Q191" i="1"/>
  <c r="U191" i="1"/>
  <c r="Y191" i="1"/>
  <c r="AC191" i="1"/>
  <c r="F192" i="1"/>
  <c r="J192" i="1"/>
  <c r="N192" i="1"/>
  <c r="R192" i="1"/>
  <c r="V192" i="1"/>
  <c r="Z192" i="1"/>
  <c r="AD192" i="1"/>
  <c r="G193" i="1"/>
  <c r="K193" i="1"/>
  <c r="O193" i="1"/>
  <c r="S193" i="1"/>
  <c r="W193" i="1"/>
  <c r="AA193" i="1"/>
  <c r="AE193" i="1"/>
  <c r="H194" i="1"/>
  <c r="L194" i="1"/>
  <c r="P194" i="1"/>
  <c r="T194" i="1"/>
  <c r="X194" i="1"/>
  <c r="AB194" i="1"/>
  <c r="E195" i="1"/>
  <c r="I195" i="1"/>
  <c r="M195" i="1"/>
  <c r="Q195" i="1"/>
  <c r="U195" i="1"/>
  <c r="Y195" i="1"/>
  <c r="AC195" i="1"/>
  <c r="AC203" i="1"/>
  <c r="Y203" i="1"/>
  <c r="U203" i="1"/>
  <c r="Q203" i="1"/>
  <c r="M203" i="1"/>
  <c r="I203" i="1"/>
  <c r="E203" i="1"/>
  <c r="AB202" i="1"/>
  <c r="X202" i="1"/>
  <c r="T202" i="1"/>
  <c r="P202" i="1"/>
  <c r="L202" i="1"/>
  <c r="H202" i="1"/>
  <c r="AE201" i="1"/>
  <c r="AA201" i="1"/>
  <c r="W201" i="1"/>
  <c r="S201" i="1"/>
  <c r="O201" i="1"/>
  <c r="K201" i="1"/>
  <c r="G201" i="1"/>
  <c r="AD200" i="1"/>
  <c r="Z200" i="1"/>
  <c r="V200" i="1"/>
  <c r="R200" i="1"/>
  <c r="N200" i="1"/>
  <c r="J200" i="1"/>
  <c r="F200" i="1"/>
  <c r="AC199" i="1"/>
  <c r="Y199" i="1"/>
  <c r="U199" i="1"/>
  <c r="Q199" i="1"/>
  <c r="M199" i="1"/>
  <c r="I199" i="1"/>
  <c r="E199" i="1"/>
  <c r="AB198" i="1"/>
  <c r="X198" i="1"/>
  <c r="T198" i="1"/>
  <c r="P198" i="1"/>
  <c r="L198" i="1"/>
  <c r="H198" i="1"/>
  <c r="AE197" i="1"/>
  <c r="AA197" i="1"/>
  <c r="W197" i="1"/>
  <c r="S197" i="1"/>
  <c r="O197" i="1"/>
  <c r="K197" i="1"/>
  <c r="G197" i="1"/>
  <c r="AD196" i="1"/>
  <c r="Z196" i="1"/>
  <c r="V196" i="1"/>
  <c r="R196" i="1"/>
  <c r="N196" i="1"/>
  <c r="J196" i="1"/>
  <c r="F196" i="1"/>
  <c r="AB195" i="1"/>
  <c r="T195" i="1"/>
  <c r="L195" i="1"/>
  <c r="AE194" i="1"/>
  <c r="W194" i="1"/>
  <c r="O194" i="1"/>
  <c r="G194" i="1"/>
  <c r="Z193" i="1"/>
  <c r="R193" i="1"/>
  <c r="J193" i="1"/>
  <c r="AC192" i="1"/>
  <c r="U192" i="1"/>
  <c r="M192" i="1"/>
  <c r="E192" i="1"/>
  <c r="X191" i="1"/>
  <c r="P191" i="1"/>
  <c r="H191" i="1"/>
  <c r="AA190" i="1"/>
  <c r="S190" i="1"/>
  <c r="K190" i="1"/>
  <c r="AD189" i="1"/>
  <c r="V189" i="1"/>
  <c r="N189" i="1"/>
  <c r="F189" i="1"/>
  <c r="Y188" i="1"/>
  <c r="Q188" i="1"/>
  <c r="I188" i="1"/>
  <c r="AB187" i="1"/>
  <c r="T187" i="1"/>
  <c r="L187" i="1"/>
  <c r="AE186" i="1"/>
  <c r="W186" i="1"/>
  <c r="O186" i="1"/>
  <c r="G186" i="1"/>
  <c r="Z185" i="1"/>
  <c r="R185" i="1"/>
  <c r="J185" i="1"/>
  <c r="AC184" i="1"/>
  <c r="U184" i="1"/>
  <c r="M184" i="1"/>
  <c r="E184" i="1"/>
  <c r="X183" i="1"/>
  <c r="P183" i="1"/>
  <c r="H183" i="1"/>
  <c r="AA182" i="1"/>
  <c r="S182" i="1"/>
  <c r="K182" i="1"/>
  <c r="AD181" i="1"/>
  <c r="V181" i="1"/>
  <c r="N181" i="1"/>
  <c r="F181" i="1"/>
  <c r="Y180" i="1"/>
  <c r="Q180" i="1"/>
  <c r="I180" i="1"/>
  <c r="AB179" i="1"/>
  <c r="T179" i="1"/>
  <c r="L179" i="1"/>
  <c r="AE178" i="1"/>
  <c r="W178" i="1"/>
  <c r="O178" i="1"/>
  <c r="G178" i="1"/>
  <c r="Z177" i="1"/>
  <c r="R177" i="1"/>
  <c r="J177" i="1"/>
  <c r="H180" i="1"/>
  <c r="L180" i="1"/>
  <c r="P180" i="1"/>
  <c r="T180" i="1"/>
  <c r="X180" i="1"/>
  <c r="AB180" i="1"/>
  <c r="E181" i="1"/>
  <c r="I181" i="1"/>
  <c r="M181" i="1"/>
  <c r="Q181" i="1"/>
  <c r="U181" i="1"/>
  <c r="Y181" i="1"/>
  <c r="AC181" i="1"/>
  <c r="F182" i="1"/>
  <c r="J182" i="1"/>
  <c r="N182" i="1"/>
  <c r="R182" i="1"/>
  <c r="V182" i="1"/>
  <c r="Z182" i="1"/>
  <c r="AD182" i="1"/>
  <c r="G183" i="1"/>
  <c r="K183" i="1"/>
  <c r="O183" i="1"/>
  <c r="S183" i="1"/>
  <c r="W183" i="1"/>
  <c r="AA183" i="1"/>
  <c r="AE183" i="1"/>
  <c r="H184" i="1"/>
  <c r="L184" i="1"/>
  <c r="P184" i="1"/>
  <c r="T184" i="1"/>
  <c r="X184" i="1"/>
  <c r="AB184" i="1"/>
  <c r="E185" i="1"/>
  <c r="I185" i="1"/>
  <c r="M185" i="1"/>
  <c r="Q185" i="1"/>
  <c r="U185" i="1"/>
  <c r="Y185" i="1"/>
  <c r="AC185" i="1"/>
  <c r="F186" i="1"/>
  <c r="J186" i="1"/>
  <c r="N186" i="1"/>
  <c r="R186" i="1"/>
  <c r="V186" i="1"/>
  <c r="Z186" i="1"/>
  <c r="AD186" i="1"/>
  <c r="G187" i="1"/>
  <c r="K187" i="1"/>
  <c r="O187" i="1"/>
  <c r="S187" i="1"/>
  <c r="W187" i="1"/>
  <c r="AA187" i="1"/>
  <c r="AE187" i="1"/>
  <c r="H188" i="1"/>
  <c r="L188" i="1"/>
  <c r="P188" i="1"/>
  <c r="T188" i="1"/>
  <c r="X188" i="1"/>
  <c r="AB188" i="1"/>
  <c r="E189" i="1"/>
  <c r="I189" i="1"/>
  <c r="M189" i="1"/>
  <c r="Q189" i="1"/>
  <c r="U189" i="1"/>
  <c r="Y189" i="1"/>
  <c r="AC189" i="1"/>
  <c r="F190" i="1"/>
  <c r="J190" i="1"/>
  <c r="N190" i="1"/>
  <c r="R190" i="1"/>
  <c r="V190" i="1"/>
  <c r="Z190" i="1"/>
  <c r="AD190" i="1"/>
  <c r="G191" i="1"/>
  <c r="K191" i="1"/>
  <c r="O191" i="1"/>
  <c r="S191" i="1"/>
  <c r="W191" i="1"/>
  <c r="AA191" i="1"/>
  <c r="AE191" i="1"/>
  <c r="H192" i="1"/>
  <c r="L192" i="1"/>
  <c r="P192" i="1"/>
  <c r="T192" i="1"/>
  <c r="X192" i="1"/>
  <c r="AB192" i="1"/>
  <c r="E193" i="1"/>
  <c r="I193" i="1"/>
  <c r="M193" i="1"/>
  <c r="Q193" i="1"/>
  <c r="U193" i="1"/>
  <c r="Y193" i="1"/>
  <c r="AC193" i="1"/>
  <c r="F194" i="1"/>
  <c r="J194" i="1"/>
  <c r="N194" i="1"/>
  <c r="R194" i="1"/>
  <c r="V194" i="1"/>
  <c r="Z194" i="1"/>
  <c r="AD194" i="1"/>
  <c r="G195" i="1"/>
  <c r="K195" i="1"/>
  <c r="O195" i="1"/>
  <c r="S195" i="1"/>
  <c r="W195" i="1"/>
  <c r="AA195" i="1"/>
  <c r="AE203" i="1"/>
  <c r="AA203" i="1"/>
  <c r="W203" i="1"/>
  <c r="S203" i="1"/>
  <c r="O203" i="1"/>
  <c r="K203" i="1"/>
  <c r="G203" i="1"/>
  <c r="AD202" i="1"/>
  <c r="Z202" i="1"/>
  <c r="V202" i="1"/>
  <c r="R202" i="1"/>
  <c r="N202" i="1"/>
  <c r="J202" i="1"/>
  <c r="F202" i="1"/>
  <c r="AC201" i="1"/>
  <c r="Y201" i="1"/>
  <c r="U201" i="1"/>
  <c r="Q201" i="1"/>
  <c r="M201" i="1"/>
  <c r="I201" i="1"/>
  <c r="E201" i="1"/>
  <c r="AB200" i="1"/>
  <c r="X200" i="1"/>
  <c r="T200" i="1"/>
  <c r="P200" i="1"/>
  <c r="L200" i="1"/>
  <c r="H200" i="1"/>
  <c r="AE199" i="1"/>
  <c r="AA199" i="1"/>
  <c r="W199" i="1"/>
  <c r="S199" i="1"/>
  <c r="O199" i="1"/>
  <c r="K199" i="1"/>
  <c r="G199" i="1"/>
  <c r="AD198" i="1"/>
  <c r="Z198" i="1"/>
  <c r="V198" i="1"/>
  <c r="R198" i="1"/>
  <c r="N198" i="1"/>
  <c r="J198" i="1"/>
  <c r="F198" i="1"/>
  <c r="AC197" i="1"/>
  <c r="Y197" i="1"/>
  <c r="U197" i="1"/>
  <c r="Q197" i="1"/>
  <c r="M197" i="1"/>
  <c r="I197" i="1"/>
  <c r="E197" i="1"/>
  <c r="AB196" i="1"/>
  <c r="X196" i="1"/>
  <c r="T196" i="1"/>
  <c r="P196" i="1"/>
  <c r="L196" i="1"/>
  <c r="H196" i="1"/>
  <c r="AE195" i="1"/>
  <c r="X195" i="1"/>
  <c r="P195" i="1"/>
  <c r="H195" i="1"/>
  <c r="AA194" i="1"/>
  <c r="S194" i="1"/>
  <c r="K194" i="1"/>
  <c r="AD193" i="1"/>
  <c r="V193" i="1"/>
  <c r="N193" i="1"/>
  <c r="F193" i="1"/>
  <c r="Y192" i="1"/>
  <c r="Q192" i="1"/>
  <c r="I192" i="1"/>
  <c r="AB191" i="1"/>
  <c r="T191" i="1"/>
  <c r="L191" i="1"/>
  <c r="AE190" i="1"/>
  <c r="W190" i="1"/>
  <c r="O190" i="1"/>
  <c r="G190" i="1"/>
  <c r="Z189" i="1"/>
  <c r="R189" i="1"/>
  <c r="J189" i="1"/>
  <c r="AC188" i="1"/>
  <c r="U188" i="1"/>
  <c r="M188" i="1"/>
  <c r="E188" i="1"/>
  <c r="X187" i="1"/>
  <c r="P187" i="1"/>
  <c r="H187" i="1"/>
  <c r="AA186" i="1"/>
  <c r="S186" i="1"/>
  <c r="K186" i="1"/>
  <c r="AD185" i="1"/>
  <c r="V185" i="1"/>
  <c r="N185" i="1"/>
  <c r="F185" i="1"/>
  <c r="Y184" i="1"/>
  <c r="Q184" i="1"/>
  <c r="I184" i="1"/>
  <c r="AB183" i="1"/>
  <c r="T183" i="1"/>
  <c r="L183" i="1"/>
  <c r="AE182" i="1"/>
  <c r="W182" i="1"/>
  <c r="O182" i="1"/>
  <c r="G182" i="1"/>
  <c r="Z181" i="1"/>
  <c r="R181" i="1"/>
  <c r="J181" i="1"/>
  <c r="AC180" i="1"/>
  <c r="U180" i="1"/>
  <c r="M180" i="1"/>
  <c r="E180" i="1"/>
  <c r="X179" i="1"/>
  <c r="P179" i="1"/>
  <c r="H179" i="1"/>
  <c r="AA178" i="1"/>
  <c r="S178" i="1"/>
  <c r="K178" i="1"/>
  <c r="AD177" i="1"/>
  <c r="V177" i="1"/>
  <c r="N177" i="1"/>
  <c r="F177" i="1"/>
  <c r="H320" i="1" l="1"/>
  <c r="H273" i="1"/>
  <c r="H225" i="1"/>
  <c r="M321" i="1"/>
  <c r="M274" i="1"/>
  <c r="M226" i="1"/>
  <c r="G323" i="1"/>
  <c r="G276" i="1"/>
  <c r="G228" i="1"/>
  <c r="AB324" i="1"/>
  <c r="AB277" i="1"/>
  <c r="AB229" i="1"/>
  <c r="V326" i="1"/>
  <c r="V279" i="1"/>
  <c r="V231" i="1"/>
  <c r="P328" i="1"/>
  <c r="P281" i="1"/>
  <c r="P233" i="1"/>
  <c r="J330" i="1"/>
  <c r="J283" i="1"/>
  <c r="J235" i="1"/>
  <c r="AE331" i="1"/>
  <c r="AE284" i="1"/>
  <c r="AE236" i="1"/>
  <c r="I333" i="1"/>
  <c r="I286" i="1"/>
  <c r="I238" i="1"/>
  <c r="N334" i="1"/>
  <c r="N287" i="1"/>
  <c r="N239" i="1"/>
  <c r="AD334" i="1"/>
  <c r="AD287" i="1"/>
  <c r="AD239" i="1"/>
  <c r="S335" i="1"/>
  <c r="S288" i="1"/>
  <c r="S240" i="1"/>
  <c r="X336" i="1"/>
  <c r="X289" i="1"/>
  <c r="X241" i="1"/>
  <c r="H337" i="1"/>
  <c r="H290" i="1"/>
  <c r="H242" i="1"/>
  <c r="P337" i="1"/>
  <c r="P290" i="1"/>
  <c r="P242" i="1"/>
  <c r="X337" i="1"/>
  <c r="X290" i="1"/>
  <c r="X242" i="1"/>
  <c r="E338" i="1"/>
  <c r="E291" i="1"/>
  <c r="E243" i="1"/>
  <c r="M338" i="1"/>
  <c r="M291" i="1"/>
  <c r="M243" i="1"/>
  <c r="U338" i="1"/>
  <c r="U291" i="1"/>
  <c r="U243" i="1"/>
  <c r="AC338" i="1"/>
  <c r="AC291" i="1"/>
  <c r="AC243" i="1"/>
  <c r="J339" i="1"/>
  <c r="J292" i="1"/>
  <c r="J244" i="1"/>
  <c r="R339" i="1"/>
  <c r="R292" i="1"/>
  <c r="R244" i="1"/>
  <c r="Z339" i="1"/>
  <c r="Z292" i="1"/>
  <c r="Z244" i="1"/>
  <c r="G340" i="1"/>
  <c r="G293" i="1"/>
  <c r="G245" i="1"/>
  <c r="O340" i="1"/>
  <c r="O293" i="1"/>
  <c r="O245" i="1"/>
  <c r="W340" i="1"/>
  <c r="W293" i="1"/>
  <c r="W245" i="1"/>
  <c r="AE340" i="1"/>
  <c r="AE293" i="1"/>
  <c r="AE245" i="1"/>
  <c r="L341" i="1"/>
  <c r="L294" i="1"/>
  <c r="L246" i="1"/>
  <c r="T341" i="1"/>
  <c r="T294" i="1"/>
  <c r="T246" i="1"/>
  <c r="AB341" i="1"/>
  <c r="AB294" i="1"/>
  <c r="AB246" i="1"/>
  <c r="I342" i="1"/>
  <c r="I295" i="1"/>
  <c r="I247" i="1"/>
  <c r="Q342" i="1"/>
  <c r="Q295" i="1"/>
  <c r="Q247" i="1"/>
  <c r="Y342" i="1"/>
  <c r="Y295" i="1"/>
  <c r="Y247" i="1"/>
  <c r="F343" i="1"/>
  <c r="F296" i="1"/>
  <c r="F248" i="1"/>
  <c r="N343" i="1"/>
  <c r="N296" i="1"/>
  <c r="N248" i="1"/>
  <c r="V343" i="1"/>
  <c r="V296" i="1"/>
  <c r="V248" i="1"/>
  <c r="AD343" i="1"/>
  <c r="AD296" i="1"/>
  <c r="AD248" i="1"/>
  <c r="K344" i="1"/>
  <c r="K297" i="1"/>
  <c r="K249" i="1"/>
  <c r="S344" i="1"/>
  <c r="S297" i="1"/>
  <c r="S249" i="1"/>
  <c r="AA344" i="1"/>
  <c r="AA297" i="1"/>
  <c r="AA249" i="1"/>
  <c r="AA336" i="1"/>
  <c r="AA289" i="1"/>
  <c r="AA241" i="1"/>
  <c r="S336" i="1"/>
  <c r="S289" i="1"/>
  <c r="S241" i="1"/>
  <c r="K336" i="1"/>
  <c r="K289" i="1"/>
  <c r="K241" i="1"/>
  <c r="AD335" i="1"/>
  <c r="AD288" i="1"/>
  <c r="AD240" i="1"/>
  <c r="V335" i="1"/>
  <c r="V288" i="1"/>
  <c r="V240" i="1"/>
  <c r="N335" i="1"/>
  <c r="N288" i="1"/>
  <c r="N240" i="1"/>
  <c r="F335" i="1"/>
  <c r="F288" i="1"/>
  <c r="F240" i="1"/>
  <c r="Y334" i="1"/>
  <c r="Y287" i="1"/>
  <c r="Y239" i="1"/>
  <c r="Q334" i="1"/>
  <c r="Q287" i="1"/>
  <c r="Q239" i="1"/>
  <c r="I334" i="1"/>
  <c r="I287" i="1"/>
  <c r="I239" i="1"/>
  <c r="AB333" i="1"/>
  <c r="AB286" i="1"/>
  <c r="AB238" i="1"/>
  <c r="T333" i="1"/>
  <c r="T286" i="1"/>
  <c r="T238" i="1"/>
  <c r="L333" i="1"/>
  <c r="L286" i="1"/>
  <c r="L238" i="1"/>
  <c r="AE332" i="1"/>
  <c r="AE285" i="1"/>
  <c r="AE237" i="1"/>
  <c r="W332" i="1"/>
  <c r="W285" i="1"/>
  <c r="W237" i="1"/>
  <c r="O332" i="1"/>
  <c r="O285" i="1"/>
  <c r="O237" i="1"/>
  <c r="G332" i="1"/>
  <c r="G285" i="1"/>
  <c r="G237" i="1"/>
  <c r="Z331" i="1"/>
  <c r="Z284" i="1"/>
  <c r="Z236" i="1"/>
  <c r="R331" i="1"/>
  <c r="R284" i="1"/>
  <c r="R236" i="1"/>
  <c r="J331" i="1"/>
  <c r="J284" i="1"/>
  <c r="J236" i="1"/>
  <c r="AC330" i="1"/>
  <c r="AC283" i="1"/>
  <c r="AC235" i="1"/>
  <c r="U330" i="1"/>
  <c r="U283" i="1"/>
  <c r="U235" i="1"/>
  <c r="M330" i="1"/>
  <c r="M283" i="1"/>
  <c r="M235" i="1"/>
  <c r="E330" i="1"/>
  <c r="E283" i="1"/>
  <c r="E235" i="1"/>
  <c r="X329" i="1"/>
  <c r="X282" i="1"/>
  <c r="X234" i="1"/>
  <c r="P329" i="1"/>
  <c r="P282" i="1"/>
  <c r="P234" i="1"/>
  <c r="H329" i="1"/>
  <c r="H282" i="1"/>
  <c r="H234" i="1"/>
  <c r="AA328" i="1"/>
  <c r="AA281" i="1"/>
  <c r="AA233" i="1"/>
  <c r="S328" i="1"/>
  <c r="S281" i="1"/>
  <c r="S233" i="1"/>
  <c r="K328" i="1"/>
  <c r="K281" i="1"/>
  <c r="K233" i="1"/>
  <c r="AD327" i="1"/>
  <c r="AD280" i="1"/>
  <c r="AD232" i="1"/>
  <c r="V327" i="1"/>
  <c r="V280" i="1"/>
  <c r="V232" i="1"/>
  <c r="N327" i="1"/>
  <c r="N280" i="1"/>
  <c r="N232" i="1"/>
  <c r="F327" i="1"/>
  <c r="F280" i="1"/>
  <c r="F232" i="1"/>
  <c r="Y326" i="1"/>
  <c r="Y279" i="1"/>
  <c r="Y231" i="1"/>
  <c r="Q326" i="1"/>
  <c r="Q279" i="1"/>
  <c r="Q231" i="1"/>
  <c r="I326" i="1"/>
  <c r="I279" i="1"/>
  <c r="I231" i="1"/>
  <c r="AB325" i="1"/>
  <c r="AB278" i="1"/>
  <c r="AB230" i="1"/>
  <c r="T325" i="1"/>
  <c r="T278" i="1"/>
  <c r="T230" i="1"/>
  <c r="L325" i="1"/>
  <c r="L278" i="1"/>
  <c r="L230" i="1"/>
  <c r="AE324" i="1"/>
  <c r="AE277" i="1"/>
  <c r="AE229" i="1"/>
  <c r="W324" i="1"/>
  <c r="W277" i="1"/>
  <c r="W229" i="1"/>
  <c r="O324" i="1"/>
  <c r="O277" i="1"/>
  <c r="O229" i="1"/>
  <c r="G324" i="1"/>
  <c r="G277" i="1"/>
  <c r="G229" i="1"/>
  <c r="Z323" i="1"/>
  <c r="Z276" i="1"/>
  <c r="Z228" i="1"/>
  <c r="R323" i="1"/>
  <c r="R276" i="1"/>
  <c r="R228" i="1"/>
  <c r="J323" i="1"/>
  <c r="J276" i="1"/>
  <c r="J228" i="1"/>
  <c r="AC322" i="1"/>
  <c r="AC275" i="1"/>
  <c r="AC227" i="1"/>
  <c r="U322" i="1"/>
  <c r="U275" i="1"/>
  <c r="U227" i="1"/>
  <c r="M322" i="1"/>
  <c r="M275" i="1"/>
  <c r="M227" i="1"/>
  <c r="E322" i="1"/>
  <c r="E275" i="1"/>
  <c r="E227" i="1"/>
  <c r="X321" i="1"/>
  <c r="X274" i="1"/>
  <c r="X226" i="1"/>
  <c r="P321" i="1"/>
  <c r="P274" i="1"/>
  <c r="P226" i="1"/>
  <c r="H321" i="1"/>
  <c r="H274" i="1"/>
  <c r="H226" i="1"/>
  <c r="R210" i="1"/>
  <c r="R318" i="1"/>
  <c r="R271" i="1"/>
  <c r="R223" i="1"/>
  <c r="G319" i="1"/>
  <c r="G272" i="1"/>
  <c r="G224" i="1"/>
  <c r="W319" i="1"/>
  <c r="W272" i="1"/>
  <c r="W224" i="1"/>
  <c r="L320" i="1"/>
  <c r="L273" i="1"/>
  <c r="L225" i="1"/>
  <c r="AB320" i="1"/>
  <c r="AB273" i="1"/>
  <c r="AB225" i="1"/>
  <c r="Q321" i="1"/>
  <c r="Q274" i="1"/>
  <c r="Q226" i="1"/>
  <c r="F322" i="1"/>
  <c r="F275" i="1"/>
  <c r="F227" i="1"/>
  <c r="V322" i="1"/>
  <c r="V275" i="1"/>
  <c r="V227" i="1"/>
  <c r="K323" i="1"/>
  <c r="K276" i="1"/>
  <c r="K228" i="1"/>
  <c r="AA323" i="1"/>
  <c r="AA276" i="1"/>
  <c r="AA228" i="1"/>
  <c r="P324" i="1"/>
  <c r="P277" i="1"/>
  <c r="P229" i="1"/>
  <c r="E325" i="1"/>
  <c r="E278" i="1"/>
  <c r="E230" i="1"/>
  <c r="U325" i="1"/>
  <c r="U278" i="1"/>
  <c r="U230" i="1"/>
  <c r="J326" i="1"/>
  <c r="J279" i="1"/>
  <c r="J231" i="1"/>
  <c r="Z326" i="1"/>
  <c r="Z279" i="1"/>
  <c r="Z231" i="1"/>
  <c r="O327" i="1"/>
  <c r="O280" i="1"/>
  <c r="O232" i="1"/>
  <c r="AE327" i="1"/>
  <c r="AE280" i="1"/>
  <c r="AE232" i="1"/>
  <c r="T328" i="1"/>
  <c r="T281" i="1"/>
  <c r="T233" i="1"/>
  <c r="I329" i="1"/>
  <c r="I282" i="1"/>
  <c r="I234" i="1"/>
  <c r="Y329" i="1"/>
  <c r="Y282" i="1"/>
  <c r="Y234" i="1"/>
  <c r="N330" i="1"/>
  <c r="N283" i="1"/>
  <c r="N235" i="1"/>
  <c r="AD330" i="1"/>
  <c r="AD283" i="1"/>
  <c r="AD235" i="1"/>
  <c r="S331" i="1"/>
  <c r="S284" i="1"/>
  <c r="S236" i="1"/>
  <c r="H332" i="1"/>
  <c r="H285" i="1"/>
  <c r="H237" i="1"/>
  <c r="X332" i="1"/>
  <c r="X285" i="1"/>
  <c r="X237" i="1"/>
  <c r="M333" i="1"/>
  <c r="M286" i="1"/>
  <c r="M238" i="1"/>
  <c r="AC333" i="1"/>
  <c r="AC286" i="1"/>
  <c r="AC238" i="1"/>
  <c r="R334" i="1"/>
  <c r="R287" i="1"/>
  <c r="R239" i="1"/>
  <c r="G335" i="1"/>
  <c r="G288" i="1"/>
  <c r="G240" i="1"/>
  <c r="W335" i="1"/>
  <c r="W288" i="1"/>
  <c r="W240" i="1"/>
  <c r="L336" i="1"/>
  <c r="L289" i="1"/>
  <c r="L241" i="1"/>
  <c r="AB336" i="1"/>
  <c r="AB289" i="1"/>
  <c r="AB241" i="1"/>
  <c r="J337" i="1"/>
  <c r="J290" i="1"/>
  <c r="J242" i="1"/>
  <c r="R337" i="1"/>
  <c r="R290" i="1"/>
  <c r="R242" i="1"/>
  <c r="Z337" i="1"/>
  <c r="Z290" i="1"/>
  <c r="Z242" i="1"/>
  <c r="G338" i="1"/>
  <c r="G291" i="1"/>
  <c r="G243" i="1"/>
  <c r="O338" i="1"/>
  <c r="O291" i="1"/>
  <c r="O243" i="1"/>
  <c r="W338" i="1"/>
  <c r="W291" i="1"/>
  <c r="W243" i="1"/>
  <c r="AE338" i="1"/>
  <c r="AE291" i="1"/>
  <c r="AE243" i="1"/>
  <c r="L339" i="1"/>
  <c r="L292" i="1"/>
  <c r="L244" i="1"/>
  <c r="T339" i="1"/>
  <c r="T292" i="1"/>
  <c r="T244" i="1"/>
  <c r="AB339" i="1"/>
  <c r="AB292" i="1"/>
  <c r="AB244" i="1"/>
  <c r="I340" i="1"/>
  <c r="I293" i="1"/>
  <c r="I245" i="1"/>
  <c r="Q340" i="1"/>
  <c r="Q293" i="1"/>
  <c r="Q245" i="1"/>
  <c r="Y340" i="1"/>
  <c r="Y293" i="1"/>
  <c r="Y245" i="1"/>
  <c r="F341" i="1"/>
  <c r="F294" i="1"/>
  <c r="F246" i="1"/>
  <c r="N341" i="1"/>
  <c r="N294" i="1"/>
  <c r="N246" i="1"/>
  <c r="V341" i="1"/>
  <c r="V294" i="1"/>
  <c r="V246" i="1"/>
  <c r="AD341" i="1"/>
  <c r="AD294" i="1"/>
  <c r="AD246" i="1"/>
  <c r="K342" i="1"/>
  <c r="K295" i="1"/>
  <c r="K247" i="1"/>
  <c r="S342" i="1"/>
  <c r="S295" i="1"/>
  <c r="S247" i="1"/>
  <c r="AA342" i="1"/>
  <c r="AA295" i="1"/>
  <c r="AA247" i="1"/>
  <c r="H343" i="1"/>
  <c r="H296" i="1"/>
  <c r="H248" i="1"/>
  <c r="P343" i="1"/>
  <c r="P296" i="1"/>
  <c r="P248" i="1"/>
  <c r="X343" i="1"/>
  <c r="X296" i="1"/>
  <c r="X248" i="1"/>
  <c r="E344" i="1"/>
  <c r="E297" i="1"/>
  <c r="E249" i="1"/>
  <c r="M344" i="1"/>
  <c r="M297" i="1"/>
  <c r="M249" i="1"/>
  <c r="U344" i="1"/>
  <c r="U297" i="1"/>
  <c r="U249" i="1"/>
  <c r="AC344" i="1"/>
  <c r="AC297" i="1"/>
  <c r="AC249" i="1"/>
  <c r="Y336" i="1"/>
  <c r="Y289" i="1"/>
  <c r="Y241" i="1"/>
  <c r="Q336" i="1"/>
  <c r="Q289" i="1"/>
  <c r="Q241" i="1"/>
  <c r="I336" i="1"/>
  <c r="I289" i="1"/>
  <c r="I241" i="1"/>
  <c r="AB335" i="1"/>
  <c r="AB288" i="1"/>
  <c r="AB240" i="1"/>
  <c r="T335" i="1"/>
  <c r="T288" i="1"/>
  <c r="T240" i="1"/>
  <c r="L335" i="1"/>
  <c r="L288" i="1"/>
  <c r="L240" i="1"/>
  <c r="AE334" i="1"/>
  <c r="AE287" i="1"/>
  <c r="AE239" i="1"/>
  <c r="W334" i="1"/>
  <c r="W287" i="1"/>
  <c r="W239" i="1"/>
  <c r="O334" i="1"/>
  <c r="O287" i="1"/>
  <c r="O239" i="1"/>
  <c r="G334" i="1"/>
  <c r="G287" i="1"/>
  <c r="G239" i="1"/>
  <c r="Z333" i="1"/>
  <c r="Z286" i="1"/>
  <c r="Z238" i="1"/>
  <c r="R333" i="1"/>
  <c r="R286" i="1"/>
  <c r="R238" i="1"/>
  <c r="J333" i="1"/>
  <c r="J286" i="1"/>
  <c r="J238" i="1"/>
  <c r="AC332" i="1"/>
  <c r="AC285" i="1"/>
  <c r="AC237" i="1"/>
  <c r="U332" i="1"/>
  <c r="U285" i="1"/>
  <c r="U237" i="1"/>
  <c r="M332" i="1"/>
  <c r="M285" i="1"/>
  <c r="M237" i="1"/>
  <c r="E332" i="1"/>
  <c r="E285" i="1"/>
  <c r="E237" i="1"/>
  <c r="X331" i="1"/>
  <c r="X284" i="1"/>
  <c r="X236" i="1"/>
  <c r="P331" i="1"/>
  <c r="P284" i="1"/>
  <c r="P236" i="1"/>
  <c r="H331" i="1"/>
  <c r="H284" i="1"/>
  <c r="H236" i="1"/>
  <c r="AA330" i="1"/>
  <c r="AA283" i="1"/>
  <c r="AA235" i="1"/>
  <c r="S330" i="1"/>
  <c r="S283" i="1"/>
  <c r="S235" i="1"/>
  <c r="K330" i="1"/>
  <c r="K283" i="1"/>
  <c r="K235" i="1"/>
  <c r="AD329" i="1"/>
  <c r="AD282" i="1"/>
  <c r="AD234" i="1"/>
  <c r="V329" i="1"/>
  <c r="V282" i="1"/>
  <c r="V234" i="1"/>
  <c r="N329" i="1"/>
  <c r="N282" i="1"/>
  <c r="N234" i="1"/>
  <c r="F329" i="1"/>
  <c r="F282" i="1"/>
  <c r="F234" i="1"/>
  <c r="Y328" i="1"/>
  <c r="Y281" i="1"/>
  <c r="Y233" i="1"/>
  <c r="Q328" i="1"/>
  <c r="Q281" i="1"/>
  <c r="Q233" i="1"/>
  <c r="I328" i="1"/>
  <c r="I281" i="1"/>
  <c r="I233" i="1"/>
  <c r="AB327" i="1"/>
  <c r="AB280" i="1"/>
  <c r="AB232" i="1"/>
  <c r="T327" i="1"/>
  <c r="T280" i="1"/>
  <c r="T232" i="1"/>
  <c r="L327" i="1"/>
  <c r="L280" i="1"/>
  <c r="L232" i="1"/>
  <c r="AE326" i="1"/>
  <c r="AE279" i="1"/>
  <c r="AE231" i="1"/>
  <c r="W326" i="1"/>
  <c r="W279" i="1"/>
  <c r="W231" i="1"/>
  <c r="O326" i="1"/>
  <c r="O279" i="1"/>
  <c r="O231" i="1"/>
  <c r="G326" i="1"/>
  <c r="G279" i="1"/>
  <c r="G231" i="1"/>
  <c r="Z325" i="1"/>
  <c r="Z278" i="1"/>
  <c r="Z230" i="1"/>
  <c r="R325" i="1"/>
  <c r="R278" i="1"/>
  <c r="R230" i="1"/>
  <c r="J325" i="1"/>
  <c r="J278" i="1"/>
  <c r="J230" i="1"/>
  <c r="AC324" i="1"/>
  <c r="AC277" i="1"/>
  <c r="AC229" i="1"/>
  <c r="U324" i="1"/>
  <c r="U277" i="1"/>
  <c r="U229" i="1"/>
  <c r="M324" i="1"/>
  <c r="M277" i="1"/>
  <c r="M229" i="1"/>
  <c r="E324" i="1"/>
  <c r="E277" i="1"/>
  <c r="E229" i="1"/>
  <c r="X323" i="1"/>
  <c r="X276" i="1"/>
  <c r="X228" i="1"/>
  <c r="P323" i="1"/>
  <c r="P276" i="1"/>
  <c r="P228" i="1"/>
  <c r="H323" i="1"/>
  <c r="H276" i="1"/>
  <c r="H228" i="1"/>
  <c r="AA322" i="1"/>
  <c r="AA275" i="1"/>
  <c r="AA227" i="1"/>
  <c r="S322" i="1"/>
  <c r="S275" i="1"/>
  <c r="S227" i="1"/>
  <c r="K322" i="1"/>
  <c r="K275" i="1"/>
  <c r="K227" i="1"/>
  <c r="AD321" i="1"/>
  <c r="AD274" i="1"/>
  <c r="AD226" i="1"/>
  <c r="V321" i="1"/>
  <c r="V274" i="1"/>
  <c r="V226" i="1"/>
  <c r="N321" i="1"/>
  <c r="N274" i="1"/>
  <c r="N226" i="1"/>
  <c r="F321" i="1"/>
  <c r="F274" i="1"/>
  <c r="F226" i="1"/>
  <c r="Y320" i="1"/>
  <c r="Y273" i="1"/>
  <c r="Y225" i="1"/>
  <c r="Q320" i="1"/>
  <c r="Q273" i="1"/>
  <c r="Q225" i="1"/>
  <c r="I320" i="1"/>
  <c r="I273" i="1"/>
  <c r="I225" i="1"/>
  <c r="AB319" i="1"/>
  <c r="AB272" i="1"/>
  <c r="AB224" i="1"/>
  <c r="T319" i="1"/>
  <c r="T272" i="1"/>
  <c r="T224" i="1"/>
  <c r="L319" i="1"/>
  <c r="L272" i="1"/>
  <c r="L224" i="1"/>
  <c r="AE318" i="1"/>
  <c r="AE271" i="1"/>
  <c r="AE223" i="1"/>
  <c r="AE210" i="1"/>
  <c r="W318" i="1"/>
  <c r="W271" i="1"/>
  <c r="W223" i="1"/>
  <c r="W210" i="1"/>
  <c r="O318" i="1"/>
  <c r="O271" i="1"/>
  <c r="O223" i="1"/>
  <c r="O210" i="1"/>
  <c r="G318" i="1"/>
  <c r="G271" i="1"/>
  <c r="G223" i="1"/>
  <c r="G210" i="1"/>
  <c r="T318" i="1"/>
  <c r="T271" i="1"/>
  <c r="T223" i="1"/>
  <c r="T210" i="1"/>
  <c r="I319" i="1"/>
  <c r="I272" i="1"/>
  <c r="I224" i="1"/>
  <c r="Y319" i="1"/>
  <c r="Y272" i="1"/>
  <c r="Y224" i="1"/>
  <c r="N320" i="1"/>
  <c r="N273" i="1"/>
  <c r="N225" i="1"/>
  <c r="AD320" i="1"/>
  <c r="AD273" i="1"/>
  <c r="AD225" i="1"/>
  <c r="S321" i="1"/>
  <c r="S274" i="1"/>
  <c r="S226" i="1"/>
  <c r="H322" i="1"/>
  <c r="H275" i="1"/>
  <c r="H227" i="1"/>
  <c r="X322" i="1"/>
  <c r="X275" i="1"/>
  <c r="X227" i="1"/>
  <c r="M323" i="1"/>
  <c r="M276" i="1"/>
  <c r="M228" i="1"/>
  <c r="AC323" i="1"/>
  <c r="AC276" i="1"/>
  <c r="AC228" i="1"/>
  <c r="R324" i="1"/>
  <c r="R277" i="1"/>
  <c r="R229" i="1"/>
  <c r="G325" i="1"/>
  <c r="G278" i="1"/>
  <c r="G230" i="1"/>
  <c r="W325" i="1"/>
  <c r="W278" i="1"/>
  <c r="W230" i="1"/>
  <c r="L326" i="1"/>
  <c r="L279" i="1"/>
  <c r="L231" i="1"/>
  <c r="AB326" i="1"/>
  <c r="AB279" i="1"/>
  <c r="AB231" i="1"/>
  <c r="Q327" i="1"/>
  <c r="Q280" i="1"/>
  <c r="Q232" i="1"/>
  <c r="F328" i="1"/>
  <c r="F281" i="1"/>
  <c r="F233" i="1"/>
  <c r="V328" i="1"/>
  <c r="V281" i="1"/>
  <c r="V233" i="1"/>
  <c r="K329" i="1"/>
  <c r="K282" i="1"/>
  <c r="K234" i="1"/>
  <c r="AA329" i="1"/>
  <c r="AA282" i="1"/>
  <c r="AA234" i="1"/>
  <c r="P330" i="1"/>
  <c r="P283" i="1"/>
  <c r="P235" i="1"/>
  <c r="E331" i="1"/>
  <c r="E284" i="1"/>
  <c r="E236" i="1"/>
  <c r="U331" i="1"/>
  <c r="U284" i="1"/>
  <c r="U236" i="1"/>
  <c r="J332" i="1"/>
  <c r="J285" i="1"/>
  <c r="J237" i="1"/>
  <c r="Z332" i="1"/>
  <c r="Z285" i="1"/>
  <c r="Z237" i="1"/>
  <c r="O333" i="1"/>
  <c r="O286" i="1"/>
  <c r="O238" i="1"/>
  <c r="AE333" i="1"/>
  <c r="AE286" i="1"/>
  <c r="AE238" i="1"/>
  <c r="T334" i="1"/>
  <c r="T287" i="1"/>
  <c r="T239" i="1"/>
  <c r="I335" i="1"/>
  <c r="I288" i="1"/>
  <c r="I240" i="1"/>
  <c r="Y335" i="1"/>
  <c r="Y288" i="1"/>
  <c r="Y240" i="1"/>
  <c r="N336" i="1"/>
  <c r="N289" i="1"/>
  <c r="N241" i="1"/>
  <c r="AD336" i="1"/>
  <c r="AD289" i="1"/>
  <c r="AD241" i="1"/>
  <c r="K337" i="1"/>
  <c r="K290" i="1"/>
  <c r="K242" i="1"/>
  <c r="S337" i="1"/>
  <c r="S290" i="1"/>
  <c r="S242" i="1"/>
  <c r="AA337" i="1"/>
  <c r="AA290" i="1"/>
  <c r="AA242" i="1"/>
  <c r="H338" i="1"/>
  <c r="H291" i="1"/>
  <c r="H243" i="1"/>
  <c r="P338" i="1"/>
  <c r="P291" i="1"/>
  <c r="P243" i="1"/>
  <c r="X338" i="1"/>
  <c r="X291" i="1"/>
  <c r="X243" i="1"/>
  <c r="E339" i="1"/>
  <c r="E292" i="1"/>
  <c r="E244" i="1"/>
  <c r="M339" i="1"/>
  <c r="M292" i="1"/>
  <c r="M244" i="1"/>
  <c r="U339" i="1"/>
  <c r="U292" i="1"/>
  <c r="U244" i="1"/>
  <c r="AC339" i="1"/>
  <c r="AC292" i="1"/>
  <c r="AC244" i="1"/>
  <c r="J340" i="1"/>
  <c r="J293" i="1"/>
  <c r="J245" i="1"/>
  <c r="R340" i="1"/>
  <c r="R293" i="1"/>
  <c r="R245" i="1"/>
  <c r="Z340" i="1"/>
  <c r="Z293" i="1"/>
  <c r="Z245" i="1"/>
  <c r="G341" i="1"/>
  <c r="G294" i="1"/>
  <c r="G246" i="1"/>
  <c r="O341" i="1"/>
  <c r="O294" i="1"/>
  <c r="O246" i="1"/>
  <c r="W341" i="1"/>
  <c r="W294" i="1"/>
  <c r="W246" i="1"/>
  <c r="AE341" i="1"/>
  <c r="AE294" i="1"/>
  <c r="AE246" i="1"/>
  <c r="L342" i="1"/>
  <c r="L295" i="1"/>
  <c r="L247" i="1"/>
  <c r="T342" i="1"/>
  <c r="T295" i="1"/>
  <c r="T247" i="1"/>
  <c r="AB342" i="1"/>
  <c r="AB295" i="1"/>
  <c r="AB247" i="1"/>
  <c r="I343" i="1"/>
  <c r="I296" i="1"/>
  <c r="I248" i="1"/>
  <c r="Q343" i="1"/>
  <c r="Q296" i="1"/>
  <c r="Q248" i="1"/>
  <c r="Y343" i="1"/>
  <c r="Y296" i="1"/>
  <c r="Y248" i="1"/>
  <c r="F344" i="1"/>
  <c r="F297" i="1"/>
  <c r="F249" i="1"/>
  <c r="N344" i="1"/>
  <c r="N297" i="1"/>
  <c r="N249" i="1"/>
  <c r="V344" i="1"/>
  <c r="V297" i="1"/>
  <c r="V249" i="1"/>
  <c r="AD344" i="1"/>
  <c r="AD297" i="1"/>
  <c r="AD249" i="1"/>
  <c r="AA320" i="1"/>
  <c r="AA273" i="1"/>
  <c r="AA225" i="1"/>
  <c r="S320" i="1"/>
  <c r="S273" i="1"/>
  <c r="S225" i="1"/>
  <c r="K320" i="1"/>
  <c r="K273" i="1"/>
  <c r="K225" i="1"/>
  <c r="AD319" i="1"/>
  <c r="AD272" i="1"/>
  <c r="AD224" i="1"/>
  <c r="V319" i="1"/>
  <c r="V272" i="1"/>
  <c r="V224" i="1"/>
  <c r="N319" i="1"/>
  <c r="N272" i="1"/>
  <c r="N224" i="1"/>
  <c r="F319" i="1"/>
  <c r="F272" i="1"/>
  <c r="F224" i="1"/>
  <c r="Y318" i="1"/>
  <c r="Y271" i="1"/>
  <c r="Y223" i="1"/>
  <c r="Y210" i="1"/>
  <c r="Q318" i="1"/>
  <c r="Q271" i="1"/>
  <c r="Q223" i="1"/>
  <c r="Q210" i="1"/>
  <c r="I318" i="1"/>
  <c r="I271" i="1"/>
  <c r="I223" i="1"/>
  <c r="I210" i="1"/>
  <c r="P318" i="1"/>
  <c r="P271" i="1"/>
  <c r="P223" i="1"/>
  <c r="P210" i="1"/>
  <c r="E319" i="1"/>
  <c r="E272" i="1"/>
  <c r="E224" i="1"/>
  <c r="U319" i="1"/>
  <c r="U272" i="1"/>
  <c r="U224" i="1"/>
  <c r="J320" i="1"/>
  <c r="J273" i="1"/>
  <c r="J225" i="1"/>
  <c r="Z320" i="1"/>
  <c r="Z273" i="1"/>
  <c r="Z225" i="1"/>
  <c r="O321" i="1"/>
  <c r="O274" i="1"/>
  <c r="O226" i="1"/>
  <c r="AE321" i="1"/>
  <c r="AE274" i="1"/>
  <c r="AE226" i="1"/>
  <c r="T322" i="1"/>
  <c r="T275" i="1"/>
  <c r="T227" i="1"/>
  <c r="I323" i="1"/>
  <c r="I276" i="1"/>
  <c r="I228" i="1"/>
  <c r="Y323" i="1"/>
  <c r="Y276" i="1"/>
  <c r="Y228" i="1"/>
  <c r="N324" i="1"/>
  <c r="N277" i="1"/>
  <c r="N229" i="1"/>
  <c r="AD324" i="1"/>
  <c r="AD277" i="1"/>
  <c r="AD229" i="1"/>
  <c r="S325" i="1"/>
  <c r="S278" i="1"/>
  <c r="S230" i="1"/>
  <c r="H326" i="1"/>
  <c r="H279" i="1"/>
  <c r="H231" i="1"/>
  <c r="X326" i="1"/>
  <c r="X279" i="1"/>
  <c r="X231" i="1"/>
  <c r="M327" i="1"/>
  <c r="M280" i="1"/>
  <c r="M232" i="1"/>
  <c r="AC327" i="1"/>
  <c r="AC280" i="1"/>
  <c r="AC232" i="1"/>
  <c r="R328" i="1"/>
  <c r="R281" i="1"/>
  <c r="R233" i="1"/>
  <c r="G329" i="1"/>
  <c r="G282" i="1"/>
  <c r="G234" i="1"/>
  <c r="W329" i="1"/>
  <c r="W282" i="1"/>
  <c r="W234" i="1"/>
  <c r="L330" i="1"/>
  <c r="L283" i="1"/>
  <c r="L235" i="1"/>
  <c r="AB330" i="1"/>
  <c r="AB283" i="1"/>
  <c r="AB235" i="1"/>
  <c r="Q331" i="1"/>
  <c r="Q284" i="1"/>
  <c r="Q236" i="1"/>
  <c r="F332" i="1"/>
  <c r="F285" i="1"/>
  <c r="F237" i="1"/>
  <c r="V332" i="1"/>
  <c r="V285" i="1"/>
  <c r="V237" i="1"/>
  <c r="K333" i="1"/>
  <c r="K286" i="1"/>
  <c r="K238" i="1"/>
  <c r="AA333" i="1"/>
  <c r="AA286" i="1"/>
  <c r="AA238" i="1"/>
  <c r="P334" i="1"/>
  <c r="P287" i="1"/>
  <c r="P239" i="1"/>
  <c r="E335" i="1"/>
  <c r="E288" i="1"/>
  <c r="E240" i="1"/>
  <c r="U335" i="1"/>
  <c r="U288" i="1"/>
  <c r="U240" i="1"/>
  <c r="J336" i="1"/>
  <c r="J289" i="1"/>
  <c r="J241" i="1"/>
  <c r="Z336" i="1"/>
  <c r="Z289" i="1"/>
  <c r="Z241" i="1"/>
  <c r="I337" i="1"/>
  <c r="I290" i="1"/>
  <c r="I242" i="1"/>
  <c r="Q337" i="1"/>
  <c r="Q290" i="1"/>
  <c r="Q242" i="1"/>
  <c r="Y337" i="1"/>
  <c r="Y290" i="1"/>
  <c r="Y242" i="1"/>
  <c r="F338" i="1"/>
  <c r="F291" i="1"/>
  <c r="F243" i="1"/>
  <c r="N338" i="1"/>
  <c r="N291" i="1"/>
  <c r="N243" i="1"/>
  <c r="V338" i="1"/>
  <c r="V291" i="1"/>
  <c r="V243" i="1"/>
  <c r="AD338" i="1"/>
  <c r="AD291" i="1"/>
  <c r="AD243" i="1"/>
  <c r="K339" i="1"/>
  <c r="K292" i="1"/>
  <c r="K244" i="1"/>
  <c r="S339" i="1"/>
  <c r="S292" i="1"/>
  <c r="S244" i="1"/>
  <c r="AA339" i="1"/>
  <c r="AA292" i="1"/>
  <c r="AA244" i="1"/>
  <c r="H340" i="1"/>
  <c r="H293" i="1"/>
  <c r="H245" i="1"/>
  <c r="P340" i="1"/>
  <c r="P293" i="1"/>
  <c r="P245" i="1"/>
  <c r="X340" i="1"/>
  <c r="X293" i="1"/>
  <c r="X245" i="1"/>
  <c r="E341" i="1"/>
  <c r="E294" i="1"/>
  <c r="E246" i="1"/>
  <c r="M341" i="1"/>
  <c r="M294" i="1"/>
  <c r="M246" i="1"/>
  <c r="U341" i="1"/>
  <c r="U294" i="1"/>
  <c r="U246" i="1"/>
  <c r="AC341" i="1"/>
  <c r="AC294" i="1"/>
  <c r="AC246" i="1"/>
  <c r="J342" i="1"/>
  <c r="J295" i="1"/>
  <c r="J247" i="1"/>
  <c r="R342" i="1"/>
  <c r="R295" i="1"/>
  <c r="R247" i="1"/>
  <c r="Z342" i="1"/>
  <c r="Z295" i="1"/>
  <c r="Z247" i="1"/>
  <c r="G343" i="1"/>
  <c r="G296" i="1"/>
  <c r="G248" i="1"/>
  <c r="O343" i="1"/>
  <c r="O296" i="1"/>
  <c r="O248" i="1"/>
  <c r="W343" i="1"/>
  <c r="W296" i="1"/>
  <c r="W248" i="1"/>
  <c r="AE343" i="1"/>
  <c r="AE296" i="1"/>
  <c r="AE248" i="1"/>
  <c r="L344" i="1"/>
  <c r="L297" i="1"/>
  <c r="L249" i="1"/>
  <c r="T344" i="1"/>
  <c r="T297" i="1"/>
  <c r="T249" i="1"/>
  <c r="AB344" i="1"/>
  <c r="AB297" i="1"/>
  <c r="AB249" i="1"/>
  <c r="N318" i="1"/>
  <c r="N271" i="1"/>
  <c r="N223" i="1"/>
  <c r="N210" i="1"/>
  <c r="AD318" i="1"/>
  <c r="AD271" i="1"/>
  <c r="AD223" i="1"/>
  <c r="AD210" i="1"/>
  <c r="S319" i="1"/>
  <c r="S272" i="1"/>
  <c r="S224" i="1"/>
  <c r="X320" i="1"/>
  <c r="X273" i="1"/>
  <c r="X225" i="1"/>
  <c r="AC321" i="1"/>
  <c r="AC274" i="1"/>
  <c r="AC226" i="1"/>
  <c r="R322" i="1"/>
  <c r="R275" i="1"/>
  <c r="R227" i="1"/>
  <c r="W323" i="1"/>
  <c r="W276" i="1"/>
  <c r="W228" i="1"/>
  <c r="L324" i="1"/>
  <c r="L277" i="1"/>
  <c r="L229" i="1"/>
  <c r="Q325" i="1"/>
  <c r="Q278" i="1"/>
  <c r="Q230" i="1"/>
  <c r="F326" i="1"/>
  <c r="F279" i="1"/>
  <c r="F231" i="1"/>
  <c r="K327" i="1"/>
  <c r="K280" i="1"/>
  <c r="K232" i="1"/>
  <c r="AA327" i="1"/>
  <c r="AA280" i="1"/>
  <c r="AA232" i="1"/>
  <c r="E329" i="1"/>
  <c r="E282" i="1"/>
  <c r="E234" i="1"/>
  <c r="U329" i="1"/>
  <c r="U282" i="1"/>
  <c r="U234" i="1"/>
  <c r="Z330" i="1"/>
  <c r="Z283" i="1"/>
  <c r="Z235" i="1"/>
  <c r="O331" i="1"/>
  <c r="O284" i="1"/>
  <c r="O236" i="1"/>
  <c r="T332" i="1"/>
  <c r="T285" i="1"/>
  <c r="T237" i="1"/>
  <c r="Y333" i="1"/>
  <c r="Y286" i="1"/>
  <c r="Y238" i="1"/>
  <c r="H336" i="1"/>
  <c r="H289" i="1"/>
  <c r="H241" i="1"/>
  <c r="F318" i="1"/>
  <c r="F271" i="1"/>
  <c r="F223" i="1"/>
  <c r="F210" i="1"/>
  <c r="V318" i="1"/>
  <c r="V271" i="1"/>
  <c r="V223" i="1"/>
  <c r="V210" i="1"/>
  <c r="K319" i="1"/>
  <c r="K272" i="1"/>
  <c r="K224" i="1"/>
  <c r="AA319" i="1"/>
  <c r="AA272" i="1"/>
  <c r="AA224" i="1"/>
  <c r="P320" i="1"/>
  <c r="P273" i="1"/>
  <c r="P225" i="1"/>
  <c r="E321" i="1"/>
  <c r="E274" i="1"/>
  <c r="E226" i="1"/>
  <c r="U321" i="1"/>
  <c r="U274" i="1"/>
  <c r="U226" i="1"/>
  <c r="J322" i="1"/>
  <c r="J275" i="1"/>
  <c r="J227" i="1"/>
  <c r="Z322" i="1"/>
  <c r="Z275" i="1"/>
  <c r="Z227" i="1"/>
  <c r="O323" i="1"/>
  <c r="O276" i="1"/>
  <c r="O228" i="1"/>
  <c r="AE323" i="1"/>
  <c r="AE276" i="1"/>
  <c r="AE228" i="1"/>
  <c r="T324" i="1"/>
  <c r="T277" i="1"/>
  <c r="T229" i="1"/>
  <c r="I325" i="1"/>
  <c r="I278" i="1"/>
  <c r="I230" i="1"/>
  <c r="Y325" i="1"/>
  <c r="Y278" i="1"/>
  <c r="Y230" i="1"/>
  <c r="N326" i="1"/>
  <c r="N279" i="1"/>
  <c r="N231" i="1"/>
  <c r="AD326" i="1"/>
  <c r="AD279" i="1"/>
  <c r="AD231" i="1"/>
  <c r="S327" i="1"/>
  <c r="S280" i="1"/>
  <c r="S232" i="1"/>
  <c r="H328" i="1"/>
  <c r="H281" i="1"/>
  <c r="H233" i="1"/>
  <c r="X328" i="1"/>
  <c r="X281" i="1"/>
  <c r="X233" i="1"/>
  <c r="M329" i="1"/>
  <c r="M282" i="1"/>
  <c r="M234" i="1"/>
  <c r="AC329" i="1"/>
  <c r="AC282" i="1"/>
  <c r="AC234" i="1"/>
  <c r="R330" i="1"/>
  <c r="R283" i="1"/>
  <c r="R235" i="1"/>
  <c r="G331" i="1"/>
  <c r="G284" i="1"/>
  <c r="G236" i="1"/>
  <c r="W331" i="1"/>
  <c r="W284" i="1"/>
  <c r="W236" i="1"/>
  <c r="L332" i="1"/>
  <c r="L285" i="1"/>
  <c r="L237" i="1"/>
  <c r="AB332" i="1"/>
  <c r="AB285" i="1"/>
  <c r="AB237" i="1"/>
  <c r="Q333" i="1"/>
  <c r="Q286" i="1"/>
  <c r="Q238" i="1"/>
  <c r="F334" i="1"/>
  <c r="F287" i="1"/>
  <c r="F239" i="1"/>
  <c r="V334" i="1"/>
  <c r="V287" i="1"/>
  <c r="V239" i="1"/>
  <c r="K335" i="1"/>
  <c r="K288" i="1"/>
  <c r="K240" i="1"/>
  <c r="AA335" i="1"/>
  <c r="AA288" i="1"/>
  <c r="AA240" i="1"/>
  <c r="P336" i="1"/>
  <c r="P289" i="1"/>
  <c r="P241" i="1"/>
  <c r="AE336" i="1"/>
  <c r="AE289" i="1"/>
  <c r="AE241" i="1"/>
  <c r="L337" i="1"/>
  <c r="L290" i="1"/>
  <c r="L242" i="1"/>
  <c r="T337" i="1"/>
  <c r="T290" i="1"/>
  <c r="T242" i="1"/>
  <c r="AB337" i="1"/>
  <c r="AB290" i="1"/>
  <c r="AB242" i="1"/>
  <c r="I338" i="1"/>
  <c r="I291" i="1"/>
  <c r="I243" i="1"/>
  <c r="Q338" i="1"/>
  <c r="Q291" i="1"/>
  <c r="Q243" i="1"/>
  <c r="Y338" i="1"/>
  <c r="Y291" i="1"/>
  <c r="Y243" i="1"/>
  <c r="F339" i="1"/>
  <c r="F292" i="1"/>
  <c r="F244" i="1"/>
  <c r="N339" i="1"/>
  <c r="N292" i="1"/>
  <c r="N244" i="1"/>
  <c r="V339" i="1"/>
  <c r="V292" i="1"/>
  <c r="V244" i="1"/>
  <c r="AD339" i="1"/>
  <c r="AD292" i="1"/>
  <c r="AD244" i="1"/>
  <c r="K340" i="1"/>
  <c r="K293" i="1"/>
  <c r="K245" i="1"/>
  <c r="S340" i="1"/>
  <c r="S293" i="1"/>
  <c r="S245" i="1"/>
  <c r="AA340" i="1"/>
  <c r="AA293" i="1"/>
  <c r="AA245" i="1"/>
  <c r="H341" i="1"/>
  <c r="H294" i="1"/>
  <c r="H246" i="1"/>
  <c r="P341" i="1"/>
  <c r="P294" i="1"/>
  <c r="P246" i="1"/>
  <c r="X341" i="1"/>
  <c r="X294" i="1"/>
  <c r="X246" i="1"/>
  <c r="E342" i="1"/>
  <c r="E295" i="1"/>
  <c r="E247" i="1"/>
  <c r="M342" i="1"/>
  <c r="M295" i="1"/>
  <c r="M247" i="1"/>
  <c r="U342" i="1"/>
  <c r="U295" i="1"/>
  <c r="U247" i="1"/>
  <c r="AC342" i="1"/>
  <c r="AC295" i="1"/>
  <c r="AC247" i="1"/>
  <c r="J343" i="1"/>
  <c r="J296" i="1"/>
  <c r="J248" i="1"/>
  <c r="R343" i="1"/>
  <c r="R296" i="1"/>
  <c r="R248" i="1"/>
  <c r="Z343" i="1"/>
  <c r="Z296" i="1"/>
  <c r="Z248" i="1"/>
  <c r="G344" i="1"/>
  <c r="G297" i="1"/>
  <c r="G249" i="1"/>
  <c r="O344" i="1"/>
  <c r="O297" i="1"/>
  <c r="O249" i="1"/>
  <c r="W344" i="1"/>
  <c r="W297" i="1"/>
  <c r="W249" i="1"/>
  <c r="AE344" i="1"/>
  <c r="AE297" i="1"/>
  <c r="AE249" i="1"/>
  <c r="W336" i="1"/>
  <c r="W289" i="1"/>
  <c r="W241" i="1"/>
  <c r="O336" i="1"/>
  <c r="O289" i="1"/>
  <c r="O241" i="1"/>
  <c r="G336" i="1"/>
  <c r="G289" i="1"/>
  <c r="G241" i="1"/>
  <c r="Z335" i="1"/>
  <c r="Z288" i="1"/>
  <c r="Z240" i="1"/>
  <c r="R335" i="1"/>
  <c r="R288" i="1"/>
  <c r="R240" i="1"/>
  <c r="J335" i="1"/>
  <c r="J288" i="1"/>
  <c r="J240" i="1"/>
  <c r="AC334" i="1"/>
  <c r="AC287" i="1"/>
  <c r="AC239" i="1"/>
  <c r="U334" i="1"/>
  <c r="U287" i="1"/>
  <c r="U239" i="1"/>
  <c r="M334" i="1"/>
  <c r="M287" i="1"/>
  <c r="M239" i="1"/>
  <c r="E334" i="1"/>
  <c r="E287" i="1"/>
  <c r="E239" i="1"/>
  <c r="X333" i="1"/>
  <c r="X286" i="1"/>
  <c r="X238" i="1"/>
  <c r="P333" i="1"/>
  <c r="P286" i="1"/>
  <c r="P238" i="1"/>
  <c r="H333" i="1"/>
  <c r="H286" i="1"/>
  <c r="H238" i="1"/>
  <c r="AA332" i="1"/>
  <c r="AA285" i="1"/>
  <c r="AA237" i="1"/>
  <c r="S332" i="1"/>
  <c r="S285" i="1"/>
  <c r="S237" i="1"/>
  <c r="K332" i="1"/>
  <c r="K285" i="1"/>
  <c r="K237" i="1"/>
  <c r="AD331" i="1"/>
  <c r="AD284" i="1"/>
  <c r="AD236" i="1"/>
  <c r="V331" i="1"/>
  <c r="V284" i="1"/>
  <c r="V236" i="1"/>
  <c r="N331" i="1"/>
  <c r="N284" i="1"/>
  <c r="N236" i="1"/>
  <c r="F331" i="1"/>
  <c r="F284" i="1"/>
  <c r="F236" i="1"/>
  <c r="Y330" i="1"/>
  <c r="Y283" i="1"/>
  <c r="Y235" i="1"/>
  <c r="Q330" i="1"/>
  <c r="Q283" i="1"/>
  <c r="Q235" i="1"/>
  <c r="I330" i="1"/>
  <c r="I283" i="1"/>
  <c r="I235" i="1"/>
  <c r="AB329" i="1"/>
  <c r="AB282" i="1"/>
  <c r="AB234" i="1"/>
  <c r="T329" i="1"/>
  <c r="T282" i="1"/>
  <c r="T234" i="1"/>
  <c r="L329" i="1"/>
  <c r="L282" i="1"/>
  <c r="L234" i="1"/>
  <c r="AE328" i="1"/>
  <c r="AE281" i="1"/>
  <c r="AE233" i="1"/>
  <c r="W328" i="1"/>
  <c r="W281" i="1"/>
  <c r="W233" i="1"/>
  <c r="O328" i="1"/>
  <c r="O281" i="1"/>
  <c r="O233" i="1"/>
  <c r="G328" i="1"/>
  <c r="G281" i="1"/>
  <c r="G233" i="1"/>
  <c r="Z327" i="1"/>
  <c r="Z280" i="1"/>
  <c r="Z232" i="1"/>
  <c r="R327" i="1"/>
  <c r="R280" i="1"/>
  <c r="R232" i="1"/>
  <c r="J327" i="1"/>
  <c r="J280" i="1"/>
  <c r="J232" i="1"/>
  <c r="AC326" i="1"/>
  <c r="AC279" i="1"/>
  <c r="AC231" i="1"/>
  <c r="U326" i="1"/>
  <c r="U279" i="1"/>
  <c r="U231" i="1"/>
  <c r="M326" i="1"/>
  <c r="M279" i="1"/>
  <c r="M231" i="1"/>
  <c r="E326" i="1"/>
  <c r="E279" i="1"/>
  <c r="E231" i="1"/>
  <c r="X325" i="1"/>
  <c r="X278" i="1"/>
  <c r="X230" i="1"/>
  <c r="P325" i="1"/>
  <c r="P278" i="1"/>
  <c r="P230" i="1"/>
  <c r="H325" i="1"/>
  <c r="H278" i="1"/>
  <c r="H230" i="1"/>
  <c r="AA324" i="1"/>
  <c r="AA277" i="1"/>
  <c r="AA229" i="1"/>
  <c r="S324" i="1"/>
  <c r="S277" i="1"/>
  <c r="S229" i="1"/>
  <c r="K324" i="1"/>
  <c r="K277" i="1"/>
  <c r="K229" i="1"/>
  <c r="AD323" i="1"/>
  <c r="AD276" i="1"/>
  <c r="AD228" i="1"/>
  <c r="V323" i="1"/>
  <c r="V276" i="1"/>
  <c r="V228" i="1"/>
  <c r="N323" i="1"/>
  <c r="N276" i="1"/>
  <c r="N228" i="1"/>
  <c r="F323" i="1"/>
  <c r="F276" i="1"/>
  <c r="F228" i="1"/>
  <c r="Y322" i="1"/>
  <c r="Y275" i="1"/>
  <c r="Y227" i="1"/>
  <c r="Q322" i="1"/>
  <c r="Q275" i="1"/>
  <c r="Q227" i="1"/>
  <c r="I322" i="1"/>
  <c r="I275" i="1"/>
  <c r="I227" i="1"/>
  <c r="AB321" i="1"/>
  <c r="AB274" i="1"/>
  <c r="AB226" i="1"/>
  <c r="T321" i="1"/>
  <c r="T274" i="1"/>
  <c r="T226" i="1"/>
  <c r="L321" i="1"/>
  <c r="L274" i="1"/>
  <c r="L226" i="1"/>
  <c r="J210" i="1"/>
  <c r="J318" i="1"/>
  <c r="J271" i="1"/>
  <c r="J223" i="1"/>
  <c r="Z210" i="1"/>
  <c r="Z318" i="1"/>
  <c r="Z271" i="1"/>
  <c r="Z223" i="1"/>
  <c r="O319" i="1"/>
  <c r="O272" i="1"/>
  <c r="O224" i="1"/>
  <c r="AE319" i="1"/>
  <c r="AE272" i="1"/>
  <c r="AE224" i="1"/>
  <c r="T320" i="1"/>
  <c r="T273" i="1"/>
  <c r="T225" i="1"/>
  <c r="I321" i="1"/>
  <c r="I274" i="1"/>
  <c r="I226" i="1"/>
  <c r="Y321" i="1"/>
  <c r="Y274" i="1"/>
  <c r="Y226" i="1"/>
  <c r="N322" i="1"/>
  <c r="N275" i="1"/>
  <c r="N227" i="1"/>
  <c r="AD322" i="1"/>
  <c r="AD275" i="1"/>
  <c r="AD227" i="1"/>
  <c r="S323" i="1"/>
  <c r="S276" i="1"/>
  <c r="S228" i="1"/>
  <c r="H324" i="1"/>
  <c r="H277" i="1"/>
  <c r="H229" i="1"/>
  <c r="X324" i="1"/>
  <c r="X277" i="1"/>
  <c r="X229" i="1"/>
  <c r="M325" i="1"/>
  <c r="M278" i="1"/>
  <c r="M230" i="1"/>
  <c r="AC325" i="1"/>
  <c r="AC278" i="1"/>
  <c r="AC230" i="1"/>
  <c r="R326" i="1"/>
  <c r="R279" i="1"/>
  <c r="R231" i="1"/>
  <c r="G327" i="1"/>
  <c r="G280" i="1"/>
  <c r="G232" i="1"/>
  <c r="W327" i="1"/>
  <c r="W280" i="1"/>
  <c r="W232" i="1"/>
  <c r="L328" i="1"/>
  <c r="L281" i="1"/>
  <c r="L233" i="1"/>
  <c r="AB328" i="1"/>
  <c r="AB281" i="1"/>
  <c r="AB233" i="1"/>
  <c r="Q329" i="1"/>
  <c r="Q282" i="1"/>
  <c r="Q234" i="1"/>
  <c r="F330" i="1"/>
  <c r="F283" i="1"/>
  <c r="F235" i="1"/>
  <c r="V330" i="1"/>
  <c r="V283" i="1"/>
  <c r="V235" i="1"/>
  <c r="K331" i="1"/>
  <c r="K284" i="1"/>
  <c r="K236" i="1"/>
  <c r="AA331" i="1"/>
  <c r="AA284" i="1"/>
  <c r="AA236" i="1"/>
  <c r="P332" i="1"/>
  <c r="P285" i="1"/>
  <c r="P237" i="1"/>
  <c r="E333" i="1"/>
  <c r="E286" i="1"/>
  <c r="E238" i="1"/>
  <c r="U333" i="1"/>
  <c r="U286" i="1"/>
  <c r="U238" i="1"/>
  <c r="J334" i="1"/>
  <c r="J287" i="1"/>
  <c r="J239" i="1"/>
  <c r="Z334" i="1"/>
  <c r="Z287" i="1"/>
  <c r="Z239" i="1"/>
  <c r="O335" i="1"/>
  <c r="O288" i="1"/>
  <c r="O240" i="1"/>
  <c r="AE335" i="1"/>
  <c r="AE288" i="1"/>
  <c r="AE240" i="1"/>
  <c r="T336" i="1"/>
  <c r="T289" i="1"/>
  <c r="T241" i="1"/>
  <c r="F337" i="1"/>
  <c r="F290" i="1"/>
  <c r="F242" i="1"/>
  <c r="N337" i="1"/>
  <c r="N290" i="1"/>
  <c r="N242" i="1"/>
  <c r="V337" i="1"/>
  <c r="V290" i="1"/>
  <c r="V242" i="1"/>
  <c r="AD337" i="1"/>
  <c r="AD290" i="1"/>
  <c r="AD242" i="1"/>
  <c r="K338" i="1"/>
  <c r="K291" i="1"/>
  <c r="K243" i="1"/>
  <c r="S338" i="1"/>
  <c r="S291" i="1"/>
  <c r="S243" i="1"/>
  <c r="AA338" i="1"/>
  <c r="AA291" i="1"/>
  <c r="AA243" i="1"/>
  <c r="H339" i="1"/>
  <c r="H292" i="1"/>
  <c r="H244" i="1"/>
  <c r="P339" i="1"/>
  <c r="P292" i="1"/>
  <c r="P244" i="1"/>
  <c r="X339" i="1"/>
  <c r="X292" i="1"/>
  <c r="X244" i="1"/>
  <c r="E340" i="1"/>
  <c r="E293" i="1"/>
  <c r="E245" i="1"/>
  <c r="M340" i="1"/>
  <c r="M293" i="1"/>
  <c r="M245" i="1"/>
  <c r="U340" i="1"/>
  <c r="U293" i="1"/>
  <c r="U245" i="1"/>
  <c r="AC340" i="1"/>
  <c r="AC293" i="1"/>
  <c r="AC245" i="1"/>
  <c r="J341" i="1"/>
  <c r="J294" i="1"/>
  <c r="J246" i="1"/>
  <c r="R341" i="1"/>
  <c r="R294" i="1"/>
  <c r="R246" i="1"/>
  <c r="Z341" i="1"/>
  <c r="Z294" i="1"/>
  <c r="Z246" i="1"/>
  <c r="G342" i="1"/>
  <c r="G295" i="1"/>
  <c r="G247" i="1"/>
  <c r="O342" i="1"/>
  <c r="O295" i="1"/>
  <c r="O247" i="1"/>
  <c r="W342" i="1"/>
  <c r="W295" i="1"/>
  <c r="W247" i="1"/>
  <c r="AE342" i="1"/>
  <c r="AE295" i="1"/>
  <c r="AE247" i="1"/>
  <c r="L343" i="1"/>
  <c r="L296" i="1"/>
  <c r="L248" i="1"/>
  <c r="T343" i="1"/>
  <c r="T296" i="1"/>
  <c r="T248" i="1"/>
  <c r="AB343" i="1"/>
  <c r="AB296" i="1"/>
  <c r="AB248" i="1"/>
  <c r="I344" i="1"/>
  <c r="I297" i="1"/>
  <c r="I249" i="1"/>
  <c r="Q344" i="1"/>
  <c r="Q297" i="1"/>
  <c r="Q249" i="1"/>
  <c r="Y344" i="1"/>
  <c r="Y297" i="1"/>
  <c r="Y249" i="1"/>
  <c r="AC336" i="1"/>
  <c r="AC289" i="1"/>
  <c r="AC241" i="1"/>
  <c r="U336" i="1"/>
  <c r="U289" i="1"/>
  <c r="U241" i="1"/>
  <c r="M336" i="1"/>
  <c r="M289" i="1"/>
  <c r="M241" i="1"/>
  <c r="E336" i="1"/>
  <c r="E289" i="1"/>
  <c r="E241" i="1"/>
  <c r="X335" i="1"/>
  <c r="X288" i="1"/>
  <c r="X240" i="1"/>
  <c r="P335" i="1"/>
  <c r="P288" i="1"/>
  <c r="P240" i="1"/>
  <c r="H335" i="1"/>
  <c r="H288" i="1"/>
  <c r="H240" i="1"/>
  <c r="AA334" i="1"/>
  <c r="AA287" i="1"/>
  <c r="AA239" i="1"/>
  <c r="S334" i="1"/>
  <c r="S287" i="1"/>
  <c r="S239" i="1"/>
  <c r="K334" i="1"/>
  <c r="K287" i="1"/>
  <c r="K239" i="1"/>
  <c r="AD333" i="1"/>
  <c r="AD286" i="1"/>
  <c r="AD238" i="1"/>
  <c r="V333" i="1"/>
  <c r="V286" i="1"/>
  <c r="V238" i="1"/>
  <c r="N333" i="1"/>
  <c r="N286" i="1"/>
  <c r="N238" i="1"/>
  <c r="F333" i="1"/>
  <c r="F286" i="1"/>
  <c r="F238" i="1"/>
  <c r="Y332" i="1"/>
  <c r="Y285" i="1"/>
  <c r="Y237" i="1"/>
  <c r="Q332" i="1"/>
  <c r="Q285" i="1"/>
  <c r="Q237" i="1"/>
  <c r="I332" i="1"/>
  <c r="I285" i="1"/>
  <c r="I237" i="1"/>
  <c r="AB331" i="1"/>
  <c r="AB284" i="1"/>
  <c r="AB236" i="1"/>
  <c r="T331" i="1"/>
  <c r="T284" i="1"/>
  <c r="T236" i="1"/>
  <c r="L331" i="1"/>
  <c r="L284" i="1"/>
  <c r="L236" i="1"/>
  <c r="AE330" i="1"/>
  <c r="AE283" i="1"/>
  <c r="AE235" i="1"/>
  <c r="W330" i="1"/>
  <c r="W283" i="1"/>
  <c r="W235" i="1"/>
  <c r="O330" i="1"/>
  <c r="O283" i="1"/>
  <c r="O235" i="1"/>
  <c r="G330" i="1"/>
  <c r="G283" i="1"/>
  <c r="G235" i="1"/>
  <c r="Z329" i="1"/>
  <c r="Z282" i="1"/>
  <c r="Z234" i="1"/>
  <c r="R329" i="1"/>
  <c r="R282" i="1"/>
  <c r="R234" i="1"/>
  <c r="J329" i="1"/>
  <c r="J282" i="1"/>
  <c r="J234" i="1"/>
  <c r="AC328" i="1"/>
  <c r="AC281" i="1"/>
  <c r="AC233" i="1"/>
  <c r="U328" i="1"/>
  <c r="U281" i="1"/>
  <c r="U233" i="1"/>
  <c r="M328" i="1"/>
  <c r="M281" i="1"/>
  <c r="M233" i="1"/>
  <c r="E328" i="1"/>
  <c r="E281" i="1"/>
  <c r="E233" i="1"/>
  <c r="X327" i="1"/>
  <c r="X280" i="1"/>
  <c r="X232" i="1"/>
  <c r="P327" i="1"/>
  <c r="P280" i="1"/>
  <c r="P232" i="1"/>
  <c r="H327" i="1"/>
  <c r="H280" i="1"/>
  <c r="H232" i="1"/>
  <c r="AA326" i="1"/>
  <c r="AA279" i="1"/>
  <c r="AA231" i="1"/>
  <c r="S326" i="1"/>
  <c r="S279" i="1"/>
  <c r="S231" i="1"/>
  <c r="K326" i="1"/>
  <c r="K279" i="1"/>
  <c r="K231" i="1"/>
  <c r="AD325" i="1"/>
  <c r="AD278" i="1"/>
  <c r="AD230" i="1"/>
  <c r="V325" i="1"/>
  <c r="V278" i="1"/>
  <c r="V230" i="1"/>
  <c r="N325" i="1"/>
  <c r="N278" i="1"/>
  <c r="N230" i="1"/>
  <c r="F325" i="1"/>
  <c r="F278" i="1"/>
  <c r="F230" i="1"/>
  <c r="Y324" i="1"/>
  <c r="Y277" i="1"/>
  <c r="Y229" i="1"/>
  <c r="Q324" i="1"/>
  <c r="Q277" i="1"/>
  <c r="Q229" i="1"/>
  <c r="I324" i="1"/>
  <c r="I277" i="1"/>
  <c r="I229" i="1"/>
  <c r="AB323" i="1"/>
  <c r="AB276" i="1"/>
  <c r="AB228" i="1"/>
  <c r="T323" i="1"/>
  <c r="T276" i="1"/>
  <c r="T228" i="1"/>
  <c r="L323" i="1"/>
  <c r="L276" i="1"/>
  <c r="L228" i="1"/>
  <c r="AE322" i="1"/>
  <c r="AE275" i="1"/>
  <c r="AE227" i="1"/>
  <c r="W322" i="1"/>
  <c r="W275" i="1"/>
  <c r="W227" i="1"/>
  <c r="O322" i="1"/>
  <c r="O275" i="1"/>
  <c r="O227" i="1"/>
  <c r="G322" i="1"/>
  <c r="G275" i="1"/>
  <c r="G227" i="1"/>
  <c r="Z321" i="1"/>
  <c r="Z274" i="1"/>
  <c r="Z226" i="1"/>
  <c r="R321" i="1"/>
  <c r="R274" i="1"/>
  <c r="R226" i="1"/>
  <c r="J321" i="1"/>
  <c r="J274" i="1"/>
  <c r="J226" i="1"/>
  <c r="AC320" i="1"/>
  <c r="AC273" i="1"/>
  <c r="AC225" i="1"/>
  <c r="U320" i="1"/>
  <c r="U273" i="1"/>
  <c r="U225" i="1"/>
  <c r="M320" i="1"/>
  <c r="M273" i="1"/>
  <c r="M225" i="1"/>
  <c r="E320" i="1"/>
  <c r="E273" i="1"/>
  <c r="E225" i="1"/>
  <c r="X319" i="1"/>
  <c r="X272" i="1"/>
  <c r="X224" i="1"/>
  <c r="P319" i="1"/>
  <c r="P272" i="1"/>
  <c r="P224" i="1"/>
  <c r="H210" i="1"/>
  <c r="H319" i="1"/>
  <c r="H272" i="1"/>
  <c r="H224" i="1"/>
  <c r="AA318" i="1"/>
  <c r="AA271" i="1"/>
  <c r="AA223" i="1"/>
  <c r="AA210" i="1"/>
  <c r="S318" i="1"/>
  <c r="S271" i="1"/>
  <c r="S223" i="1"/>
  <c r="S210" i="1"/>
  <c r="K318" i="1"/>
  <c r="K271" i="1"/>
  <c r="K223" i="1"/>
  <c r="K210" i="1"/>
  <c r="L318" i="1"/>
  <c r="L271" i="1"/>
  <c r="L223" i="1"/>
  <c r="L210" i="1"/>
  <c r="AB318" i="1"/>
  <c r="AB271" i="1"/>
  <c r="AB223" i="1"/>
  <c r="AB210" i="1"/>
  <c r="Q319" i="1"/>
  <c r="Q272" i="1"/>
  <c r="Q224" i="1"/>
  <c r="F320" i="1"/>
  <c r="F273" i="1"/>
  <c r="F225" i="1"/>
  <c r="V320" i="1"/>
  <c r="V273" i="1"/>
  <c r="V225" i="1"/>
  <c r="K321" i="1"/>
  <c r="K274" i="1"/>
  <c r="K226" i="1"/>
  <c r="AA321" i="1"/>
  <c r="AA274" i="1"/>
  <c r="AA226" i="1"/>
  <c r="P322" i="1"/>
  <c r="P275" i="1"/>
  <c r="P227" i="1"/>
  <c r="E323" i="1"/>
  <c r="E276" i="1"/>
  <c r="E228" i="1"/>
  <c r="U323" i="1"/>
  <c r="U276" i="1"/>
  <c r="U228" i="1"/>
  <c r="J324" i="1"/>
  <c r="J277" i="1"/>
  <c r="J229" i="1"/>
  <c r="Z324" i="1"/>
  <c r="Z277" i="1"/>
  <c r="Z229" i="1"/>
  <c r="O325" i="1"/>
  <c r="O278" i="1"/>
  <c r="O230" i="1"/>
  <c r="AE325" i="1"/>
  <c r="AE278" i="1"/>
  <c r="AE230" i="1"/>
  <c r="T326" i="1"/>
  <c r="T279" i="1"/>
  <c r="T231" i="1"/>
  <c r="I327" i="1"/>
  <c r="I280" i="1"/>
  <c r="I232" i="1"/>
  <c r="Y327" i="1"/>
  <c r="Y280" i="1"/>
  <c r="Y232" i="1"/>
  <c r="N328" i="1"/>
  <c r="N281" i="1"/>
  <c r="N233" i="1"/>
  <c r="AD328" i="1"/>
  <c r="AD281" i="1"/>
  <c r="AD233" i="1"/>
  <c r="S329" i="1"/>
  <c r="S282" i="1"/>
  <c r="S234" i="1"/>
  <c r="H330" i="1"/>
  <c r="H283" i="1"/>
  <c r="H235" i="1"/>
  <c r="X330" i="1"/>
  <c r="X283" i="1"/>
  <c r="X235" i="1"/>
  <c r="M331" i="1"/>
  <c r="M284" i="1"/>
  <c r="M236" i="1"/>
  <c r="AC331" i="1"/>
  <c r="AC284" i="1"/>
  <c r="AC236" i="1"/>
  <c r="R332" i="1"/>
  <c r="R285" i="1"/>
  <c r="R237" i="1"/>
  <c r="G333" i="1"/>
  <c r="G286" i="1"/>
  <c r="G238" i="1"/>
  <c r="W333" i="1"/>
  <c r="W286" i="1"/>
  <c r="W238" i="1"/>
  <c r="L334" i="1"/>
  <c r="L287" i="1"/>
  <c r="L239" i="1"/>
  <c r="AB334" i="1"/>
  <c r="AB287" i="1"/>
  <c r="AB239" i="1"/>
  <c r="Q335" i="1"/>
  <c r="Q288" i="1"/>
  <c r="Q240" i="1"/>
  <c r="F336" i="1"/>
  <c r="F289" i="1"/>
  <c r="F241" i="1"/>
  <c r="V336" i="1"/>
  <c r="V289" i="1"/>
  <c r="V241" i="1"/>
  <c r="G337" i="1"/>
  <c r="G290" i="1"/>
  <c r="G242" i="1"/>
  <c r="O337" i="1"/>
  <c r="O290" i="1"/>
  <c r="O242" i="1"/>
  <c r="W337" i="1"/>
  <c r="W290" i="1"/>
  <c r="W242" i="1"/>
  <c r="AE337" i="1"/>
  <c r="AE290" i="1"/>
  <c r="AE242" i="1"/>
  <c r="L338" i="1"/>
  <c r="L291" i="1"/>
  <c r="L243" i="1"/>
  <c r="T338" i="1"/>
  <c r="T291" i="1"/>
  <c r="T243" i="1"/>
  <c r="AB338" i="1"/>
  <c r="AB291" i="1"/>
  <c r="AB243" i="1"/>
  <c r="I339" i="1"/>
  <c r="I292" i="1"/>
  <c r="I244" i="1"/>
  <c r="Q339" i="1"/>
  <c r="Q292" i="1"/>
  <c r="Q244" i="1"/>
  <c r="Y339" i="1"/>
  <c r="Y292" i="1"/>
  <c r="Y244" i="1"/>
  <c r="F340" i="1"/>
  <c r="F293" i="1"/>
  <c r="F245" i="1"/>
  <c r="N340" i="1"/>
  <c r="N293" i="1"/>
  <c r="N245" i="1"/>
  <c r="V340" i="1"/>
  <c r="V293" i="1"/>
  <c r="V245" i="1"/>
  <c r="AD340" i="1"/>
  <c r="AD293" i="1"/>
  <c r="AD245" i="1"/>
  <c r="K341" i="1"/>
  <c r="K294" i="1"/>
  <c r="K246" i="1"/>
  <c r="S341" i="1"/>
  <c r="S294" i="1"/>
  <c r="S246" i="1"/>
  <c r="AA341" i="1"/>
  <c r="AA294" i="1"/>
  <c r="AA246" i="1"/>
  <c r="H342" i="1"/>
  <c r="H295" i="1"/>
  <c r="H247" i="1"/>
  <c r="P342" i="1"/>
  <c r="P295" i="1"/>
  <c r="P247" i="1"/>
  <c r="X342" i="1"/>
  <c r="X295" i="1"/>
  <c r="X247" i="1"/>
  <c r="E343" i="1"/>
  <c r="E296" i="1"/>
  <c r="E248" i="1"/>
  <c r="M343" i="1"/>
  <c r="M296" i="1"/>
  <c r="M248" i="1"/>
  <c r="U343" i="1"/>
  <c r="U296" i="1"/>
  <c r="U248" i="1"/>
  <c r="AC343" i="1"/>
  <c r="AC296" i="1"/>
  <c r="AC248" i="1"/>
  <c r="J344" i="1"/>
  <c r="J297" i="1"/>
  <c r="J249" i="1"/>
  <c r="R344" i="1"/>
  <c r="R297" i="1"/>
  <c r="R249" i="1"/>
  <c r="Z344" i="1"/>
  <c r="Z297" i="1"/>
  <c r="Z249" i="1"/>
  <c r="AE320" i="1"/>
  <c r="AE273" i="1"/>
  <c r="AE225" i="1"/>
  <c r="W320" i="1"/>
  <c r="W273" i="1"/>
  <c r="W225" i="1"/>
  <c r="O320" i="1"/>
  <c r="O273" i="1"/>
  <c r="O225" i="1"/>
  <c r="G320" i="1"/>
  <c r="G273" i="1"/>
  <c r="G225" i="1"/>
  <c r="Z319" i="1"/>
  <c r="Z272" i="1"/>
  <c r="Z224" i="1"/>
  <c r="R319" i="1"/>
  <c r="R272" i="1"/>
  <c r="R224" i="1"/>
  <c r="J319" i="1"/>
  <c r="J272" i="1"/>
  <c r="J224" i="1"/>
  <c r="AC318" i="1"/>
  <c r="AC271" i="1"/>
  <c r="AC223" i="1"/>
  <c r="AC210" i="1"/>
  <c r="U318" i="1"/>
  <c r="U271" i="1"/>
  <c r="U223" i="1"/>
  <c r="U210" i="1"/>
  <c r="M318" i="1"/>
  <c r="M271" i="1"/>
  <c r="M223" i="1"/>
  <c r="M210" i="1"/>
  <c r="E318" i="1"/>
  <c r="E271" i="1"/>
  <c r="E223" i="1"/>
  <c r="E210" i="1"/>
  <c r="X318" i="1"/>
  <c r="X271" i="1"/>
  <c r="X223" i="1"/>
  <c r="X210" i="1"/>
  <c r="M319" i="1"/>
  <c r="M272" i="1"/>
  <c r="M224" i="1"/>
  <c r="AC319" i="1"/>
  <c r="AC272" i="1"/>
  <c r="AC224" i="1"/>
  <c r="R320" i="1"/>
  <c r="R273" i="1"/>
  <c r="R225" i="1"/>
  <c r="G321" i="1"/>
  <c r="G274" i="1"/>
  <c r="G226" i="1"/>
  <c r="W321" i="1"/>
  <c r="W274" i="1"/>
  <c r="W226" i="1"/>
  <c r="L322" i="1"/>
  <c r="L275" i="1"/>
  <c r="L227" i="1"/>
  <c r="AB322" i="1"/>
  <c r="AB275" i="1"/>
  <c r="AB227" i="1"/>
  <c r="Q323" i="1"/>
  <c r="Q276" i="1"/>
  <c r="Q228" i="1"/>
  <c r="F324" i="1"/>
  <c r="F277" i="1"/>
  <c r="F229" i="1"/>
  <c r="V324" i="1"/>
  <c r="V277" i="1"/>
  <c r="V229" i="1"/>
  <c r="K325" i="1"/>
  <c r="K278" i="1"/>
  <c r="K230" i="1"/>
  <c r="AA325" i="1"/>
  <c r="AA278" i="1"/>
  <c r="AA230" i="1"/>
  <c r="P326" i="1"/>
  <c r="P279" i="1"/>
  <c r="P231" i="1"/>
  <c r="E327" i="1"/>
  <c r="N369" i="1" s="1"/>
  <c r="S369" i="1" s="1"/>
  <c r="E280" i="1"/>
  <c r="E232" i="1"/>
  <c r="U327" i="1"/>
  <c r="U280" i="1"/>
  <c r="U232" i="1"/>
  <c r="J328" i="1"/>
  <c r="J281" i="1"/>
  <c r="J233" i="1"/>
  <c r="Z328" i="1"/>
  <c r="Z281" i="1"/>
  <c r="Z233" i="1"/>
  <c r="O329" i="1"/>
  <c r="O282" i="1"/>
  <c r="O234" i="1"/>
  <c r="AE329" i="1"/>
  <c r="AE282" i="1"/>
  <c r="AE234" i="1"/>
  <c r="T330" i="1"/>
  <c r="T283" i="1"/>
  <c r="T235" i="1"/>
  <c r="I331" i="1"/>
  <c r="I284" i="1"/>
  <c r="I236" i="1"/>
  <c r="Y331" i="1"/>
  <c r="Y284" i="1"/>
  <c r="Y236" i="1"/>
  <c r="N332" i="1"/>
  <c r="N285" i="1"/>
  <c r="N237" i="1"/>
  <c r="AD332" i="1"/>
  <c r="AD285" i="1"/>
  <c r="AD237" i="1"/>
  <c r="S333" i="1"/>
  <c r="S286" i="1"/>
  <c r="S238" i="1"/>
  <c r="H334" i="1"/>
  <c r="H287" i="1"/>
  <c r="H239" i="1"/>
  <c r="X334" i="1"/>
  <c r="X287" i="1"/>
  <c r="X239" i="1"/>
  <c r="M335" i="1"/>
  <c r="M288" i="1"/>
  <c r="M240" i="1"/>
  <c r="AC335" i="1"/>
  <c r="AC288" i="1"/>
  <c r="AC240" i="1"/>
  <c r="R336" i="1"/>
  <c r="R289" i="1"/>
  <c r="R241" i="1"/>
  <c r="E337" i="1"/>
  <c r="E290" i="1"/>
  <c r="E242" i="1"/>
  <c r="M337" i="1"/>
  <c r="M290" i="1"/>
  <c r="M242" i="1"/>
  <c r="U337" i="1"/>
  <c r="U290" i="1"/>
  <c r="U242" i="1"/>
  <c r="AC337" i="1"/>
  <c r="AC290" i="1"/>
  <c r="AC242" i="1"/>
  <c r="J338" i="1"/>
  <c r="J291" i="1"/>
  <c r="J243" i="1"/>
  <c r="R338" i="1"/>
  <c r="R291" i="1"/>
  <c r="R243" i="1"/>
  <c r="Z338" i="1"/>
  <c r="Z291" i="1"/>
  <c r="Z243" i="1"/>
  <c r="G339" i="1"/>
  <c r="G292" i="1"/>
  <c r="G244" i="1"/>
  <c r="O339" i="1"/>
  <c r="O292" i="1"/>
  <c r="O244" i="1"/>
  <c r="W339" i="1"/>
  <c r="W292" i="1"/>
  <c r="W244" i="1"/>
  <c r="AE339" i="1"/>
  <c r="AE292" i="1"/>
  <c r="AE244" i="1"/>
  <c r="L340" i="1"/>
  <c r="L293" i="1"/>
  <c r="L245" i="1"/>
  <c r="T340" i="1"/>
  <c r="T293" i="1"/>
  <c r="T245" i="1"/>
  <c r="AB340" i="1"/>
  <c r="AB293" i="1"/>
  <c r="AB245" i="1"/>
  <c r="I341" i="1"/>
  <c r="I294" i="1"/>
  <c r="I246" i="1"/>
  <c r="Q341" i="1"/>
  <c r="Q294" i="1"/>
  <c r="Q246" i="1"/>
  <c r="Y341" i="1"/>
  <c r="Y294" i="1"/>
  <c r="Y246" i="1"/>
  <c r="F342" i="1"/>
  <c r="F295" i="1"/>
  <c r="F247" i="1"/>
  <c r="N342" i="1"/>
  <c r="N295" i="1"/>
  <c r="N247" i="1"/>
  <c r="V342" i="1"/>
  <c r="V295" i="1"/>
  <c r="V247" i="1"/>
  <c r="AD342" i="1"/>
  <c r="AD295" i="1"/>
  <c r="AD247" i="1"/>
  <c r="K343" i="1"/>
  <c r="K296" i="1"/>
  <c r="K248" i="1"/>
  <c r="S343" i="1"/>
  <c r="S296" i="1"/>
  <c r="S248" i="1"/>
  <c r="AA343" i="1"/>
  <c r="AA296" i="1"/>
  <c r="AA248" i="1"/>
  <c r="H344" i="1"/>
  <c r="H297" i="1"/>
  <c r="H249" i="1"/>
  <c r="P344" i="1"/>
  <c r="P297" i="1"/>
  <c r="P249" i="1"/>
  <c r="X344" i="1"/>
  <c r="X297" i="1"/>
  <c r="X249" i="1"/>
  <c r="H318" i="1"/>
  <c r="H351" i="1" s="1"/>
  <c r="H271" i="1"/>
  <c r="H223" i="1"/>
  <c r="L369" i="1" l="1"/>
  <c r="Q369" i="1" s="1"/>
  <c r="H256" i="1"/>
  <c r="M379" i="1"/>
  <c r="R379" i="1" s="1"/>
  <c r="X304" i="1"/>
  <c r="M360" i="1"/>
  <c r="E304" i="1"/>
  <c r="M304" i="1"/>
  <c r="U304" i="1"/>
  <c r="AC304" i="1"/>
  <c r="M385" i="1"/>
  <c r="R385" i="1" s="1"/>
  <c r="M365" i="1"/>
  <c r="R365" i="1" s="1"/>
  <c r="AB304" i="1"/>
  <c r="L304" i="1"/>
  <c r="K304" i="1"/>
  <c r="S304" i="1"/>
  <c r="AA304" i="1"/>
  <c r="L362" i="1"/>
  <c r="Q362" i="1" s="1"/>
  <c r="N362" i="1"/>
  <c r="S362" i="1" s="1"/>
  <c r="M370" i="1"/>
  <c r="R370" i="1" s="1"/>
  <c r="L378" i="1"/>
  <c r="Q378" i="1" s="1"/>
  <c r="N378" i="1"/>
  <c r="S378" i="1" s="1"/>
  <c r="L382" i="1"/>
  <c r="Q382" i="1" s="1"/>
  <c r="N382" i="1"/>
  <c r="S382" i="1" s="1"/>
  <c r="M375" i="1"/>
  <c r="R375" i="1" s="1"/>
  <c r="Z304" i="1"/>
  <c r="J304" i="1"/>
  <c r="M368" i="1"/>
  <c r="L376" i="1"/>
  <c r="Q376" i="1" s="1"/>
  <c r="N376" i="1"/>
  <c r="S376" i="1" s="1"/>
  <c r="L384" i="1"/>
  <c r="Q384" i="1" s="1"/>
  <c r="N384" i="1"/>
  <c r="S384" i="1" s="1"/>
  <c r="L363" i="1"/>
  <c r="Q363" i="1" s="1"/>
  <c r="N363" i="1"/>
  <c r="S363" i="1" s="1"/>
  <c r="V304" i="1"/>
  <c r="F304" i="1"/>
  <c r="L371" i="1"/>
  <c r="Q371" i="1" s="1"/>
  <c r="N371" i="1"/>
  <c r="S371" i="1" s="1"/>
  <c r="AD256" i="1"/>
  <c r="AD351" i="1"/>
  <c r="N256" i="1"/>
  <c r="N351" i="1"/>
  <c r="L383" i="1"/>
  <c r="Q383" i="1" s="1"/>
  <c r="N383" i="1"/>
  <c r="S383" i="1" s="1"/>
  <c r="M377" i="1"/>
  <c r="R377" i="1" s="1"/>
  <c r="L361" i="1"/>
  <c r="Q361" i="1" s="1"/>
  <c r="N361" i="1"/>
  <c r="S361" i="1" s="1"/>
  <c r="P256" i="1"/>
  <c r="P351" i="1"/>
  <c r="I256" i="1"/>
  <c r="I351" i="1"/>
  <c r="Q256" i="1"/>
  <c r="Q351" i="1"/>
  <c r="Y256" i="1"/>
  <c r="Y351" i="1"/>
  <c r="L381" i="1"/>
  <c r="Q381" i="1" s="1"/>
  <c r="N381" i="1"/>
  <c r="S381" i="1" s="1"/>
  <c r="M373" i="1"/>
  <c r="R373" i="1" s="1"/>
  <c r="T304" i="1"/>
  <c r="G304" i="1"/>
  <c r="O304" i="1"/>
  <c r="W304" i="1"/>
  <c r="AE304" i="1"/>
  <c r="L366" i="1"/>
  <c r="Q366" i="1" s="1"/>
  <c r="N366" i="1"/>
  <c r="S366" i="1" s="1"/>
  <c r="M374" i="1"/>
  <c r="R374" i="1" s="1"/>
  <c r="M386" i="1"/>
  <c r="R386" i="1" s="1"/>
  <c r="M367" i="1"/>
  <c r="R367" i="1" s="1"/>
  <c r="R256" i="1"/>
  <c r="R351" i="1"/>
  <c r="M364" i="1"/>
  <c r="R364" i="1" s="1"/>
  <c r="L372" i="1"/>
  <c r="Q372" i="1" s="1"/>
  <c r="N372" i="1"/>
  <c r="S372" i="1" s="1"/>
  <c r="M380" i="1"/>
  <c r="H304" i="1"/>
  <c r="L379" i="1"/>
  <c r="Q379" i="1" s="1"/>
  <c r="N379" i="1"/>
  <c r="S379" i="1" s="1"/>
  <c r="M369" i="1"/>
  <c r="R369" i="1" s="1"/>
  <c r="X256" i="1"/>
  <c r="X351" i="1"/>
  <c r="L360" i="1"/>
  <c r="E256" i="1"/>
  <c r="N360" i="1"/>
  <c r="E351" i="1"/>
  <c r="M256" i="1"/>
  <c r="M351" i="1"/>
  <c r="U256" i="1"/>
  <c r="U351" i="1"/>
  <c r="AC256" i="1"/>
  <c r="AC351" i="1"/>
  <c r="L385" i="1"/>
  <c r="Q385" i="1" s="1"/>
  <c r="N385" i="1"/>
  <c r="S385" i="1" s="1"/>
  <c r="L365" i="1"/>
  <c r="Q365" i="1" s="1"/>
  <c r="N365" i="1"/>
  <c r="S365" i="1" s="1"/>
  <c r="AB256" i="1"/>
  <c r="AB351" i="1"/>
  <c r="L256" i="1"/>
  <c r="L351" i="1"/>
  <c r="K256" i="1"/>
  <c r="K351" i="1"/>
  <c r="S256" i="1"/>
  <c r="S351" i="1"/>
  <c r="AA256" i="1"/>
  <c r="AA351" i="1"/>
  <c r="M362" i="1"/>
  <c r="R362" i="1" s="1"/>
  <c r="L370" i="1"/>
  <c r="Q370" i="1" s="1"/>
  <c r="N370" i="1"/>
  <c r="S370" i="1" s="1"/>
  <c r="M378" i="1"/>
  <c r="R378" i="1" s="1"/>
  <c r="M382" i="1"/>
  <c r="R382" i="1" s="1"/>
  <c r="L375" i="1"/>
  <c r="Q375" i="1" s="1"/>
  <c r="N375" i="1"/>
  <c r="S375" i="1" s="1"/>
  <c r="Z256" i="1"/>
  <c r="Z351" i="1"/>
  <c r="J256" i="1"/>
  <c r="J351" i="1"/>
  <c r="L368" i="1"/>
  <c r="N368" i="1"/>
  <c r="M376" i="1"/>
  <c r="R376" i="1" s="1"/>
  <c r="M384" i="1"/>
  <c r="R384" i="1" s="1"/>
  <c r="M363" i="1"/>
  <c r="R363" i="1" s="1"/>
  <c r="V256" i="1"/>
  <c r="V351" i="1"/>
  <c r="F256" i="1"/>
  <c r="F351" i="1"/>
  <c r="M371" i="1"/>
  <c r="R371" i="1" s="1"/>
  <c r="AD304" i="1"/>
  <c r="N304" i="1"/>
  <c r="M383" i="1"/>
  <c r="R383" i="1" s="1"/>
  <c r="L377" i="1"/>
  <c r="Q377" i="1" s="1"/>
  <c r="N377" i="1"/>
  <c r="S377" i="1" s="1"/>
  <c r="M361" i="1"/>
  <c r="R361" i="1" s="1"/>
  <c r="P304" i="1"/>
  <c r="I304" i="1"/>
  <c r="Q304" i="1"/>
  <c r="Y304" i="1"/>
  <c r="M381" i="1"/>
  <c r="R381" i="1" s="1"/>
  <c r="L373" i="1"/>
  <c r="Q373" i="1" s="1"/>
  <c r="N373" i="1"/>
  <c r="S373" i="1" s="1"/>
  <c r="T256" i="1"/>
  <c r="T351" i="1"/>
  <c r="G256" i="1"/>
  <c r="G351" i="1"/>
  <c r="O256" i="1"/>
  <c r="O351" i="1"/>
  <c r="W256" i="1"/>
  <c r="W351" i="1"/>
  <c r="AE256" i="1"/>
  <c r="AE351" i="1"/>
  <c r="M366" i="1"/>
  <c r="R366" i="1" s="1"/>
  <c r="L374" i="1"/>
  <c r="Q374" i="1" s="1"/>
  <c r="N374" i="1"/>
  <c r="S374" i="1" s="1"/>
  <c r="L386" i="1"/>
  <c r="Q386" i="1" s="1"/>
  <c r="N386" i="1"/>
  <c r="S386" i="1" s="1"/>
  <c r="L367" i="1"/>
  <c r="Q367" i="1" s="1"/>
  <c r="N367" i="1"/>
  <c r="S367" i="1" s="1"/>
  <c r="R304" i="1"/>
  <c r="L364" i="1"/>
  <c r="Q364" i="1" s="1"/>
  <c r="N364" i="1"/>
  <c r="S364" i="1" s="1"/>
  <c r="M372" i="1"/>
  <c r="R372" i="1" s="1"/>
  <c r="L380" i="1"/>
  <c r="N380" i="1"/>
  <c r="N390" i="1" l="1"/>
  <c r="S368" i="1"/>
  <c r="N388" i="1"/>
  <c r="S360" i="1"/>
  <c r="Q360" i="1"/>
  <c r="L388" i="1"/>
  <c r="N391" i="1"/>
  <c r="S380" i="1"/>
  <c r="N389" i="1"/>
  <c r="L391" i="1"/>
  <c r="Q380" i="1"/>
  <c r="L389" i="1"/>
  <c r="L390" i="1"/>
  <c r="Q368" i="1"/>
  <c r="M391" i="1"/>
  <c r="M389" i="1"/>
  <c r="R380" i="1"/>
  <c r="M390" i="1"/>
  <c r="R368" i="1"/>
  <c r="R360" i="1"/>
  <c r="M388" i="1"/>
  <c r="Q388" i="1" l="1"/>
  <c r="R388" i="1"/>
  <c r="S388" i="1"/>
</calcChain>
</file>

<file path=xl/sharedStrings.xml><?xml version="1.0" encoding="utf-8"?>
<sst xmlns="http://schemas.openxmlformats.org/spreadsheetml/2006/main" count="1397" uniqueCount="107">
  <si>
    <t>SDINDA</t>
  </si>
  <si>
    <t>SDSERVA</t>
  </si>
  <si>
    <t>SDHOTELA</t>
  </si>
  <si>
    <t>SDRESTA</t>
  </si>
  <si>
    <t>SDSERVC</t>
  </si>
  <si>
    <t>SDHOTELC</t>
  </si>
  <si>
    <t>SDRESTC</t>
  </si>
  <si>
    <t>SDLABORNC</t>
  </si>
  <si>
    <t>SDLABORC</t>
  </si>
  <si>
    <t>SDINDCAP</t>
  </si>
  <si>
    <t>SDSERCAP</t>
  </si>
  <si>
    <t>SDTOURCAP</t>
  </si>
  <si>
    <t>SDHH1</t>
  </si>
  <si>
    <t>SDHH2</t>
  </si>
  <si>
    <t>SDHH3</t>
  </si>
  <si>
    <t>SDHH4</t>
  </si>
  <si>
    <t>SDHH5</t>
  </si>
  <si>
    <t>RODRAGA</t>
  </si>
  <si>
    <t>RODRINDA</t>
  </si>
  <si>
    <t>RODRSERVA</t>
  </si>
  <si>
    <t>RODRSERVC</t>
  </si>
  <si>
    <t>RODRLABOR</t>
  </si>
  <si>
    <t>RODRCAPITAL</t>
  </si>
  <si>
    <t>RODRHH</t>
  </si>
  <si>
    <t>AGC</t>
  </si>
  <si>
    <t>INDC</t>
  </si>
  <si>
    <t>TOUREND</t>
  </si>
  <si>
    <t>INVEST</t>
  </si>
  <si>
    <t>GOV</t>
  </si>
  <si>
    <t>TOURCC</t>
  </si>
  <si>
    <t>TOURSP</t>
  </si>
  <si>
    <t>TOURCR</t>
  </si>
  <si>
    <t>ROW</t>
  </si>
  <si>
    <t>TOTAL</t>
  </si>
  <si>
    <t>Cuentas</t>
  </si>
  <si>
    <t>Santo Domingo</t>
  </si>
  <si>
    <t>Resto de la Republica Dominicana</t>
  </si>
  <si>
    <t>Cuentas Compartidas</t>
  </si>
  <si>
    <t>Actividades</t>
  </si>
  <si>
    <t>Bienes y Servicios</t>
    <phoneticPr fontId="1" type="noConversion"/>
  </si>
  <si>
    <t>Factores</t>
  </si>
  <si>
    <t>Hogares</t>
  </si>
  <si>
    <t>Turistas CC en Resto de SD y RD</t>
  </si>
  <si>
    <t>Gobierno</t>
  </si>
  <si>
    <t>Investments</t>
  </si>
  <si>
    <t>Turismo Internacional en CC</t>
  </si>
  <si>
    <t>Turismo internacional sol y playa</t>
  </si>
  <si>
    <t>Turismo Internacional - Cruceros</t>
    <phoneticPr fontId="1" type="noConversion"/>
  </si>
  <si>
    <t>Resto del Mundo</t>
  </si>
  <si>
    <t>Industria</t>
  </si>
  <si>
    <t>Otros Servicios</t>
    <phoneticPr fontId="1" type="noConversion"/>
  </si>
  <si>
    <t xml:space="preserve">Hotel </t>
  </si>
  <si>
    <t>Restaraunt</t>
  </si>
  <si>
    <t>SERVICES</t>
  </si>
  <si>
    <t>Hotel</t>
  </si>
  <si>
    <t>Mano de obra no capacitada</t>
  </si>
  <si>
    <t>Mano de obra capacitada</t>
  </si>
  <si>
    <t>Capital</t>
  </si>
  <si>
    <t xml:space="preserve"> 1a quintile</t>
  </si>
  <si>
    <t xml:space="preserve"> 2a quintile</t>
  </si>
  <si>
    <t xml:space="preserve"> 3a quintile</t>
  </si>
  <si>
    <t xml:space="preserve"> 4a quintile</t>
  </si>
  <si>
    <t xml:space="preserve"> 5a quintile</t>
  </si>
  <si>
    <t>Agricultura</t>
  </si>
  <si>
    <t>Servicios</t>
  </si>
  <si>
    <t>Mano de obra</t>
  </si>
  <si>
    <t>Servicios</t>
    <phoneticPr fontId="1" type="noConversion"/>
  </si>
  <si>
    <t>Agricultura</t>
    <phoneticPr fontId="1" type="noConversion"/>
  </si>
  <si>
    <t>Industria</t>
    <phoneticPr fontId="1" type="noConversion"/>
  </si>
  <si>
    <t>Calculated Row Totals</t>
    <phoneticPr fontId="1" type="noConversion"/>
  </si>
  <si>
    <t>totals from columns</t>
  </si>
  <si>
    <t>delta</t>
  </si>
  <si>
    <t>Mano de obra No Capacitado</t>
  </si>
  <si>
    <t>Mano de obra Capacitado</t>
  </si>
  <si>
    <t>Industrial capital</t>
  </si>
  <si>
    <t>Services Capital</t>
  </si>
  <si>
    <t>Resto de la Republica</t>
  </si>
  <si>
    <t>Bienes y servicios</t>
  </si>
  <si>
    <t>Agriculture</t>
  </si>
  <si>
    <t>Turistas de CC en Resto de SD y DR</t>
  </si>
  <si>
    <t>Investing Account</t>
  </si>
  <si>
    <t>Turismo International CC</t>
  </si>
  <si>
    <t>Turismo Internacional Sol y Playa</t>
  </si>
  <si>
    <t>Turismo Internacional Cruceros</t>
    <phoneticPr fontId="1" type="noConversion"/>
  </si>
  <si>
    <t>Calculated Column Totals</t>
    <phoneticPr fontId="1" type="noConversion"/>
  </si>
  <si>
    <t>Original Matrix (rased)</t>
  </si>
  <si>
    <t>Shares Matrix A</t>
  </si>
  <si>
    <t xml:space="preserve">Identity matrix I </t>
  </si>
  <si>
    <t>I-A matrix</t>
  </si>
  <si>
    <t>Multiplier matrix</t>
  </si>
  <si>
    <t>Tourism Multiplier, for the CC tourists</t>
  </si>
  <si>
    <t xml:space="preserve">Tourism expenditure shares: </t>
  </si>
  <si>
    <t>Tourism Multiplier, for the Crucero tourists</t>
  </si>
  <si>
    <t>Multipliers</t>
  </si>
  <si>
    <t xml:space="preserve">CC </t>
  </si>
  <si>
    <t>PyS</t>
  </si>
  <si>
    <t>Crucero</t>
  </si>
  <si>
    <t xml:space="preserve">What the government gets (transposed from the shares matrix A): </t>
  </si>
  <si>
    <t>shares</t>
  </si>
  <si>
    <t>value/dollar</t>
  </si>
  <si>
    <t>CC</t>
  </si>
  <si>
    <t>Sol y playa</t>
  </si>
  <si>
    <t>GOVT</t>
  </si>
  <si>
    <t>Total</t>
  </si>
  <si>
    <t>VA</t>
  </si>
  <si>
    <t>Tourism Multiplier, for the "Sol y Playa" tourists</t>
  </si>
  <si>
    <t>Source: Taylor, J.E. and Filipski, M. (2014), Beyond Experiments: Evaluating Development Impacts with Local Economy-wide Models. Oxford: Oxford University Press.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</si>
</sst>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"/>
    </font>
    <font>
      <sz val="10"/>
      <name val="Verdana"/>
      <family val="2"/>
    </font>
    <font>
      <b/>
      <sz val="10"/>
      <name val="Times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quotePrefix="1"/>
    <xf numFmtId="0" fontId="3" fillId="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3" xfId="0" applyBorder="1" applyAlignment="1"/>
    <xf numFmtId="0" fontId="0" fillId="0" borderId="4" xfId="0" applyBorder="1" applyAlignment="1"/>
    <xf numFmtId="0" fontId="3" fillId="0" borderId="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6" xfId="0" applyBorder="1" applyAlignment="1"/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quotePrefix="1" applyFill="1"/>
    <xf numFmtId="0" fontId="0" fillId="4" borderId="0" xfId="0" applyFill="1"/>
    <xf numFmtId="0" fontId="0" fillId="0" borderId="0" xfId="0" applyFill="1"/>
    <xf numFmtId="0" fontId="3" fillId="4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4" fillId="0" borderId="0" xfId="0" applyFont="1" applyFill="1" applyBorder="1"/>
    <xf numFmtId="0" fontId="3" fillId="0" borderId="11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textRotation="90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textRotation="90" wrapText="1"/>
    </xf>
    <xf numFmtId="0" fontId="6" fillId="0" borderId="0" xfId="0" applyFont="1"/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0" xfId="0" applyFill="1" applyBorder="1" applyAlignment="1">
      <alignment horizontal="center" vertical="center" wrapText="1"/>
    </xf>
    <xf numFmtId="0" fontId="0" fillId="6" borderId="0" xfId="0" applyFill="1" applyBorder="1"/>
    <xf numFmtId="0" fontId="4" fillId="6" borderId="0" xfId="0" applyFont="1" applyFill="1" applyBorder="1"/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7" borderId="0" xfId="0" applyFill="1"/>
    <xf numFmtId="0" fontId="3" fillId="0" borderId="12" xfId="0" applyFont="1" applyBorder="1" applyAlignment="1">
      <alignment vertical="center" textRotation="90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0" fillId="0" borderId="15" xfId="0" applyFill="1" applyBorder="1"/>
    <xf numFmtId="0" fontId="2" fillId="4" borderId="18" xfId="0" applyFont="1" applyFill="1" applyBorder="1"/>
    <xf numFmtId="0" fontId="2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0" fontId="2" fillId="4" borderId="23" xfId="0" applyFont="1" applyFill="1" applyBorder="1"/>
    <xf numFmtId="0" fontId="2" fillId="4" borderId="15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textRotation="90" wrapText="1"/>
    </xf>
    <xf numFmtId="0" fontId="3" fillId="2" borderId="8" xfId="0" applyFont="1" applyFill="1" applyBorder="1" applyAlignment="1">
      <alignment horizontal="center" vertical="center" textRotation="90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/>
  </sheetViews>
  <sheetFormatPr defaultRowHeight="15" x14ac:dyDescent="0.25"/>
  <sheetData>
    <row r="1" spans="1: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21</v>
      </c>
      <c r="W1" s="1" t="s">
        <v>22</v>
      </c>
      <c r="X1" s="1" t="s">
        <v>23</v>
      </c>
      <c r="Y1" s="1" t="s">
        <v>20</v>
      </c>
      <c r="Z1" s="1" t="s">
        <v>24</v>
      </c>
      <c r="AA1" s="1" t="s">
        <v>25</v>
      </c>
      <c r="AB1" s="1" t="s">
        <v>26</v>
      </c>
      <c r="AC1" s="1" t="s">
        <v>28</v>
      </c>
      <c r="AD1" s="1" t="s">
        <v>27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5">
      <c r="A2" s="1" t="s">
        <v>0</v>
      </c>
      <c r="AA2">
        <v>233.79148912643856</v>
      </c>
    </row>
    <row r="3" spans="1:34" x14ac:dyDescent="0.25">
      <c r="A3" s="1" t="s">
        <v>1</v>
      </c>
      <c r="F3">
        <v>439.4208363129996</v>
      </c>
    </row>
    <row r="4" spans="1:34" x14ac:dyDescent="0.25">
      <c r="A4" s="1" t="s">
        <v>2</v>
      </c>
      <c r="G4">
        <v>9.8855882812092535</v>
      </c>
    </row>
    <row r="5" spans="1:34" x14ac:dyDescent="0.25">
      <c r="A5" s="1" t="s">
        <v>3</v>
      </c>
      <c r="H5">
        <v>36.785981801307763</v>
      </c>
    </row>
    <row r="6" spans="1:34" x14ac:dyDescent="0.25">
      <c r="A6" s="1" t="s">
        <v>4</v>
      </c>
      <c r="B6">
        <v>18.328747884435398</v>
      </c>
      <c r="C6">
        <v>76.608498912074495</v>
      </c>
      <c r="D6">
        <v>1.6336391022336767</v>
      </c>
      <c r="E6">
        <v>5.8737957950191504</v>
      </c>
      <c r="N6">
        <v>6.4787663992147753</v>
      </c>
      <c r="O6">
        <v>15.495889897306199</v>
      </c>
      <c r="P6">
        <v>24.108736752017769</v>
      </c>
      <c r="Q6">
        <v>40.208053456424196</v>
      </c>
      <c r="R6">
        <v>100.35772763817637</v>
      </c>
      <c r="AB6">
        <v>5.6332613681026622</v>
      </c>
      <c r="AC6">
        <v>45.729731748181152</v>
      </c>
      <c r="AD6">
        <v>54.55814862684187</v>
      </c>
      <c r="AE6">
        <v>5.7374818507542322</v>
      </c>
      <c r="AG6">
        <v>1.9281826087376212E-2</v>
      </c>
      <c r="AH6">
        <v>50.561497737257156</v>
      </c>
    </row>
    <row r="7" spans="1:34" x14ac:dyDescent="0.25">
      <c r="A7" s="1" t="s">
        <v>5</v>
      </c>
      <c r="B7">
        <v>0.33876466211888095</v>
      </c>
      <c r="C7">
        <v>1.4159315416969636</v>
      </c>
      <c r="D7">
        <v>3.0194053733607302E-2</v>
      </c>
      <c r="E7">
        <v>0.10856357785054781</v>
      </c>
      <c r="AB7">
        <v>5.7025534842250973</v>
      </c>
      <c r="AC7">
        <v>0.47684442669821492</v>
      </c>
      <c r="AD7">
        <v>0.56890228980442614</v>
      </c>
      <c r="AE7">
        <v>1.4991066429916662</v>
      </c>
    </row>
    <row r="8" spans="1:34" x14ac:dyDescent="0.25">
      <c r="A8" s="1" t="s">
        <v>6</v>
      </c>
      <c r="B8">
        <v>1.311194038434647</v>
      </c>
      <c r="C8">
        <v>5.4803856597448872</v>
      </c>
      <c r="D8">
        <v>0.1168665674986728</v>
      </c>
      <c r="E8">
        <v>0.42019706299478354</v>
      </c>
      <c r="N8">
        <v>0.46347518841016538</v>
      </c>
      <c r="O8">
        <v>1.1085382690457277</v>
      </c>
      <c r="P8">
        <v>1.7246803820287109</v>
      </c>
      <c r="Q8">
        <v>2.8763863370009468</v>
      </c>
      <c r="R8">
        <v>7.1793477121134126</v>
      </c>
      <c r="AB8">
        <v>10.788190462407217</v>
      </c>
      <c r="AC8">
        <v>1.8456339738531398</v>
      </c>
      <c r="AD8">
        <v>2.2019454041567466</v>
      </c>
      <c r="AE8">
        <v>2.0579246127487738</v>
      </c>
      <c r="AG8">
        <v>6.2647908257159842E-4</v>
      </c>
    </row>
    <row r="9" spans="1:34" x14ac:dyDescent="0.25">
      <c r="A9" s="1" t="s">
        <v>7</v>
      </c>
      <c r="B9">
        <v>9.6133616298180868</v>
      </c>
      <c r="C9">
        <v>29.624796056132023</v>
      </c>
      <c r="D9">
        <v>0.49299966358330988</v>
      </c>
      <c r="E9">
        <v>4.6751100798669549</v>
      </c>
      <c r="S9">
        <v>0.388982651210318</v>
      </c>
    </row>
    <row r="10" spans="1:34" x14ac:dyDescent="0.25">
      <c r="A10" s="1" t="s">
        <v>8</v>
      </c>
      <c r="B10">
        <v>12.541163053873543</v>
      </c>
      <c r="C10">
        <v>67.174578761703913</v>
      </c>
      <c r="D10">
        <v>1.2976827055850615</v>
      </c>
      <c r="E10">
        <v>3.0054075817730022</v>
      </c>
      <c r="S10">
        <v>0.2357215624513373</v>
      </c>
    </row>
    <row r="11" spans="1:34" x14ac:dyDescent="0.25">
      <c r="A11" s="1" t="s">
        <v>9</v>
      </c>
      <c r="B11">
        <v>67.77446592883048</v>
      </c>
      <c r="AH11">
        <v>1.9180797709082871</v>
      </c>
    </row>
    <row r="12" spans="1:34" x14ac:dyDescent="0.25">
      <c r="A12" s="1" t="s">
        <v>10</v>
      </c>
      <c r="C12">
        <v>184.83338772162122</v>
      </c>
      <c r="AH12">
        <v>5.4669159858596039</v>
      </c>
    </row>
    <row r="13" spans="1:34" x14ac:dyDescent="0.25">
      <c r="A13" s="1" t="s">
        <v>11</v>
      </c>
      <c r="D13">
        <v>4.7301517288472041</v>
      </c>
      <c r="E13">
        <v>17.00739489934848</v>
      </c>
      <c r="AH13">
        <v>0.80846654156390041</v>
      </c>
    </row>
    <row r="14" spans="1:34" x14ac:dyDescent="0.25">
      <c r="A14" s="1" t="s">
        <v>12</v>
      </c>
      <c r="I14">
        <v>3.4045636569926079</v>
      </c>
      <c r="J14">
        <v>1.2292244136004506</v>
      </c>
      <c r="K14">
        <v>2.280709821492632</v>
      </c>
      <c r="L14">
        <v>6.2276355001953831</v>
      </c>
      <c r="M14">
        <v>0.73782515985731389</v>
      </c>
      <c r="AC14">
        <v>0.44292135183077586</v>
      </c>
      <c r="AH14">
        <v>0.33825822516689724</v>
      </c>
    </row>
    <row r="15" spans="1:34" x14ac:dyDescent="0.25">
      <c r="A15" s="1" t="s">
        <v>13</v>
      </c>
      <c r="I15">
        <v>6.3962541995732032</v>
      </c>
      <c r="J15">
        <v>4.73244685660472</v>
      </c>
      <c r="K15">
        <v>5.4695569090268581</v>
      </c>
      <c r="L15">
        <v>14.935002452307643</v>
      </c>
      <c r="M15">
        <v>1.7694389100803252</v>
      </c>
      <c r="AC15">
        <v>1.0622059488813234</v>
      </c>
      <c r="AH15">
        <v>0.70155154867480629</v>
      </c>
    </row>
    <row r="16" spans="1:34" x14ac:dyDescent="0.25">
      <c r="A16" s="1" t="s">
        <v>14</v>
      </c>
      <c r="I16">
        <v>8.4322559930221512</v>
      </c>
      <c r="J16">
        <v>8.8532370631242454</v>
      </c>
      <c r="K16">
        <v>8.450791995984309</v>
      </c>
      <c r="L16">
        <v>23.075470514927542</v>
      </c>
      <c r="M16">
        <v>2.7338887641906764</v>
      </c>
      <c r="AC16">
        <v>1.6411716122888464</v>
      </c>
      <c r="AH16">
        <v>1.3701008922276028</v>
      </c>
    </row>
    <row r="17" spans="1:34" x14ac:dyDescent="0.25">
      <c r="A17" s="1" t="s">
        <v>15</v>
      </c>
      <c r="I17">
        <v>12.227553782367234</v>
      </c>
      <c r="J17">
        <v>16.33831580410374</v>
      </c>
      <c r="K17">
        <v>13.989926952589629</v>
      </c>
      <c r="L17">
        <v>38.200460625923974</v>
      </c>
      <c r="M17">
        <v>4.525836646518747</v>
      </c>
      <c r="AC17">
        <v>2.7168898469510192</v>
      </c>
      <c r="AH17">
        <v>2.9899159721556363</v>
      </c>
    </row>
    <row r="18" spans="1:34" x14ac:dyDescent="0.25">
      <c r="A18" s="1" t="s">
        <v>16</v>
      </c>
      <c r="I18">
        <v>14.3346224486555</v>
      </c>
      <c r="J18">
        <v>53.101329527953695</v>
      </c>
      <c r="K18">
        <v>32.86756627635566</v>
      </c>
      <c r="L18">
        <v>89.747157055559839</v>
      </c>
      <c r="M18">
        <v>10.63288153251429</v>
      </c>
      <c r="AC18">
        <v>6.3829895190189569</v>
      </c>
      <c r="AH18">
        <v>20.038185708665491</v>
      </c>
    </row>
    <row r="19" spans="1:34" x14ac:dyDescent="0.25">
      <c r="A19" s="1" t="s">
        <v>17</v>
      </c>
      <c r="Z19">
        <v>142.49776057376161</v>
      </c>
    </row>
    <row r="20" spans="1:34" x14ac:dyDescent="0.25">
      <c r="A20" s="1" t="s">
        <v>18</v>
      </c>
      <c r="AA20">
        <v>609.74971688651419</v>
      </c>
    </row>
    <row r="21" spans="1:34" x14ac:dyDescent="0.25">
      <c r="A21" s="1" t="s">
        <v>19</v>
      </c>
      <c r="Y21">
        <v>1187.7594208917722</v>
      </c>
    </row>
    <row r="22" spans="1:34" x14ac:dyDescent="0.25">
      <c r="A22" s="1" t="s">
        <v>21</v>
      </c>
      <c r="S22">
        <v>27.891060438095021</v>
      </c>
      <c r="T22">
        <v>58.104214161252123</v>
      </c>
      <c r="U22">
        <v>270.75136346553853</v>
      </c>
    </row>
    <row r="23" spans="1:34" x14ac:dyDescent="0.25">
      <c r="A23" s="1" t="s">
        <v>22</v>
      </c>
      <c r="S23">
        <v>66.964557376752936</v>
      </c>
      <c r="T23">
        <v>175.55852611572627</v>
      </c>
      <c r="U23">
        <v>492.23619994599244</v>
      </c>
      <c r="AH23">
        <v>21.505600093303315</v>
      </c>
    </row>
    <row r="24" spans="1:34" x14ac:dyDescent="0.25">
      <c r="A24" s="1" t="s">
        <v>23</v>
      </c>
      <c r="V24">
        <v>356.74663806488564</v>
      </c>
      <c r="W24">
        <v>678.09545401168282</v>
      </c>
      <c r="AC24">
        <v>35.109933402036241</v>
      </c>
      <c r="AH24">
        <v>104.57904078943537</v>
      </c>
    </row>
    <row r="25" spans="1:34" x14ac:dyDescent="0.25">
      <c r="A25" s="1" t="s">
        <v>20</v>
      </c>
      <c r="S25">
        <v>9.813016778073278</v>
      </c>
      <c r="T25">
        <v>48.339291102063903</v>
      </c>
      <c r="U25">
        <v>215.32689234525319</v>
      </c>
      <c r="X25">
        <v>535.05855871601318</v>
      </c>
      <c r="AB25">
        <v>41.643903581355453</v>
      </c>
      <c r="AC25">
        <v>96.983250843157478</v>
      </c>
      <c r="AD25">
        <v>115.70648703894325</v>
      </c>
      <c r="AF25">
        <v>47.334750290617386</v>
      </c>
      <c r="AG25">
        <v>0.71153731257279917</v>
      </c>
      <c r="AH25">
        <v>107.23042166660397</v>
      </c>
    </row>
    <row r="26" spans="1:34" x14ac:dyDescent="0.25">
      <c r="A26" s="1" t="s">
        <v>24</v>
      </c>
      <c r="B26">
        <v>21.05653168822365</v>
      </c>
      <c r="C26">
        <v>3.4699337696912296</v>
      </c>
      <c r="D26">
        <v>7.3994655538606999E-2</v>
      </c>
      <c r="E26">
        <v>0.26604988578094801</v>
      </c>
      <c r="N26">
        <v>0.48003669265470583</v>
      </c>
      <c r="O26">
        <v>1.1481500146302379</v>
      </c>
      <c r="P26">
        <v>1.7863089269469907</v>
      </c>
      <c r="Q26">
        <v>2.9791691519615218</v>
      </c>
      <c r="R26">
        <v>7.4358895952184367</v>
      </c>
      <c r="S26">
        <v>2.9913869871565342</v>
      </c>
      <c r="T26">
        <v>55.707283561269207</v>
      </c>
      <c r="U26">
        <v>9.7836333557135813</v>
      </c>
      <c r="X26">
        <v>39.768672363730282</v>
      </c>
      <c r="AD26">
        <v>2.9086199435765203</v>
      </c>
      <c r="AH26">
        <v>7.3541644956972076</v>
      </c>
    </row>
    <row r="27" spans="1:34" x14ac:dyDescent="0.25">
      <c r="A27" s="1" t="s">
        <v>25</v>
      </c>
      <c r="B27">
        <v>86.192262367300501</v>
      </c>
      <c r="C27">
        <v>66.608517160255772</v>
      </c>
      <c r="D27">
        <v>1.4203943390104223</v>
      </c>
      <c r="E27">
        <v>5.1070681917082448</v>
      </c>
      <c r="N27">
        <v>4.9998916666451665</v>
      </c>
      <c r="O27">
        <v>11.958722693595277</v>
      </c>
      <c r="P27">
        <v>18.605559230282672</v>
      </c>
      <c r="Q27">
        <v>31.029967592775712</v>
      </c>
      <c r="R27">
        <v>77.449584563255556</v>
      </c>
      <c r="S27">
        <v>33.938477827033871</v>
      </c>
      <c r="T27">
        <v>228.0307541420932</v>
      </c>
      <c r="U27">
        <v>187.8056912658848</v>
      </c>
      <c r="X27">
        <v>414.21636426443644</v>
      </c>
      <c r="AD27">
        <v>123.86165746253343</v>
      </c>
      <c r="AH27">
        <v>273.26370407477117</v>
      </c>
    </row>
    <row r="28" spans="1:34" x14ac:dyDescent="0.25">
      <c r="A28" s="1" t="s">
        <v>26</v>
      </c>
      <c r="AE28">
        <v>66.22768347835499</v>
      </c>
    </row>
    <row r="29" spans="1:34" x14ac:dyDescent="0.25">
      <c r="A29" s="1" t="s">
        <v>28</v>
      </c>
      <c r="B29">
        <v>16.634997873403396</v>
      </c>
      <c r="C29">
        <v>4.2048067300790395</v>
      </c>
      <c r="D29">
        <v>8.9665465178691589E-2</v>
      </c>
      <c r="E29">
        <v>0.32239472696564919</v>
      </c>
      <c r="F29">
        <v>4.1928626704251801</v>
      </c>
      <c r="G29">
        <v>8.9848883333600721E-2</v>
      </c>
      <c r="H29">
        <v>0.27792779945697355</v>
      </c>
      <c r="N29">
        <v>0.8564829418361769</v>
      </c>
      <c r="O29">
        <v>2.0485327835284917</v>
      </c>
      <c r="P29">
        <v>3.1871378754796211</v>
      </c>
      <c r="Q29">
        <v>5.3154427537375426</v>
      </c>
      <c r="R29">
        <v>13.26713706083874</v>
      </c>
      <c r="S29">
        <v>0.27455695298832594</v>
      </c>
      <c r="T29">
        <v>44.009647804109463</v>
      </c>
      <c r="U29">
        <v>11.855640513389661</v>
      </c>
      <c r="X29">
        <v>70.955387411410342</v>
      </c>
      <c r="Y29">
        <v>10.696027349900891</v>
      </c>
      <c r="Z29">
        <v>0.96698642631634113</v>
      </c>
      <c r="AA29">
        <v>84.694517670148471</v>
      </c>
      <c r="AB29">
        <v>2.4597745822645645</v>
      </c>
      <c r="AF29">
        <v>1.9181977496975917</v>
      </c>
      <c r="AH29">
        <v>1.2077562619373803</v>
      </c>
    </row>
    <row r="30" spans="1:34" x14ac:dyDescent="0.25">
      <c r="A30" s="1" t="s">
        <v>27</v>
      </c>
      <c r="N30">
        <v>1.3713268220177541</v>
      </c>
      <c r="O30">
        <v>3.279934502621582</v>
      </c>
      <c r="P30">
        <v>5.1029710466199445</v>
      </c>
      <c r="Q30">
        <v>8.5106297662778676</v>
      </c>
      <c r="R30">
        <v>21.2421987808765</v>
      </c>
      <c r="X30">
        <v>113.60766358676584</v>
      </c>
      <c r="AC30">
        <v>71.355073498412338</v>
      </c>
      <c r="AH30">
        <v>75.335962762264458</v>
      </c>
    </row>
    <row r="31" spans="1:34" x14ac:dyDescent="0.25">
      <c r="A31" s="1" t="s">
        <v>29</v>
      </c>
      <c r="AH31">
        <v>75.522196584849667</v>
      </c>
    </row>
    <row r="32" spans="1:34" x14ac:dyDescent="0.25">
      <c r="A32" s="1" t="s">
        <v>30</v>
      </c>
      <c r="AH32">
        <v>49.252948040314976</v>
      </c>
    </row>
    <row r="33" spans="1:34" x14ac:dyDescent="0.25">
      <c r="A33" s="1" t="s">
        <v>31</v>
      </c>
      <c r="AH33">
        <v>0.73144561774274697</v>
      </c>
    </row>
    <row r="34" spans="1:34" x14ac:dyDescent="0.25">
      <c r="A34" s="1" t="s">
        <v>32</v>
      </c>
      <c r="F34">
        <v>7.7195600107017439</v>
      </c>
      <c r="G34">
        <v>0.16542351457654944</v>
      </c>
      <c r="H34">
        <v>0.51148254875566956</v>
      </c>
      <c r="K34">
        <v>6.6339937442896879</v>
      </c>
      <c r="L34">
        <v>18.114577558566463</v>
      </c>
      <c r="M34">
        <v>2.1461421565982288</v>
      </c>
      <c r="N34">
        <v>1.1158418357316541E-2</v>
      </c>
      <c r="O34">
        <v>2.6688664421364843E-2</v>
      </c>
      <c r="P34">
        <v>4.1522622389662256E-2</v>
      </c>
      <c r="Q34">
        <v>6.9250572432200314E-2</v>
      </c>
      <c r="R34">
        <v>0.17284671824440598</v>
      </c>
      <c r="W34">
        <v>78.169429520092052</v>
      </c>
      <c r="X34">
        <v>0.92441992568420539</v>
      </c>
      <c r="Y34">
        <v>19.692661432980856</v>
      </c>
      <c r="Z34">
        <v>13.745078087711708</v>
      </c>
      <c r="AA34">
        <v>636.25289315848113</v>
      </c>
      <c r="AC34">
        <v>15.779084115116579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1"/>
  <sheetViews>
    <sheetView tabSelected="1" zoomScale="70" zoomScaleNormal="70" workbookViewId="0">
      <pane xSplit="4" ySplit="6" topLeftCell="E55" activePane="bottomRight" state="frozen"/>
      <selection pane="topRight" activeCell="E1" sqref="E1"/>
      <selection pane="bottomLeft" activeCell="A7" sqref="A7"/>
      <selection pane="bottomRight"/>
    </sheetView>
  </sheetViews>
  <sheetFormatPr defaultRowHeight="15" x14ac:dyDescent="0.25"/>
  <cols>
    <col min="4" max="4" width="14" customWidth="1"/>
    <col min="5" max="30" width="12.140625" bestFit="1" customWidth="1"/>
    <col min="31" max="31" width="15" bestFit="1" customWidth="1"/>
    <col min="38" max="38" width="11.5703125" bestFit="1" customWidth="1"/>
  </cols>
  <sheetData>
    <row r="1" spans="1:40" x14ac:dyDescent="0.25">
      <c r="A1" t="s">
        <v>106</v>
      </c>
    </row>
    <row r="2" spans="1:40" ht="18.75" x14ac:dyDescent="0.3">
      <c r="A2" s="91" t="s">
        <v>85</v>
      </c>
    </row>
    <row r="3" spans="1:40" ht="38.25" x14ac:dyDescent="0.25">
      <c r="A3" s="134" t="s">
        <v>34</v>
      </c>
      <c r="B3" s="134"/>
      <c r="C3" s="134"/>
      <c r="D3" s="2"/>
      <c r="E3" s="3" t="s">
        <v>35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5"/>
      <c r="U3" s="6"/>
      <c r="V3" s="7" t="s">
        <v>36</v>
      </c>
      <c r="W3" s="8"/>
      <c r="X3" s="8"/>
      <c r="Y3" s="8"/>
      <c r="Z3" s="8"/>
      <c r="AA3" s="9"/>
      <c r="AB3" s="8"/>
      <c r="AC3" s="10" t="s">
        <v>37</v>
      </c>
      <c r="AD3" s="11"/>
      <c r="AE3" s="11"/>
      <c r="AF3" s="11"/>
      <c r="AG3" s="11"/>
      <c r="AH3" s="11"/>
      <c r="AI3" s="11"/>
      <c r="AJ3" s="11"/>
      <c r="AK3" s="12"/>
      <c r="AL3" s="13"/>
      <c r="AM3" s="13"/>
      <c r="AN3" s="13"/>
    </row>
    <row r="4" spans="1:40" ht="51" x14ac:dyDescent="0.25">
      <c r="A4" s="134"/>
      <c r="B4" s="134"/>
      <c r="C4" s="134"/>
      <c r="D4" s="2"/>
      <c r="E4" s="128" t="s">
        <v>38</v>
      </c>
      <c r="F4" s="128"/>
      <c r="G4" s="128"/>
      <c r="H4" s="128"/>
      <c r="I4" s="133" t="s">
        <v>39</v>
      </c>
      <c r="J4" s="133"/>
      <c r="K4" s="128" t="s">
        <v>40</v>
      </c>
      <c r="L4" s="128"/>
      <c r="M4" s="128"/>
      <c r="N4" s="6"/>
      <c r="O4" s="6"/>
      <c r="P4" s="3" t="s">
        <v>41</v>
      </c>
      <c r="Q4" s="4"/>
      <c r="R4" s="4"/>
      <c r="S4" s="4"/>
      <c r="T4" s="5"/>
      <c r="U4" s="6"/>
      <c r="V4" s="7" t="s">
        <v>38</v>
      </c>
      <c r="W4" s="8"/>
      <c r="X4" s="9"/>
      <c r="Y4" s="126" t="s">
        <v>40</v>
      </c>
      <c r="Z4" s="126"/>
      <c r="AA4" s="14" t="s">
        <v>41</v>
      </c>
      <c r="AB4" s="15"/>
      <c r="AC4" s="16" t="s">
        <v>39</v>
      </c>
      <c r="AD4" s="17"/>
      <c r="AE4" s="18" t="s">
        <v>42</v>
      </c>
      <c r="AF4" s="18" t="s">
        <v>43</v>
      </c>
      <c r="AG4" s="18" t="s">
        <v>44</v>
      </c>
      <c r="AH4" s="19" t="s">
        <v>45</v>
      </c>
      <c r="AI4" s="19" t="s">
        <v>46</v>
      </c>
      <c r="AJ4" s="20" t="s">
        <v>47</v>
      </c>
      <c r="AK4" s="20" t="s">
        <v>48</v>
      </c>
      <c r="AL4" s="13"/>
      <c r="AM4" s="13"/>
      <c r="AN4" s="13"/>
    </row>
    <row r="5" spans="1:40" ht="25.5" x14ac:dyDescent="0.25">
      <c r="A5" s="134"/>
      <c r="B5" s="134"/>
      <c r="C5" s="134"/>
      <c r="D5" s="2"/>
      <c r="E5" s="21" t="s">
        <v>49</v>
      </c>
      <c r="F5" s="21" t="s">
        <v>50</v>
      </c>
      <c r="G5" s="21" t="s">
        <v>51</v>
      </c>
      <c r="H5" s="21" t="s">
        <v>52</v>
      </c>
      <c r="I5" s="22" t="s">
        <v>53</v>
      </c>
      <c r="J5" s="21" t="s">
        <v>54</v>
      </c>
      <c r="K5" s="21" t="s">
        <v>52</v>
      </c>
      <c r="L5" s="23" t="s">
        <v>55</v>
      </c>
      <c r="M5" s="23" t="s">
        <v>56</v>
      </c>
      <c r="N5" s="23"/>
      <c r="O5" s="23"/>
      <c r="P5" s="23" t="s">
        <v>57</v>
      </c>
      <c r="Q5" s="23" t="s">
        <v>58</v>
      </c>
      <c r="R5" s="23" t="s">
        <v>59</v>
      </c>
      <c r="S5" s="23" t="s">
        <v>60</v>
      </c>
      <c r="T5" s="23" t="s">
        <v>61</v>
      </c>
      <c r="U5" s="23" t="s">
        <v>62</v>
      </c>
      <c r="V5" s="14" t="s">
        <v>63</v>
      </c>
      <c r="W5" s="14" t="s">
        <v>49</v>
      </c>
      <c r="X5" s="14" t="s">
        <v>64</v>
      </c>
      <c r="Y5" s="14" t="s">
        <v>65</v>
      </c>
      <c r="Z5" s="14" t="s">
        <v>57</v>
      </c>
      <c r="AA5" s="14"/>
      <c r="AB5" s="14" t="s">
        <v>66</v>
      </c>
      <c r="AC5" s="24" t="s">
        <v>67</v>
      </c>
      <c r="AD5" s="24" t="s">
        <v>68</v>
      </c>
      <c r="AE5" s="25"/>
      <c r="AF5" s="26"/>
      <c r="AG5" s="26"/>
      <c r="AH5" s="26"/>
      <c r="AI5" s="25"/>
      <c r="AJ5" s="20"/>
      <c r="AK5" s="20"/>
      <c r="AL5" s="13" t="s">
        <v>69</v>
      </c>
      <c r="AM5" s="13" t="s">
        <v>70</v>
      </c>
      <c r="AN5" s="13" t="s">
        <v>71</v>
      </c>
    </row>
    <row r="6" spans="1:40" x14ac:dyDescent="0.25">
      <c r="A6" s="18"/>
      <c r="B6" s="2"/>
      <c r="C6" s="2"/>
      <c r="D6" s="27"/>
      <c r="E6" s="28" t="s">
        <v>0</v>
      </c>
      <c r="F6" s="28" t="s">
        <v>1</v>
      </c>
      <c r="G6" s="28" t="s">
        <v>2</v>
      </c>
      <c r="H6" s="28" t="s">
        <v>3</v>
      </c>
      <c r="I6" s="29" t="s">
        <v>4</v>
      </c>
      <c r="J6" s="28" t="s">
        <v>5</v>
      </c>
      <c r="K6" s="28" t="s">
        <v>6</v>
      </c>
      <c r="L6" s="28" t="s">
        <v>7</v>
      </c>
      <c r="M6" s="28" t="s">
        <v>8</v>
      </c>
      <c r="N6" s="30" t="s">
        <v>9</v>
      </c>
      <c r="O6" s="30" t="s">
        <v>10</v>
      </c>
      <c r="P6" s="30" t="s">
        <v>11</v>
      </c>
      <c r="Q6" s="28" t="s">
        <v>12</v>
      </c>
      <c r="R6" s="28" t="s">
        <v>13</v>
      </c>
      <c r="S6" s="28" t="s">
        <v>14</v>
      </c>
      <c r="T6" s="28" t="s">
        <v>15</v>
      </c>
      <c r="U6" s="28" t="s">
        <v>16</v>
      </c>
      <c r="V6" s="28" t="s">
        <v>17</v>
      </c>
      <c r="W6" s="28" t="s">
        <v>18</v>
      </c>
      <c r="X6" s="28" t="s">
        <v>19</v>
      </c>
      <c r="Y6" s="28" t="s">
        <v>21</v>
      </c>
      <c r="Z6" s="28" t="s">
        <v>22</v>
      </c>
      <c r="AA6" s="28" t="s">
        <v>23</v>
      </c>
      <c r="AB6" s="31" t="s">
        <v>20</v>
      </c>
      <c r="AC6" s="32" t="s">
        <v>24</v>
      </c>
      <c r="AD6" s="32" t="s">
        <v>25</v>
      </c>
      <c r="AE6" s="32" t="s">
        <v>26</v>
      </c>
      <c r="AF6" s="28" t="s">
        <v>28</v>
      </c>
      <c r="AG6" s="28" t="s">
        <v>27</v>
      </c>
      <c r="AH6" s="28" t="s">
        <v>29</v>
      </c>
      <c r="AI6" s="33" t="s">
        <v>30</v>
      </c>
      <c r="AJ6" s="28" t="s">
        <v>31</v>
      </c>
      <c r="AK6" s="28" t="s">
        <v>32</v>
      </c>
      <c r="AL6" s="34" t="s">
        <v>33</v>
      </c>
      <c r="AM6" s="34"/>
      <c r="AN6" s="34"/>
    </row>
    <row r="7" spans="1:40" ht="28.5" customHeight="1" x14ac:dyDescent="0.25">
      <c r="A7" s="129" t="s">
        <v>35</v>
      </c>
      <c r="B7" s="128" t="s">
        <v>38</v>
      </c>
      <c r="C7" s="21" t="s">
        <v>49</v>
      </c>
      <c r="D7" s="28" t="s">
        <v>0</v>
      </c>
      <c r="E7" s="35">
        <f>SAM_rased!B2</f>
        <v>0</v>
      </c>
      <c r="F7" s="36">
        <f>SAM_rased!C2</f>
        <v>0</v>
      </c>
      <c r="G7" s="36">
        <f>SAM_rased!D2</f>
        <v>0</v>
      </c>
      <c r="H7" s="36">
        <f>SAM_rased!E2</f>
        <v>0</v>
      </c>
      <c r="I7" s="44">
        <f>SAM_rased!F2</f>
        <v>0</v>
      </c>
      <c r="J7" s="37">
        <f>SAM_rased!G2</f>
        <v>0</v>
      </c>
      <c r="K7" s="37">
        <f>SAM_rased!H2</f>
        <v>0</v>
      </c>
      <c r="L7" s="36">
        <f>SAM_rased!I2</f>
        <v>0</v>
      </c>
      <c r="M7" s="36">
        <f>SAM_rased!J2</f>
        <v>0</v>
      </c>
      <c r="N7" s="36">
        <f>SAM_rased!K2</f>
        <v>0</v>
      </c>
      <c r="O7" s="36">
        <f>SAM_rased!L2</f>
        <v>0</v>
      </c>
      <c r="P7" s="36">
        <f>SAM_rased!M2</f>
        <v>0</v>
      </c>
      <c r="Q7" s="36">
        <f>SAM_rased!N2</f>
        <v>0</v>
      </c>
      <c r="R7" s="36">
        <f>SAM_rased!O2</f>
        <v>0</v>
      </c>
      <c r="S7" s="36">
        <f>SAM_rased!P2</f>
        <v>0</v>
      </c>
      <c r="T7" s="36">
        <f>SAM_rased!Q2</f>
        <v>0</v>
      </c>
      <c r="U7" s="38">
        <f>SAM_rased!R2</f>
        <v>0</v>
      </c>
      <c r="V7" s="37">
        <f>SAM_rased!S2</f>
        <v>0</v>
      </c>
      <c r="W7" s="37">
        <f>SAM_rased!T2</f>
        <v>0</v>
      </c>
      <c r="X7" s="37">
        <f>SAM_rased!U2</f>
        <v>0</v>
      </c>
      <c r="Y7" s="37">
        <f>SAM_rased!V2</f>
        <v>0</v>
      </c>
      <c r="Z7" s="37">
        <f>SAM_rased!W2</f>
        <v>0</v>
      </c>
      <c r="AA7" s="39">
        <f>SAM_rased!X2</f>
        <v>0</v>
      </c>
      <c r="AB7" s="46">
        <f>SAM_rased!Y2</f>
        <v>0</v>
      </c>
      <c r="AC7" s="40">
        <f>SAM_rased!Z2</f>
        <v>0</v>
      </c>
      <c r="AD7" s="40">
        <f>SAM_rased!AA2</f>
        <v>233.79148912643856</v>
      </c>
      <c r="AE7" s="40">
        <f>SAM_rased!AB2</f>
        <v>0</v>
      </c>
      <c r="AF7" s="40">
        <f>SAM_rased!AC2</f>
        <v>0</v>
      </c>
      <c r="AG7" s="40">
        <f>SAM_rased!AD2</f>
        <v>0</v>
      </c>
      <c r="AH7" s="37">
        <f>SAM_rased!AE2</f>
        <v>0</v>
      </c>
      <c r="AI7" s="37">
        <f>SAM_rased!AF2</f>
        <v>0</v>
      </c>
      <c r="AJ7" s="37">
        <f>SAM_rased!AG2</f>
        <v>0</v>
      </c>
      <c r="AK7" s="39">
        <f>SAM_rased!AH2</f>
        <v>0</v>
      </c>
      <c r="AL7" s="13">
        <f>SUM($E7:$AK7)</f>
        <v>233.79148912643856</v>
      </c>
      <c r="AM7" s="41">
        <f>SUM(E$7:E$39)</f>
        <v>233.79148912643859</v>
      </c>
      <c r="AN7" s="42">
        <f>(AM7-AL7)/AL7</f>
        <v>1.2156862312054929E-16</v>
      </c>
    </row>
    <row r="8" spans="1:40" ht="25.5" x14ac:dyDescent="0.25">
      <c r="A8" s="130"/>
      <c r="B8" s="128"/>
      <c r="C8" s="21" t="s">
        <v>50</v>
      </c>
      <c r="D8" s="28" t="s">
        <v>1</v>
      </c>
      <c r="E8" s="43">
        <f>SAM_rased!B3</f>
        <v>0</v>
      </c>
      <c r="F8" s="44">
        <f>SAM_rased!C3</f>
        <v>0</v>
      </c>
      <c r="G8" s="44">
        <f>SAM_rased!D3</f>
        <v>0</v>
      </c>
      <c r="H8" s="44">
        <f>SAM_rased!E3</f>
        <v>0</v>
      </c>
      <c r="I8" s="44">
        <f>SAM_rased!F3</f>
        <v>439.4208363129996</v>
      </c>
      <c r="J8" s="41">
        <f>SAM_rased!G3</f>
        <v>0</v>
      </c>
      <c r="K8" s="41">
        <f>SAM_rased!H3</f>
        <v>0</v>
      </c>
      <c r="L8" s="44">
        <f>SAM_rased!I3</f>
        <v>0</v>
      </c>
      <c r="M8" s="44">
        <f>SAM_rased!J3</f>
        <v>0</v>
      </c>
      <c r="N8" s="44">
        <f>SAM_rased!K3</f>
        <v>0</v>
      </c>
      <c r="O8" s="44">
        <f>SAM_rased!L3</f>
        <v>0</v>
      </c>
      <c r="P8" s="44">
        <f>SAM_rased!M3</f>
        <v>0</v>
      </c>
      <c r="Q8" s="44">
        <f>SAM_rased!N3</f>
        <v>0</v>
      </c>
      <c r="R8" s="44">
        <f>SAM_rased!O3</f>
        <v>0</v>
      </c>
      <c r="S8" s="44">
        <f>SAM_rased!P3</f>
        <v>0</v>
      </c>
      <c r="T8" s="44">
        <f>SAM_rased!Q3</f>
        <v>0</v>
      </c>
      <c r="U8" s="45">
        <f>SAM_rased!R3</f>
        <v>0</v>
      </c>
      <c r="V8" s="13">
        <f>SAM_rased!S3</f>
        <v>0</v>
      </c>
      <c r="W8" s="13">
        <f>SAM_rased!T3</f>
        <v>0</v>
      </c>
      <c r="X8" s="13">
        <f>SAM_rased!U3</f>
        <v>0</v>
      </c>
      <c r="Y8" s="13">
        <f>SAM_rased!V3</f>
        <v>0</v>
      </c>
      <c r="Z8" s="13">
        <f>SAM_rased!W3</f>
        <v>0</v>
      </c>
      <c r="AA8" s="46">
        <f>SAM_rased!X3</f>
        <v>0</v>
      </c>
      <c r="AB8" s="46">
        <f>SAM_rased!Y3</f>
        <v>0</v>
      </c>
      <c r="AC8" s="34">
        <f>SAM_rased!Z3</f>
        <v>0</v>
      </c>
      <c r="AD8" s="34">
        <f>SAM_rased!AA3</f>
        <v>0</v>
      </c>
      <c r="AE8" s="34">
        <f>SAM_rased!AB3</f>
        <v>0</v>
      </c>
      <c r="AF8" s="34">
        <f>SAM_rased!AC3</f>
        <v>0</v>
      </c>
      <c r="AG8" s="34">
        <f>SAM_rased!AD3</f>
        <v>0</v>
      </c>
      <c r="AH8" s="13">
        <f>SAM_rased!AE3</f>
        <v>0</v>
      </c>
      <c r="AI8" s="13">
        <f>SAM_rased!AF3</f>
        <v>0</v>
      </c>
      <c r="AJ8" s="13">
        <f>SAM_rased!AG3</f>
        <v>0</v>
      </c>
      <c r="AK8" s="46">
        <f>SAM_rased!AH3</f>
        <v>0</v>
      </c>
      <c r="AL8" s="13">
        <f>SUM($E8:$AK8)</f>
        <v>439.4208363129996</v>
      </c>
      <c r="AM8" s="41">
        <f>SUM(F$7:F$39)</f>
        <v>439.42083631299954</v>
      </c>
      <c r="AN8" s="42">
        <f t="shared" ref="AN8:AN39" si="0">(AM8-AL8)/AL8</f>
        <v>-1.2935986226269533E-16</v>
      </c>
    </row>
    <row r="9" spans="1:40" x14ac:dyDescent="0.25">
      <c r="A9" s="130"/>
      <c r="B9" s="128"/>
      <c r="C9" s="21" t="s">
        <v>54</v>
      </c>
      <c r="D9" s="28" t="s">
        <v>2</v>
      </c>
      <c r="E9" s="43">
        <f>SAM_rased!B4</f>
        <v>0</v>
      </c>
      <c r="F9" s="44">
        <f>SAM_rased!C4</f>
        <v>0</v>
      </c>
      <c r="G9" s="44">
        <f>SAM_rased!D4</f>
        <v>0</v>
      </c>
      <c r="H9" s="44">
        <f>SAM_rased!E4</f>
        <v>0</v>
      </c>
      <c r="I9" s="44">
        <f>SAM_rased!F4</f>
        <v>0</v>
      </c>
      <c r="J9" s="41">
        <f>SAM_rased!G4</f>
        <v>9.8855882812092535</v>
      </c>
      <c r="K9" s="41">
        <f>SAM_rased!H4</f>
        <v>0</v>
      </c>
      <c r="L9" s="44">
        <f>SAM_rased!I4</f>
        <v>0</v>
      </c>
      <c r="M9" s="44">
        <f>SAM_rased!J4</f>
        <v>0</v>
      </c>
      <c r="N9" s="44">
        <f>SAM_rased!K4</f>
        <v>0</v>
      </c>
      <c r="O9" s="44">
        <f>SAM_rased!L4</f>
        <v>0</v>
      </c>
      <c r="P9" s="44">
        <f>SAM_rased!M4</f>
        <v>0</v>
      </c>
      <c r="Q9" s="44">
        <f>SAM_rased!N4</f>
        <v>0</v>
      </c>
      <c r="R9" s="44">
        <f>SAM_rased!O4</f>
        <v>0</v>
      </c>
      <c r="S9" s="44">
        <f>SAM_rased!P4</f>
        <v>0</v>
      </c>
      <c r="T9" s="44">
        <f>SAM_rased!Q4</f>
        <v>0</v>
      </c>
      <c r="U9" s="45">
        <f>SAM_rased!R4</f>
        <v>0</v>
      </c>
      <c r="V9" s="13">
        <f>SAM_rased!S4</f>
        <v>0</v>
      </c>
      <c r="W9" s="13">
        <f>SAM_rased!T4</f>
        <v>0</v>
      </c>
      <c r="X9" s="13">
        <f>SAM_rased!U4</f>
        <v>0</v>
      </c>
      <c r="Y9" s="13">
        <f>SAM_rased!V4</f>
        <v>0</v>
      </c>
      <c r="Z9" s="13">
        <f>SAM_rased!W4</f>
        <v>0</v>
      </c>
      <c r="AA9" s="46">
        <f>SAM_rased!X4</f>
        <v>0</v>
      </c>
      <c r="AB9" s="46">
        <f>SAM_rased!Y4</f>
        <v>0</v>
      </c>
      <c r="AC9" s="34">
        <f>SAM_rased!Z4</f>
        <v>0</v>
      </c>
      <c r="AD9" s="34">
        <f>SAM_rased!AA4</f>
        <v>0</v>
      </c>
      <c r="AE9" s="34">
        <f>SAM_rased!AB4</f>
        <v>0</v>
      </c>
      <c r="AF9" s="34">
        <f>SAM_rased!AC4</f>
        <v>0</v>
      </c>
      <c r="AG9" s="34">
        <f>SAM_rased!AD4</f>
        <v>0</v>
      </c>
      <c r="AH9" s="13">
        <f>SAM_rased!AE4</f>
        <v>0</v>
      </c>
      <c r="AI9" s="13">
        <f>SAM_rased!AF4</f>
        <v>0</v>
      </c>
      <c r="AJ9" s="13">
        <f>SAM_rased!AG4</f>
        <v>0</v>
      </c>
      <c r="AK9" s="46">
        <f>SAM_rased!AH4</f>
        <v>0</v>
      </c>
      <c r="AL9" s="13">
        <f>SUM($E9:$AK9)</f>
        <v>9.8855882812092535</v>
      </c>
      <c r="AM9" s="41">
        <f>SUM(G$7:G$39)</f>
        <v>9.8855882812092535</v>
      </c>
      <c r="AN9" s="42">
        <f t="shared" si="0"/>
        <v>0</v>
      </c>
    </row>
    <row r="10" spans="1:40" ht="25.5" x14ac:dyDescent="0.25">
      <c r="A10" s="130"/>
      <c r="B10" s="128"/>
      <c r="C10" s="21" t="s">
        <v>52</v>
      </c>
      <c r="D10" s="28" t="s">
        <v>3</v>
      </c>
      <c r="E10" s="43">
        <f>SAM_rased!B5</f>
        <v>0</v>
      </c>
      <c r="F10" s="44">
        <f>SAM_rased!C5</f>
        <v>0</v>
      </c>
      <c r="G10" s="44">
        <f>SAM_rased!D5</f>
        <v>0</v>
      </c>
      <c r="H10" s="44">
        <f>SAM_rased!E5</f>
        <v>0</v>
      </c>
      <c r="I10" s="44">
        <f>SAM_rased!F5</f>
        <v>0</v>
      </c>
      <c r="J10" s="13">
        <f>SAM_rased!G5</f>
        <v>0</v>
      </c>
      <c r="K10" s="41">
        <f>SAM_rased!H5</f>
        <v>36.785981801307763</v>
      </c>
      <c r="L10" s="44">
        <f>SAM_rased!I5</f>
        <v>0</v>
      </c>
      <c r="M10" s="44">
        <f>SAM_rased!J5</f>
        <v>0</v>
      </c>
      <c r="N10" s="44">
        <f>SAM_rased!K5</f>
        <v>0</v>
      </c>
      <c r="O10" s="44">
        <f>SAM_rased!L5</f>
        <v>0</v>
      </c>
      <c r="P10" s="44">
        <f>SAM_rased!M5</f>
        <v>0</v>
      </c>
      <c r="Q10" s="44">
        <f>SAM_rased!N5</f>
        <v>0</v>
      </c>
      <c r="R10" s="44">
        <f>SAM_rased!O5</f>
        <v>0</v>
      </c>
      <c r="S10" s="44">
        <f>SAM_rased!P5</f>
        <v>0</v>
      </c>
      <c r="T10" s="44">
        <f>SAM_rased!Q5</f>
        <v>0</v>
      </c>
      <c r="U10" s="45">
        <f>SAM_rased!R5</f>
        <v>0</v>
      </c>
      <c r="V10" s="13">
        <f>SAM_rased!S5</f>
        <v>0</v>
      </c>
      <c r="W10" s="13">
        <f>SAM_rased!T5</f>
        <v>0</v>
      </c>
      <c r="X10" s="13">
        <f>SAM_rased!U5</f>
        <v>0</v>
      </c>
      <c r="Y10" s="13">
        <f>SAM_rased!V5</f>
        <v>0</v>
      </c>
      <c r="Z10" s="13">
        <f>SAM_rased!W5</f>
        <v>0</v>
      </c>
      <c r="AA10" s="46">
        <f>SAM_rased!X5</f>
        <v>0</v>
      </c>
      <c r="AB10" s="46">
        <f>SAM_rased!Y5</f>
        <v>0</v>
      </c>
      <c r="AC10" s="34">
        <f>SAM_rased!Z5</f>
        <v>0</v>
      </c>
      <c r="AD10" s="34">
        <f>SAM_rased!AA5</f>
        <v>0</v>
      </c>
      <c r="AE10" s="34">
        <f>SAM_rased!AB5</f>
        <v>0</v>
      </c>
      <c r="AF10" s="34">
        <f>SAM_rased!AC5</f>
        <v>0</v>
      </c>
      <c r="AG10" s="34">
        <f>SAM_rased!AD5</f>
        <v>0</v>
      </c>
      <c r="AH10" s="13">
        <f>SAM_rased!AE5</f>
        <v>0</v>
      </c>
      <c r="AI10" s="13">
        <f>SAM_rased!AF5</f>
        <v>0</v>
      </c>
      <c r="AJ10" s="13">
        <f>SAM_rased!AG5</f>
        <v>0</v>
      </c>
      <c r="AK10" s="46">
        <f>SAM_rased!AH5</f>
        <v>0</v>
      </c>
      <c r="AL10" s="13">
        <f>SUM($E10:$AK10)</f>
        <v>36.785981801307763</v>
      </c>
      <c r="AM10" s="41">
        <f>SUM(H$7:H$39)</f>
        <v>36.785981801307763</v>
      </c>
      <c r="AN10" s="42">
        <f t="shared" si="0"/>
        <v>0</v>
      </c>
    </row>
    <row r="11" spans="1:40" x14ac:dyDescent="0.25">
      <c r="A11" s="130"/>
      <c r="B11" s="132" t="s">
        <v>39</v>
      </c>
      <c r="C11" s="22" t="s">
        <v>53</v>
      </c>
      <c r="D11" s="29" t="s">
        <v>4</v>
      </c>
      <c r="E11" s="44">
        <f>SAM_rased!B6</f>
        <v>18.328747884435398</v>
      </c>
      <c r="F11" s="44">
        <f>SAM_rased!C6</f>
        <v>76.608498912074495</v>
      </c>
      <c r="G11" s="44">
        <f>SAM_rased!D6</f>
        <v>1.6336391022336767</v>
      </c>
      <c r="H11" s="44">
        <f>SAM_rased!E6</f>
        <v>5.8737957950191504</v>
      </c>
      <c r="I11" s="44">
        <f>SAM_rased!F6</f>
        <v>0</v>
      </c>
      <c r="J11" s="44">
        <f>SAM_rased!G6</f>
        <v>0</v>
      </c>
      <c r="K11" s="44">
        <f>SAM_rased!H6</f>
        <v>0</v>
      </c>
      <c r="L11" s="44">
        <f>SAM_rased!I6</f>
        <v>0</v>
      </c>
      <c r="M11" s="44">
        <f>SAM_rased!J6</f>
        <v>0</v>
      </c>
      <c r="N11" s="44">
        <f>SAM_rased!K6</f>
        <v>0</v>
      </c>
      <c r="O11" s="44">
        <f>SAM_rased!L6</f>
        <v>0</v>
      </c>
      <c r="P11" s="44">
        <f>SAM_rased!M6</f>
        <v>0</v>
      </c>
      <c r="Q11" s="44">
        <f>SAM_rased!N6</f>
        <v>6.4787663992147753</v>
      </c>
      <c r="R11" s="44">
        <f>SAM_rased!O6</f>
        <v>15.495889897306199</v>
      </c>
      <c r="S11" s="44">
        <f>SAM_rased!P6</f>
        <v>24.108736752017769</v>
      </c>
      <c r="T11" s="44">
        <f>SAM_rased!Q6</f>
        <v>40.208053456424196</v>
      </c>
      <c r="U11" s="44">
        <f>SAM_rased!R6</f>
        <v>100.35772763817637</v>
      </c>
      <c r="V11" s="13">
        <f>SAM_rased!S6</f>
        <v>0</v>
      </c>
      <c r="W11" s="13">
        <f>SAM_rased!T6</f>
        <v>0</v>
      </c>
      <c r="X11" s="13">
        <f>SAM_rased!U6</f>
        <v>0</v>
      </c>
      <c r="Y11" s="13">
        <f>SAM_rased!V6</f>
        <v>0</v>
      </c>
      <c r="Z11" s="13">
        <f>SAM_rased!W6</f>
        <v>0</v>
      </c>
      <c r="AA11" s="13">
        <f>SAM_rased!X6</f>
        <v>0</v>
      </c>
      <c r="AB11" s="13">
        <f>SAM_rased!Y6</f>
        <v>0</v>
      </c>
      <c r="AC11" s="13">
        <f>SAM_rased!Z6</f>
        <v>0</v>
      </c>
      <c r="AD11" s="13">
        <f>SAM_rased!AA6</f>
        <v>0</v>
      </c>
      <c r="AE11" s="13">
        <f>SAM_rased!AB6</f>
        <v>5.6332613681026622</v>
      </c>
      <c r="AF11" s="13">
        <f>SAM_rased!AC6</f>
        <v>45.729731748181152</v>
      </c>
      <c r="AG11" s="13">
        <f>SAM_rased!AD6</f>
        <v>54.55814862684187</v>
      </c>
      <c r="AH11" s="13">
        <f>SAM_rased!AE6</f>
        <v>5.7374818507542322</v>
      </c>
      <c r="AI11" s="13">
        <f>SAM_rased!AF6</f>
        <v>0</v>
      </c>
      <c r="AJ11" s="13">
        <f>SAM_rased!AG6</f>
        <v>1.9281826087376212E-2</v>
      </c>
      <c r="AK11" s="13">
        <f>SAM_rased!AH6</f>
        <v>50.561497737257156</v>
      </c>
      <c r="AL11" s="13">
        <f t="shared" ref="AL11:AL39" si="1">SUM($E11:$AK11)</f>
        <v>451.33325899412648</v>
      </c>
      <c r="AM11" s="41">
        <f>SUM(I$7:I$39)</f>
        <v>451.33325899412654</v>
      </c>
      <c r="AN11" s="42">
        <f t="shared" si="0"/>
        <v>1.2594555736373896E-16</v>
      </c>
    </row>
    <row r="12" spans="1:40" x14ac:dyDescent="0.25">
      <c r="A12" s="130"/>
      <c r="B12" s="132"/>
      <c r="C12" s="21" t="s">
        <v>54</v>
      </c>
      <c r="D12" s="28" t="s">
        <v>5</v>
      </c>
      <c r="E12" s="41">
        <f>SAM_rased!B7</f>
        <v>0.33876466211888095</v>
      </c>
      <c r="F12" s="41">
        <f>SAM_rased!C7</f>
        <v>1.4159315416969636</v>
      </c>
      <c r="G12" s="41">
        <f>SAM_rased!D7</f>
        <v>3.0194053733607302E-2</v>
      </c>
      <c r="H12" s="41">
        <f>SAM_rased!E7</f>
        <v>0.10856357785054781</v>
      </c>
      <c r="I12" s="44">
        <f>SAM_rased!F7</f>
        <v>0</v>
      </c>
      <c r="J12" s="44">
        <f>SAM_rased!G7</f>
        <v>0</v>
      </c>
      <c r="K12" s="44">
        <f>SAM_rased!H7</f>
        <v>0</v>
      </c>
      <c r="L12" s="44">
        <f>SAM_rased!I7</f>
        <v>0</v>
      </c>
      <c r="M12" s="44">
        <f>SAM_rased!J7</f>
        <v>0</v>
      </c>
      <c r="N12" s="44">
        <f>SAM_rased!K7</f>
        <v>0</v>
      </c>
      <c r="O12" s="44">
        <f>SAM_rased!L7</f>
        <v>0</v>
      </c>
      <c r="P12" s="44">
        <f>SAM_rased!M7</f>
        <v>0</v>
      </c>
      <c r="Q12" s="41">
        <f>SAM_rased!N7</f>
        <v>0</v>
      </c>
      <c r="R12" s="41">
        <f>SAM_rased!O7</f>
        <v>0</v>
      </c>
      <c r="S12" s="41">
        <f>SAM_rased!P7</f>
        <v>0</v>
      </c>
      <c r="T12" s="41">
        <f>SAM_rased!Q7</f>
        <v>0</v>
      </c>
      <c r="U12" s="41">
        <f>SAM_rased!R7</f>
        <v>0</v>
      </c>
      <c r="V12" s="13">
        <f>SAM_rased!S7</f>
        <v>0</v>
      </c>
      <c r="W12" s="13">
        <f>SAM_rased!T7</f>
        <v>0</v>
      </c>
      <c r="X12" s="13">
        <f>SAM_rased!U7</f>
        <v>0</v>
      </c>
      <c r="Y12" s="13">
        <f>SAM_rased!V7</f>
        <v>0</v>
      </c>
      <c r="Z12" s="13">
        <f>SAM_rased!W7</f>
        <v>0</v>
      </c>
      <c r="AA12" s="46">
        <f>SAM_rased!X7</f>
        <v>0</v>
      </c>
      <c r="AB12" s="46">
        <f>SAM_rased!Y7</f>
        <v>0</v>
      </c>
      <c r="AC12" s="34">
        <f>SAM_rased!Z7</f>
        <v>0</v>
      </c>
      <c r="AD12" s="34">
        <f>SAM_rased!AA7</f>
        <v>0</v>
      </c>
      <c r="AE12" s="47">
        <f>SAM_rased!AB7</f>
        <v>5.7025534842250973</v>
      </c>
      <c r="AF12" s="34">
        <f>SAM_rased!AC7</f>
        <v>0.47684442669821492</v>
      </c>
      <c r="AG12" s="34">
        <f>SAM_rased!AD7</f>
        <v>0.56890228980442614</v>
      </c>
      <c r="AH12" s="30">
        <f>SAM_rased!AE7</f>
        <v>1.4991066429916662</v>
      </c>
      <c r="AI12" s="30">
        <f>SAM_rased!AF7</f>
        <v>0</v>
      </c>
      <c r="AJ12" s="48">
        <f>SAM_rased!AG7</f>
        <v>0</v>
      </c>
      <c r="AK12" s="46">
        <f>SAM_rased!AH7</f>
        <v>0</v>
      </c>
      <c r="AL12" s="13">
        <f t="shared" si="1"/>
        <v>10.140860679119404</v>
      </c>
      <c r="AM12" s="41">
        <f>SUM(J$7:J$39)</f>
        <v>10.140860679119402</v>
      </c>
      <c r="AN12" s="42">
        <f t="shared" si="0"/>
        <v>-1.7516825204569351E-16</v>
      </c>
    </row>
    <row r="13" spans="1:40" ht="25.5" x14ac:dyDescent="0.25">
      <c r="A13" s="130"/>
      <c r="B13" s="128" t="s">
        <v>40</v>
      </c>
      <c r="C13" s="21" t="s">
        <v>52</v>
      </c>
      <c r="D13" s="28" t="s">
        <v>6</v>
      </c>
      <c r="E13" s="41">
        <f>SAM_rased!B8</f>
        <v>1.311194038434647</v>
      </c>
      <c r="F13" s="41">
        <f>SAM_rased!C8</f>
        <v>5.4803856597448872</v>
      </c>
      <c r="G13" s="41">
        <f>SAM_rased!D8</f>
        <v>0.1168665674986728</v>
      </c>
      <c r="H13" s="41">
        <f>SAM_rased!E8</f>
        <v>0.42019706299478354</v>
      </c>
      <c r="I13" s="44">
        <f>SAM_rased!F8</f>
        <v>0</v>
      </c>
      <c r="J13" s="44">
        <f>SAM_rased!G8</f>
        <v>0</v>
      </c>
      <c r="K13" s="44">
        <f>SAM_rased!H8</f>
        <v>0</v>
      </c>
      <c r="L13" s="44">
        <f>SAM_rased!I8</f>
        <v>0</v>
      </c>
      <c r="M13" s="44">
        <f>SAM_rased!J8</f>
        <v>0</v>
      </c>
      <c r="N13" s="44">
        <f>SAM_rased!K8</f>
        <v>0</v>
      </c>
      <c r="O13" s="44">
        <f>SAM_rased!L8</f>
        <v>0</v>
      </c>
      <c r="P13" s="44">
        <f>SAM_rased!M8</f>
        <v>0</v>
      </c>
      <c r="Q13" s="41">
        <f>SAM_rased!N8</f>
        <v>0.46347518841016538</v>
      </c>
      <c r="R13" s="41">
        <f>SAM_rased!O8</f>
        <v>1.1085382690457277</v>
      </c>
      <c r="S13" s="41">
        <f>SAM_rased!P8</f>
        <v>1.7246803820287109</v>
      </c>
      <c r="T13" s="41">
        <f>SAM_rased!Q8</f>
        <v>2.8763863370009468</v>
      </c>
      <c r="U13" s="41">
        <f>SAM_rased!R8</f>
        <v>7.1793477121134126</v>
      </c>
      <c r="V13" s="13">
        <f>SAM_rased!S8</f>
        <v>0</v>
      </c>
      <c r="W13" s="13">
        <f>SAM_rased!T8</f>
        <v>0</v>
      </c>
      <c r="X13" s="13">
        <f>SAM_rased!U8</f>
        <v>0</v>
      </c>
      <c r="Y13" s="13">
        <f>SAM_rased!V8</f>
        <v>0</v>
      </c>
      <c r="Z13" s="13">
        <f>SAM_rased!W8</f>
        <v>0</v>
      </c>
      <c r="AA13" s="46">
        <f>SAM_rased!X8</f>
        <v>0</v>
      </c>
      <c r="AB13" s="46">
        <f>SAM_rased!Y8</f>
        <v>0</v>
      </c>
      <c r="AC13" s="34">
        <f>SAM_rased!Z8</f>
        <v>0</v>
      </c>
      <c r="AD13" s="34">
        <f>SAM_rased!AA8</f>
        <v>0</v>
      </c>
      <c r="AE13" s="47">
        <f>SAM_rased!AB8</f>
        <v>10.788190462407217</v>
      </c>
      <c r="AF13" s="34">
        <f>SAM_rased!AC8</f>
        <v>1.8456339738531398</v>
      </c>
      <c r="AG13" s="34">
        <f>SAM_rased!AD8</f>
        <v>2.2019454041567466</v>
      </c>
      <c r="AH13" s="30">
        <f>SAM_rased!AE8</f>
        <v>2.0579246127487738</v>
      </c>
      <c r="AI13" s="30">
        <f>SAM_rased!AF8</f>
        <v>0</v>
      </c>
      <c r="AJ13" s="30">
        <f>SAM_rased!AG8</f>
        <v>6.2647908257159842E-4</v>
      </c>
      <c r="AK13" s="46">
        <f>SAM_rased!AH8</f>
        <v>0</v>
      </c>
      <c r="AL13" s="13">
        <f t="shared" si="1"/>
        <v>37.575392149520397</v>
      </c>
      <c r="AM13" s="41">
        <f>SUM(K$7:K$39)</f>
        <v>37.575392149520411</v>
      </c>
      <c r="AN13" s="42">
        <f t="shared" si="0"/>
        <v>3.7819577926569655E-16</v>
      </c>
    </row>
    <row r="14" spans="1:40" ht="51" x14ac:dyDescent="0.25">
      <c r="A14" s="130"/>
      <c r="B14" s="128"/>
      <c r="C14" s="21" t="s">
        <v>72</v>
      </c>
      <c r="D14" s="28" t="s">
        <v>7</v>
      </c>
      <c r="E14" s="41">
        <f>SAM_rased!B9</f>
        <v>9.6133616298180868</v>
      </c>
      <c r="F14" s="41">
        <f>SAM_rased!C9</f>
        <v>29.624796056132023</v>
      </c>
      <c r="G14" s="41">
        <f>SAM_rased!D9</f>
        <v>0.49299966358330988</v>
      </c>
      <c r="H14" s="41">
        <f>SAM_rased!E9</f>
        <v>4.6751100798669549</v>
      </c>
      <c r="I14" s="44">
        <f>SAM_rased!F9</f>
        <v>0</v>
      </c>
      <c r="J14" s="44">
        <f>SAM_rased!G9</f>
        <v>0</v>
      </c>
      <c r="K14" s="44">
        <f>SAM_rased!H9</f>
        <v>0</v>
      </c>
      <c r="L14" s="44">
        <f>SAM_rased!I9</f>
        <v>0</v>
      </c>
      <c r="M14" s="44">
        <f>SAM_rased!J9</f>
        <v>0</v>
      </c>
      <c r="N14" s="44">
        <f>SAM_rased!K9</f>
        <v>0</v>
      </c>
      <c r="O14" s="44">
        <f>SAM_rased!L9</f>
        <v>0</v>
      </c>
      <c r="P14" s="44">
        <f>SAM_rased!M9</f>
        <v>0</v>
      </c>
      <c r="Q14" s="44">
        <f>SAM_rased!N9</f>
        <v>0</v>
      </c>
      <c r="R14" s="44">
        <f>SAM_rased!O9</f>
        <v>0</v>
      </c>
      <c r="S14" s="44">
        <f>SAM_rased!P9</f>
        <v>0</v>
      </c>
      <c r="T14" s="44">
        <f>SAM_rased!Q9</f>
        <v>0</v>
      </c>
      <c r="U14" s="45">
        <f>SAM_rased!R9</f>
        <v>0</v>
      </c>
      <c r="V14" s="41">
        <f>SAM_rased!S9</f>
        <v>0.388982651210318</v>
      </c>
      <c r="W14" s="13">
        <f>SAM_rased!T9</f>
        <v>0</v>
      </c>
      <c r="X14" s="13">
        <f>SAM_rased!U9</f>
        <v>0</v>
      </c>
      <c r="Y14" s="13">
        <f>SAM_rased!V9</f>
        <v>0</v>
      </c>
      <c r="Z14" s="13">
        <f>SAM_rased!W9</f>
        <v>0</v>
      </c>
      <c r="AA14" s="46">
        <f>SAM_rased!X9</f>
        <v>0</v>
      </c>
      <c r="AB14" s="46">
        <f>SAM_rased!Y9</f>
        <v>0</v>
      </c>
      <c r="AC14" s="34">
        <f>SAM_rased!Z9</f>
        <v>0</v>
      </c>
      <c r="AD14" s="34">
        <f>SAM_rased!AA9</f>
        <v>0</v>
      </c>
      <c r="AE14" s="34">
        <f>SAM_rased!AB9</f>
        <v>0</v>
      </c>
      <c r="AF14" s="34">
        <f>SAM_rased!AC9</f>
        <v>0</v>
      </c>
      <c r="AG14" s="34">
        <f>SAM_rased!AD9</f>
        <v>0</v>
      </c>
      <c r="AH14" s="34">
        <f>SAM_rased!AE9</f>
        <v>0</v>
      </c>
      <c r="AI14" s="34">
        <f>SAM_rased!AF9</f>
        <v>0</v>
      </c>
      <c r="AJ14" s="34">
        <f>SAM_rased!AG9</f>
        <v>0</v>
      </c>
      <c r="AK14" s="46">
        <f>SAM_rased!AH9</f>
        <v>0</v>
      </c>
      <c r="AL14" s="13">
        <f t="shared" si="1"/>
        <v>44.7952500806107</v>
      </c>
      <c r="AM14" s="41">
        <f>SUM(L$7:L$39)</f>
        <v>44.795250080610693</v>
      </c>
      <c r="AN14" s="42">
        <f t="shared" si="0"/>
        <v>-1.5862010692683988E-16</v>
      </c>
    </row>
    <row r="15" spans="1:40" ht="51" x14ac:dyDescent="0.25">
      <c r="A15" s="130"/>
      <c r="B15" s="128"/>
      <c r="C15" s="21" t="s">
        <v>73</v>
      </c>
      <c r="D15" s="28" t="s">
        <v>8</v>
      </c>
      <c r="E15" s="41">
        <f>SAM_rased!B10</f>
        <v>12.541163053873543</v>
      </c>
      <c r="F15" s="41">
        <f>SAM_rased!C10</f>
        <v>67.174578761703913</v>
      </c>
      <c r="G15" s="41">
        <f>SAM_rased!D10</f>
        <v>1.2976827055850615</v>
      </c>
      <c r="H15" s="41">
        <f>SAM_rased!E10</f>
        <v>3.0054075817730022</v>
      </c>
      <c r="I15" s="44">
        <f>SAM_rased!F10</f>
        <v>0</v>
      </c>
      <c r="J15" s="44">
        <f>SAM_rased!G10</f>
        <v>0</v>
      </c>
      <c r="K15" s="44">
        <f>SAM_rased!H10</f>
        <v>0</v>
      </c>
      <c r="L15" s="44">
        <f>SAM_rased!I10</f>
        <v>0</v>
      </c>
      <c r="M15" s="44">
        <f>SAM_rased!J10</f>
        <v>0</v>
      </c>
      <c r="N15" s="44">
        <f>SAM_rased!K10</f>
        <v>0</v>
      </c>
      <c r="O15" s="44">
        <f>SAM_rased!L10</f>
        <v>0</v>
      </c>
      <c r="P15" s="44">
        <f>SAM_rased!M10</f>
        <v>0</v>
      </c>
      <c r="Q15" s="44">
        <f>SAM_rased!N10</f>
        <v>0</v>
      </c>
      <c r="R15" s="44">
        <f>SAM_rased!O10</f>
        <v>0</v>
      </c>
      <c r="S15" s="44">
        <f>SAM_rased!P10</f>
        <v>0</v>
      </c>
      <c r="T15" s="44">
        <f>SAM_rased!Q10</f>
        <v>0</v>
      </c>
      <c r="U15" s="45">
        <f>SAM_rased!R10</f>
        <v>0</v>
      </c>
      <c r="V15" s="41">
        <f>SAM_rased!S10</f>
        <v>0.2357215624513373</v>
      </c>
      <c r="W15" s="13">
        <f>SAM_rased!T10</f>
        <v>0</v>
      </c>
      <c r="X15" s="13">
        <f>SAM_rased!U10</f>
        <v>0</v>
      </c>
      <c r="Y15" s="13">
        <f>SAM_rased!V10</f>
        <v>0</v>
      </c>
      <c r="Z15" s="13">
        <f>SAM_rased!W10</f>
        <v>0</v>
      </c>
      <c r="AA15" s="46">
        <f>SAM_rased!X10</f>
        <v>0</v>
      </c>
      <c r="AB15" s="46">
        <f>SAM_rased!Y10</f>
        <v>0</v>
      </c>
      <c r="AC15" s="34">
        <f>SAM_rased!Z10</f>
        <v>0</v>
      </c>
      <c r="AD15" s="34">
        <f>SAM_rased!AA10</f>
        <v>0</v>
      </c>
      <c r="AE15" s="34">
        <f>SAM_rased!AB10</f>
        <v>0</v>
      </c>
      <c r="AF15" s="34">
        <f>SAM_rased!AC10</f>
        <v>0</v>
      </c>
      <c r="AG15" s="34">
        <f>SAM_rased!AD10</f>
        <v>0</v>
      </c>
      <c r="AH15" s="34">
        <f>SAM_rased!AE10</f>
        <v>0</v>
      </c>
      <c r="AI15" s="34">
        <f>SAM_rased!AF10</f>
        <v>0</v>
      </c>
      <c r="AJ15" s="34">
        <f>SAM_rased!AG10</f>
        <v>0</v>
      </c>
      <c r="AK15" s="46">
        <f>SAM_rased!AH10</f>
        <v>0</v>
      </c>
      <c r="AL15" s="13">
        <f t="shared" si="1"/>
        <v>84.254553665386851</v>
      </c>
      <c r="AM15" s="41">
        <f>SUM(M$7:M$39)</f>
        <v>84.254553665386851</v>
      </c>
      <c r="AN15" s="42">
        <f t="shared" si="0"/>
        <v>0</v>
      </c>
    </row>
    <row r="16" spans="1:40" ht="25.5" x14ac:dyDescent="0.25">
      <c r="A16" s="130"/>
      <c r="B16" s="49"/>
      <c r="C16" s="21" t="s">
        <v>74</v>
      </c>
      <c r="D16" s="30" t="s">
        <v>9</v>
      </c>
      <c r="E16" s="50">
        <f>SAM_rased!B11</f>
        <v>67.77446592883048</v>
      </c>
      <c r="F16" s="50">
        <f>SAM_rased!C11</f>
        <v>0</v>
      </c>
      <c r="G16" s="50">
        <f>SAM_rased!D11</f>
        <v>0</v>
      </c>
      <c r="H16" s="50">
        <f>SAM_rased!E11</f>
        <v>0</v>
      </c>
      <c r="I16" s="44">
        <f>SAM_rased!F11</f>
        <v>0</v>
      </c>
      <c r="J16" s="44">
        <f>SAM_rased!G11</f>
        <v>0</v>
      </c>
      <c r="K16" s="44">
        <f>SAM_rased!H11</f>
        <v>0</v>
      </c>
      <c r="L16" s="44">
        <f>SAM_rased!I11</f>
        <v>0</v>
      </c>
      <c r="M16" s="44">
        <f>SAM_rased!J11</f>
        <v>0</v>
      </c>
      <c r="N16" s="44">
        <f>SAM_rased!K11</f>
        <v>0</v>
      </c>
      <c r="O16" s="44">
        <f>SAM_rased!L11</f>
        <v>0</v>
      </c>
      <c r="P16" s="44">
        <f>SAM_rased!M11</f>
        <v>0</v>
      </c>
      <c r="Q16" s="44">
        <f>SAM_rased!N11</f>
        <v>0</v>
      </c>
      <c r="R16" s="44">
        <f>SAM_rased!O11</f>
        <v>0</v>
      </c>
      <c r="S16" s="44">
        <f>SAM_rased!P11</f>
        <v>0</v>
      </c>
      <c r="T16" s="44">
        <f>SAM_rased!Q11</f>
        <v>0</v>
      </c>
      <c r="U16" s="45">
        <f>SAM_rased!R11</f>
        <v>0</v>
      </c>
      <c r="V16" s="41">
        <f>SAM_rased!S11</f>
        <v>0</v>
      </c>
      <c r="W16" s="13">
        <f>SAM_rased!T11</f>
        <v>0</v>
      </c>
      <c r="X16" s="13">
        <f>SAM_rased!U11</f>
        <v>0</v>
      </c>
      <c r="Y16" s="13">
        <f>SAM_rased!V11</f>
        <v>0</v>
      </c>
      <c r="Z16" s="13">
        <f>SAM_rased!W11</f>
        <v>0</v>
      </c>
      <c r="AA16" s="46">
        <f>SAM_rased!X11</f>
        <v>0</v>
      </c>
      <c r="AB16" s="46">
        <f>SAM_rased!Y11</f>
        <v>0</v>
      </c>
      <c r="AC16" s="34">
        <f>SAM_rased!Z11</f>
        <v>0</v>
      </c>
      <c r="AD16" s="34">
        <f>SAM_rased!AA11</f>
        <v>0</v>
      </c>
      <c r="AE16" s="34">
        <f>SAM_rased!AB11</f>
        <v>0</v>
      </c>
      <c r="AF16" s="34">
        <f>SAM_rased!AC11</f>
        <v>0</v>
      </c>
      <c r="AG16" s="34">
        <f>SAM_rased!AD11</f>
        <v>0</v>
      </c>
      <c r="AH16" s="34">
        <f>SAM_rased!AE11</f>
        <v>0</v>
      </c>
      <c r="AI16" s="34">
        <f>SAM_rased!AF11</f>
        <v>0</v>
      </c>
      <c r="AJ16" s="34">
        <f>SAM_rased!AG11</f>
        <v>0</v>
      </c>
      <c r="AK16" s="51">
        <f>SAM_rased!AH11</f>
        <v>1.9180797709082871</v>
      </c>
      <c r="AL16" s="13">
        <f>SUM($E16:$AK16)</f>
        <v>69.692545699738773</v>
      </c>
      <c r="AM16" s="41">
        <f>SUM(N$7:N$39)</f>
        <v>69.692545699738773</v>
      </c>
      <c r="AN16" s="42">
        <f t="shared" si="0"/>
        <v>0</v>
      </c>
    </row>
    <row r="17" spans="1:40" ht="25.5" x14ac:dyDescent="0.25">
      <c r="A17" s="130"/>
      <c r="B17" s="49"/>
      <c r="C17" s="21" t="s">
        <v>75</v>
      </c>
      <c r="D17" s="30" t="s">
        <v>10</v>
      </c>
      <c r="E17" s="50">
        <f>SAM_rased!B12</f>
        <v>0</v>
      </c>
      <c r="F17" s="50">
        <f>SAM_rased!C12</f>
        <v>184.83338772162122</v>
      </c>
      <c r="G17" s="50">
        <f>SAM_rased!D12</f>
        <v>0</v>
      </c>
      <c r="H17" s="50">
        <f>SAM_rased!E12</f>
        <v>0</v>
      </c>
      <c r="I17" s="44">
        <f>SAM_rased!F12</f>
        <v>0</v>
      </c>
      <c r="J17" s="44">
        <f>SAM_rased!G12</f>
        <v>0</v>
      </c>
      <c r="K17" s="44">
        <f>SAM_rased!H12</f>
        <v>0</v>
      </c>
      <c r="L17" s="44">
        <f>SAM_rased!I12</f>
        <v>0</v>
      </c>
      <c r="M17" s="44">
        <f>SAM_rased!J12</f>
        <v>0</v>
      </c>
      <c r="N17" s="44">
        <f>SAM_rased!K12</f>
        <v>0</v>
      </c>
      <c r="O17" s="44">
        <f>SAM_rased!L12</f>
        <v>0</v>
      </c>
      <c r="P17" s="44">
        <f>SAM_rased!M12</f>
        <v>0</v>
      </c>
      <c r="Q17" s="44">
        <f>SAM_rased!N12</f>
        <v>0</v>
      </c>
      <c r="R17" s="44">
        <f>SAM_rased!O12</f>
        <v>0</v>
      </c>
      <c r="S17" s="44">
        <f>SAM_rased!P12</f>
        <v>0</v>
      </c>
      <c r="T17" s="44">
        <f>SAM_rased!Q12</f>
        <v>0</v>
      </c>
      <c r="U17" s="45">
        <f>SAM_rased!R12</f>
        <v>0</v>
      </c>
      <c r="V17" s="41">
        <f>SAM_rased!S12</f>
        <v>0</v>
      </c>
      <c r="W17" s="13">
        <f>SAM_rased!T12</f>
        <v>0</v>
      </c>
      <c r="X17" s="13">
        <f>SAM_rased!U12</f>
        <v>0</v>
      </c>
      <c r="Y17" s="13">
        <f>SAM_rased!V12</f>
        <v>0</v>
      </c>
      <c r="Z17" s="13">
        <f>SAM_rased!W12</f>
        <v>0</v>
      </c>
      <c r="AA17" s="46">
        <f>SAM_rased!X12</f>
        <v>0</v>
      </c>
      <c r="AB17" s="46">
        <f>SAM_rased!Y12</f>
        <v>0</v>
      </c>
      <c r="AC17" s="34">
        <f>SAM_rased!Z12</f>
        <v>0</v>
      </c>
      <c r="AD17" s="34">
        <f>SAM_rased!AA12</f>
        <v>0</v>
      </c>
      <c r="AE17" s="34">
        <f>SAM_rased!AB12</f>
        <v>0</v>
      </c>
      <c r="AF17" s="34">
        <f>SAM_rased!AC12</f>
        <v>0</v>
      </c>
      <c r="AG17" s="34">
        <f>SAM_rased!AD12</f>
        <v>0</v>
      </c>
      <c r="AH17" s="34">
        <f>SAM_rased!AE12</f>
        <v>0</v>
      </c>
      <c r="AI17" s="34">
        <f>SAM_rased!AF12</f>
        <v>0</v>
      </c>
      <c r="AJ17" s="34">
        <f>SAM_rased!AG12</f>
        <v>0</v>
      </c>
      <c r="AK17" s="51">
        <f>SAM_rased!AH12</f>
        <v>5.4669159858596039</v>
      </c>
      <c r="AL17" s="13">
        <f t="shared" si="1"/>
        <v>190.30030370748082</v>
      </c>
      <c r="AM17" s="41">
        <f>SUM(O$7:O$39)</f>
        <v>190.30030370748085</v>
      </c>
      <c r="AN17" s="42">
        <f t="shared" si="0"/>
        <v>1.4935188686872669E-16</v>
      </c>
    </row>
    <row r="18" spans="1:40" x14ac:dyDescent="0.25">
      <c r="A18" s="130"/>
      <c r="B18" s="52" t="s">
        <v>41</v>
      </c>
      <c r="C18" s="21" t="s">
        <v>57</v>
      </c>
      <c r="D18" s="30" t="s">
        <v>11</v>
      </c>
      <c r="E18" s="50">
        <f>SAM_rased!B13</f>
        <v>0</v>
      </c>
      <c r="F18" s="50">
        <f>SAM_rased!C13</f>
        <v>0</v>
      </c>
      <c r="G18" s="50">
        <f>SAM_rased!D13</f>
        <v>4.7301517288472041</v>
      </c>
      <c r="H18" s="50">
        <f>SAM_rased!E13</f>
        <v>17.00739489934848</v>
      </c>
      <c r="I18" s="44">
        <f>SAM_rased!F13</f>
        <v>0</v>
      </c>
      <c r="J18" s="44">
        <f>SAM_rased!G13</f>
        <v>0</v>
      </c>
      <c r="K18" s="44">
        <f>SAM_rased!H13</f>
        <v>0</v>
      </c>
      <c r="L18" s="44">
        <f>SAM_rased!I13</f>
        <v>0</v>
      </c>
      <c r="M18" s="44">
        <f>SAM_rased!J13</f>
        <v>0</v>
      </c>
      <c r="N18" s="44">
        <f>SAM_rased!K13</f>
        <v>0</v>
      </c>
      <c r="O18" s="44">
        <f>SAM_rased!L13</f>
        <v>0</v>
      </c>
      <c r="P18" s="44">
        <f>SAM_rased!M13</f>
        <v>0</v>
      </c>
      <c r="Q18" s="44">
        <f>SAM_rased!N13</f>
        <v>0</v>
      </c>
      <c r="R18" s="44">
        <f>SAM_rased!O13</f>
        <v>0</v>
      </c>
      <c r="S18" s="44">
        <f>SAM_rased!P13</f>
        <v>0</v>
      </c>
      <c r="T18" s="44">
        <f>SAM_rased!Q13</f>
        <v>0</v>
      </c>
      <c r="U18" s="45">
        <f>SAM_rased!R13</f>
        <v>0</v>
      </c>
      <c r="V18" s="41">
        <f>SAM_rased!S13</f>
        <v>0</v>
      </c>
      <c r="W18" s="13">
        <f>SAM_rased!T13</f>
        <v>0</v>
      </c>
      <c r="X18" s="13">
        <f>SAM_rased!U13</f>
        <v>0</v>
      </c>
      <c r="Y18" s="13">
        <f>SAM_rased!V13</f>
        <v>0</v>
      </c>
      <c r="Z18" s="13">
        <f>SAM_rased!W13</f>
        <v>0</v>
      </c>
      <c r="AA18" s="46">
        <f>SAM_rased!X13</f>
        <v>0</v>
      </c>
      <c r="AB18" s="46">
        <f>SAM_rased!Y13</f>
        <v>0</v>
      </c>
      <c r="AC18" s="34">
        <f>SAM_rased!Z13</f>
        <v>0</v>
      </c>
      <c r="AD18" s="34">
        <f>SAM_rased!AA13</f>
        <v>0</v>
      </c>
      <c r="AE18" s="34">
        <f>SAM_rased!AB13</f>
        <v>0</v>
      </c>
      <c r="AF18" s="34">
        <f>SAM_rased!AC13</f>
        <v>0</v>
      </c>
      <c r="AG18" s="34">
        <f>SAM_rased!AD13</f>
        <v>0</v>
      </c>
      <c r="AH18" s="34">
        <f>SAM_rased!AE13</f>
        <v>0</v>
      </c>
      <c r="AI18" s="34">
        <f>SAM_rased!AF13</f>
        <v>0</v>
      </c>
      <c r="AJ18" s="34">
        <f>SAM_rased!AG13</f>
        <v>0</v>
      </c>
      <c r="AK18" s="51">
        <f>SAM_rased!AH13</f>
        <v>0.80846654156390041</v>
      </c>
      <c r="AL18" s="13">
        <f t="shared" si="1"/>
        <v>22.546013169759583</v>
      </c>
      <c r="AM18" s="41">
        <f>SUM(P$7:P$39)</f>
        <v>22.546013169759583</v>
      </c>
      <c r="AN18" s="42">
        <f t="shared" si="0"/>
        <v>0</v>
      </c>
    </row>
    <row r="19" spans="1:40" ht="25.5" x14ac:dyDescent="0.25">
      <c r="A19" s="130"/>
      <c r="B19" s="53"/>
      <c r="C19" s="21" t="s">
        <v>58</v>
      </c>
      <c r="D19" s="28" t="s">
        <v>12</v>
      </c>
      <c r="E19" s="43">
        <f>SAM_rased!B14</f>
        <v>0</v>
      </c>
      <c r="F19" s="44">
        <f>SAM_rased!C14</f>
        <v>0</v>
      </c>
      <c r="G19" s="44">
        <f>SAM_rased!D14</f>
        <v>0</v>
      </c>
      <c r="H19" s="44">
        <f>SAM_rased!E14</f>
        <v>0</v>
      </c>
      <c r="I19" s="44">
        <f>SAM_rased!F14</f>
        <v>0</v>
      </c>
      <c r="J19" s="44">
        <f>SAM_rased!G14</f>
        <v>0</v>
      </c>
      <c r="K19" s="44">
        <f>SAM_rased!H14</f>
        <v>0</v>
      </c>
      <c r="L19" s="41">
        <f>SAM_rased!I14</f>
        <v>3.4045636569926079</v>
      </c>
      <c r="M19" s="41">
        <f>SAM_rased!J14</f>
        <v>1.2292244136004506</v>
      </c>
      <c r="N19" s="50">
        <f>SAM_rased!K14</f>
        <v>2.280709821492632</v>
      </c>
      <c r="O19" s="50">
        <f>SAM_rased!L14</f>
        <v>6.2276355001953831</v>
      </c>
      <c r="P19" s="50">
        <f>SAM_rased!M14</f>
        <v>0.73782515985731389</v>
      </c>
      <c r="Q19" s="44">
        <f>SAM_rased!N14</f>
        <v>0</v>
      </c>
      <c r="R19" s="44">
        <f>SAM_rased!O14</f>
        <v>0</v>
      </c>
      <c r="S19" s="44">
        <f>SAM_rased!P14</f>
        <v>0</v>
      </c>
      <c r="T19" s="44">
        <f>SAM_rased!Q14</f>
        <v>0</v>
      </c>
      <c r="U19" s="45">
        <f>SAM_rased!R14</f>
        <v>0</v>
      </c>
      <c r="V19" s="13">
        <f>SAM_rased!S14</f>
        <v>0</v>
      </c>
      <c r="W19" s="13">
        <f>SAM_rased!T14</f>
        <v>0</v>
      </c>
      <c r="X19" s="13">
        <f>SAM_rased!U14</f>
        <v>0</v>
      </c>
      <c r="Y19" s="13">
        <f>SAM_rased!V14</f>
        <v>0</v>
      </c>
      <c r="Z19" s="13">
        <f>SAM_rased!W14</f>
        <v>0</v>
      </c>
      <c r="AA19" s="46">
        <f>SAM_rased!X14</f>
        <v>0</v>
      </c>
      <c r="AB19" s="46">
        <f>SAM_rased!Y14</f>
        <v>0</v>
      </c>
      <c r="AC19" s="34">
        <f>SAM_rased!Z14</f>
        <v>0</v>
      </c>
      <c r="AD19" s="34">
        <f>SAM_rased!AA14</f>
        <v>0</v>
      </c>
      <c r="AE19" s="34">
        <f>SAM_rased!AB14</f>
        <v>0</v>
      </c>
      <c r="AF19" s="34">
        <f>SAM_rased!AC14</f>
        <v>0.44292135183077586</v>
      </c>
      <c r="AG19" s="34">
        <f>SAM_rased!AD14</f>
        <v>0</v>
      </c>
      <c r="AH19" s="34">
        <f>SAM_rased!AE14</f>
        <v>0</v>
      </c>
      <c r="AI19" s="34">
        <f>SAM_rased!AF14</f>
        <v>0</v>
      </c>
      <c r="AJ19" s="34">
        <f>SAM_rased!AG14</f>
        <v>0</v>
      </c>
      <c r="AK19" s="46">
        <f>SAM_rased!AH14</f>
        <v>0.33825822516689724</v>
      </c>
      <c r="AL19" s="13">
        <f t="shared" si="1"/>
        <v>14.661138129136061</v>
      </c>
      <c r="AM19" s="41">
        <f>SUM(Q$7:Q$39)</f>
        <v>14.661138129136061</v>
      </c>
      <c r="AN19" s="42">
        <f t="shared" si="0"/>
        <v>0</v>
      </c>
    </row>
    <row r="20" spans="1:40" ht="25.5" x14ac:dyDescent="0.25">
      <c r="A20" s="130"/>
      <c r="B20" s="53"/>
      <c r="C20" s="21" t="s">
        <v>59</v>
      </c>
      <c r="D20" s="28" t="s">
        <v>13</v>
      </c>
      <c r="E20" s="43">
        <f>SAM_rased!B15</f>
        <v>0</v>
      </c>
      <c r="F20" s="44">
        <f>SAM_rased!C15</f>
        <v>0</v>
      </c>
      <c r="G20" s="44">
        <f>SAM_rased!D15</f>
        <v>0</v>
      </c>
      <c r="H20" s="44">
        <f>SAM_rased!E15</f>
        <v>0</v>
      </c>
      <c r="I20" s="44">
        <f>SAM_rased!F15</f>
        <v>0</v>
      </c>
      <c r="J20" s="44">
        <f>SAM_rased!G15</f>
        <v>0</v>
      </c>
      <c r="K20" s="44">
        <f>SAM_rased!H15</f>
        <v>0</v>
      </c>
      <c r="L20" s="41">
        <f>SAM_rased!I15</f>
        <v>6.3962541995732032</v>
      </c>
      <c r="M20" s="41">
        <f>SAM_rased!J15</f>
        <v>4.73244685660472</v>
      </c>
      <c r="N20" s="50">
        <f>SAM_rased!K15</f>
        <v>5.4695569090268581</v>
      </c>
      <c r="O20" s="50">
        <f>SAM_rased!L15</f>
        <v>14.935002452307643</v>
      </c>
      <c r="P20" s="50">
        <f>SAM_rased!M15</f>
        <v>1.7694389100803252</v>
      </c>
      <c r="Q20" s="44">
        <f>SAM_rased!N15</f>
        <v>0</v>
      </c>
      <c r="R20" s="44">
        <f>SAM_rased!O15</f>
        <v>0</v>
      </c>
      <c r="S20" s="44">
        <f>SAM_rased!P15</f>
        <v>0</v>
      </c>
      <c r="T20" s="44">
        <f>SAM_rased!Q15</f>
        <v>0</v>
      </c>
      <c r="U20" s="45">
        <f>SAM_rased!R15</f>
        <v>0</v>
      </c>
      <c r="V20" s="13">
        <f>SAM_rased!S15</f>
        <v>0</v>
      </c>
      <c r="W20" s="13">
        <f>SAM_rased!T15</f>
        <v>0</v>
      </c>
      <c r="X20" s="13">
        <f>SAM_rased!U15</f>
        <v>0</v>
      </c>
      <c r="Y20" s="13">
        <f>SAM_rased!V15</f>
        <v>0</v>
      </c>
      <c r="Z20" s="13">
        <f>SAM_rased!W15</f>
        <v>0</v>
      </c>
      <c r="AA20" s="46">
        <f>SAM_rased!X15</f>
        <v>0</v>
      </c>
      <c r="AB20" s="46">
        <f>SAM_rased!Y15</f>
        <v>0</v>
      </c>
      <c r="AC20" s="34">
        <f>SAM_rased!Z15</f>
        <v>0</v>
      </c>
      <c r="AD20" s="34">
        <f>SAM_rased!AA15</f>
        <v>0</v>
      </c>
      <c r="AE20" s="34">
        <f>SAM_rased!AB15</f>
        <v>0</v>
      </c>
      <c r="AF20" s="34">
        <f>SAM_rased!AC15</f>
        <v>1.0622059488813234</v>
      </c>
      <c r="AG20" s="34">
        <f>SAM_rased!AD15</f>
        <v>0</v>
      </c>
      <c r="AH20" s="34">
        <f>SAM_rased!AE15</f>
        <v>0</v>
      </c>
      <c r="AI20" s="34">
        <f>SAM_rased!AF15</f>
        <v>0</v>
      </c>
      <c r="AJ20" s="34">
        <f>SAM_rased!AG15</f>
        <v>0</v>
      </c>
      <c r="AK20" s="46">
        <f>SAM_rased!AH15</f>
        <v>0.70155154867480629</v>
      </c>
      <c r="AL20" s="13">
        <f t="shared" si="1"/>
        <v>35.066456825148876</v>
      </c>
      <c r="AM20" s="41">
        <f>SUM(R$7:R$39)</f>
        <v>35.066456825148876</v>
      </c>
      <c r="AN20" s="42">
        <f t="shared" si="0"/>
        <v>0</v>
      </c>
    </row>
    <row r="21" spans="1:40" ht="25.5" x14ac:dyDescent="0.25">
      <c r="A21" s="130"/>
      <c r="B21" s="53"/>
      <c r="C21" s="21" t="s">
        <v>60</v>
      </c>
      <c r="D21" s="28" t="s">
        <v>14</v>
      </c>
      <c r="E21" s="43">
        <f>SAM_rased!B16</f>
        <v>0</v>
      </c>
      <c r="F21" s="44">
        <f>SAM_rased!C16</f>
        <v>0</v>
      </c>
      <c r="G21" s="44">
        <f>SAM_rased!D16</f>
        <v>0</v>
      </c>
      <c r="H21" s="44">
        <f>SAM_rased!E16</f>
        <v>0</v>
      </c>
      <c r="I21" s="44">
        <f>SAM_rased!F16</f>
        <v>0</v>
      </c>
      <c r="J21" s="44">
        <f>SAM_rased!G16</f>
        <v>0</v>
      </c>
      <c r="K21" s="44">
        <f>SAM_rased!H16</f>
        <v>0</v>
      </c>
      <c r="L21" s="41">
        <f>SAM_rased!I16</f>
        <v>8.4322559930221512</v>
      </c>
      <c r="M21" s="41">
        <f>SAM_rased!J16</f>
        <v>8.8532370631242454</v>
      </c>
      <c r="N21" s="50">
        <f>SAM_rased!K16</f>
        <v>8.450791995984309</v>
      </c>
      <c r="O21" s="50">
        <f>SAM_rased!L16</f>
        <v>23.075470514927542</v>
      </c>
      <c r="P21" s="50">
        <f>SAM_rased!M16</f>
        <v>2.7338887641906764</v>
      </c>
      <c r="Q21" s="44">
        <f>SAM_rased!N16</f>
        <v>0</v>
      </c>
      <c r="R21" s="44">
        <f>SAM_rased!O16</f>
        <v>0</v>
      </c>
      <c r="S21" s="44">
        <f>SAM_rased!P16</f>
        <v>0</v>
      </c>
      <c r="T21" s="44">
        <f>SAM_rased!Q16</f>
        <v>0</v>
      </c>
      <c r="U21" s="45">
        <f>SAM_rased!R16</f>
        <v>0</v>
      </c>
      <c r="V21" s="13">
        <f>SAM_rased!S16</f>
        <v>0</v>
      </c>
      <c r="W21" s="13">
        <f>SAM_rased!T16</f>
        <v>0</v>
      </c>
      <c r="X21" s="13">
        <f>SAM_rased!U16</f>
        <v>0</v>
      </c>
      <c r="Y21" s="13">
        <f>SAM_rased!V16</f>
        <v>0</v>
      </c>
      <c r="Z21" s="13">
        <f>SAM_rased!W16</f>
        <v>0</v>
      </c>
      <c r="AA21" s="46">
        <f>SAM_rased!X16</f>
        <v>0</v>
      </c>
      <c r="AB21" s="46">
        <f>SAM_rased!Y16</f>
        <v>0</v>
      </c>
      <c r="AC21" s="34">
        <f>SAM_rased!Z16</f>
        <v>0</v>
      </c>
      <c r="AD21" s="34">
        <f>SAM_rased!AA16</f>
        <v>0</v>
      </c>
      <c r="AE21" s="34">
        <f>SAM_rased!AB16</f>
        <v>0</v>
      </c>
      <c r="AF21" s="34">
        <f>SAM_rased!AC16</f>
        <v>1.6411716122888464</v>
      </c>
      <c r="AG21" s="34">
        <f>SAM_rased!AD16</f>
        <v>0</v>
      </c>
      <c r="AH21" s="34">
        <f>SAM_rased!AE16</f>
        <v>0</v>
      </c>
      <c r="AI21" s="34">
        <f>SAM_rased!AF16</f>
        <v>0</v>
      </c>
      <c r="AJ21" s="34">
        <f>SAM_rased!AG16</f>
        <v>0</v>
      </c>
      <c r="AK21" s="46">
        <f>SAM_rased!AH16</f>
        <v>1.3701008922276028</v>
      </c>
      <c r="AL21" s="13">
        <f t="shared" si="1"/>
        <v>54.556916835765364</v>
      </c>
      <c r="AM21" s="41">
        <f>SUM(S$7:S$39)</f>
        <v>54.556916835765371</v>
      </c>
      <c r="AN21" s="42">
        <f t="shared" si="0"/>
        <v>1.3023879958229171E-16</v>
      </c>
    </row>
    <row r="22" spans="1:40" ht="25.5" x14ac:dyDescent="0.25">
      <c r="A22" s="130"/>
      <c r="B22" s="54"/>
      <c r="C22" s="21" t="s">
        <v>61</v>
      </c>
      <c r="D22" s="28" t="s">
        <v>15</v>
      </c>
      <c r="E22" s="43">
        <f>SAM_rased!B17</f>
        <v>0</v>
      </c>
      <c r="F22" s="44">
        <f>SAM_rased!C17</f>
        <v>0</v>
      </c>
      <c r="G22" s="44">
        <f>SAM_rased!D17</f>
        <v>0</v>
      </c>
      <c r="H22" s="44">
        <f>SAM_rased!E17</f>
        <v>0</v>
      </c>
      <c r="I22" s="44">
        <f>SAM_rased!F17</f>
        <v>0</v>
      </c>
      <c r="J22" s="44">
        <f>SAM_rased!G17</f>
        <v>0</v>
      </c>
      <c r="K22" s="44">
        <f>SAM_rased!H17</f>
        <v>0</v>
      </c>
      <c r="L22" s="41">
        <f>SAM_rased!I17</f>
        <v>12.227553782367234</v>
      </c>
      <c r="M22" s="41">
        <f>SAM_rased!J17</f>
        <v>16.33831580410374</v>
      </c>
      <c r="N22" s="50">
        <f>SAM_rased!K17</f>
        <v>13.989926952589629</v>
      </c>
      <c r="O22" s="50">
        <f>SAM_rased!L17</f>
        <v>38.200460625923974</v>
      </c>
      <c r="P22" s="50">
        <f>SAM_rased!M17</f>
        <v>4.525836646518747</v>
      </c>
      <c r="Q22" s="44">
        <f>SAM_rased!N17</f>
        <v>0</v>
      </c>
      <c r="R22" s="44">
        <f>SAM_rased!O17</f>
        <v>0</v>
      </c>
      <c r="S22" s="44">
        <f>SAM_rased!P17</f>
        <v>0</v>
      </c>
      <c r="T22" s="44">
        <f>SAM_rased!Q17</f>
        <v>0</v>
      </c>
      <c r="U22" s="45">
        <f>SAM_rased!R17</f>
        <v>0</v>
      </c>
      <c r="V22" s="13">
        <f>SAM_rased!S17</f>
        <v>0</v>
      </c>
      <c r="W22" s="13">
        <f>SAM_rased!T17</f>
        <v>0</v>
      </c>
      <c r="X22" s="13">
        <f>SAM_rased!U17</f>
        <v>0</v>
      </c>
      <c r="Y22" s="13">
        <f>SAM_rased!V17</f>
        <v>0</v>
      </c>
      <c r="Z22" s="13">
        <f>SAM_rased!W17</f>
        <v>0</v>
      </c>
      <c r="AA22" s="46">
        <f>SAM_rased!X17</f>
        <v>0</v>
      </c>
      <c r="AB22" s="46">
        <f>SAM_rased!Y17</f>
        <v>0</v>
      </c>
      <c r="AC22" s="34">
        <f>SAM_rased!Z17</f>
        <v>0</v>
      </c>
      <c r="AD22" s="34">
        <f>SAM_rased!AA17</f>
        <v>0</v>
      </c>
      <c r="AE22" s="34">
        <f>SAM_rased!AB17</f>
        <v>0</v>
      </c>
      <c r="AF22" s="34">
        <f>SAM_rased!AC17</f>
        <v>2.7168898469510192</v>
      </c>
      <c r="AG22" s="34">
        <f>SAM_rased!AD17</f>
        <v>0</v>
      </c>
      <c r="AH22" s="34">
        <f>SAM_rased!AE17</f>
        <v>0</v>
      </c>
      <c r="AI22" s="34">
        <f>SAM_rased!AF17</f>
        <v>0</v>
      </c>
      <c r="AJ22" s="34">
        <f>SAM_rased!AG17</f>
        <v>0</v>
      </c>
      <c r="AK22" s="46">
        <f>SAM_rased!AH17</f>
        <v>2.9899159721556363</v>
      </c>
      <c r="AL22" s="13">
        <f t="shared" si="1"/>
        <v>90.988899630609978</v>
      </c>
      <c r="AM22" s="41">
        <f>SUM(T$7:T$39)</f>
        <v>90.988899630609993</v>
      </c>
      <c r="AN22" s="42">
        <f t="shared" si="0"/>
        <v>1.561822900693841E-16</v>
      </c>
    </row>
    <row r="23" spans="1:40" ht="25.5" x14ac:dyDescent="0.25">
      <c r="A23" s="131"/>
      <c r="B23" s="49"/>
      <c r="C23" s="21" t="s">
        <v>62</v>
      </c>
      <c r="D23" s="28" t="s">
        <v>16</v>
      </c>
      <c r="E23" s="43">
        <f>SAM_rased!B18</f>
        <v>0</v>
      </c>
      <c r="F23" s="44">
        <f>SAM_rased!C18</f>
        <v>0</v>
      </c>
      <c r="G23" s="44">
        <f>SAM_rased!D18</f>
        <v>0</v>
      </c>
      <c r="H23" s="44">
        <f>SAM_rased!E18</f>
        <v>0</v>
      </c>
      <c r="I23" s="44">
        <f>SAM_rased!F18</f>
        <v>0</v>
      </c>
      <c r="J23" s="44">
        <f>SAM_rased!G18</f>
        <v>0</v>
      </c>
      <c r="K23" s="44">
        <f>SAM_rased!H18</f>
        <v>0</v>
      </c>
      <c r="L23" s="41">
        <f>SAM_rased!I18</f>
        <v>14.3346224486555</v>
      </c>
      <c r="M23" s="41">
        <f>SAM_rased!J18</f>
        <v>53.101329527953695</v>
      </c>
      <c r="N23" s="50">
        <f>SAM_rased!K18</f>
        <v>32.86756627635566</v>
      </c>
      <c r="O23" s="50">
        <f>SAM_rased!L18</f>
        <v>89.747157055559839</v>
      </c>
      <c r="P23" s="50">
        <f>SAM_rased!M18</f>
        <v>10.63288153251429</v>
      </c>
      <c r="Q23" s="43">
        <f>SAM_rased!N18</f>
        <v>0</v>
      </c>
      <c r="R23" s="44">
        <f>SAM_rased!O18</f>
        <v>0</v>
      </c>
      <c r="S23" s="44">
        <f>SAM_rased!P18</f>
        <v>0</v>
      </c>
      <c r="T23" s="44">
        <f>SAM_rased!Q18</f>
        <v>0</v>
      </c>
      <c r="U23" s="45">
        <f>SAM_rased!R18</f>
        <v>0</v>
      </c>
      <c r="V23" s="13">
        <f>SAM_rased!S18</f>
        <v>0</v>
      </c>
      <c r="W23" s="13">
        <f>SAM_rased!T18</f>
        <v>0</v>
      </c>
      <c r="X23" s="13">
        <f>SAM_rased!U18</f>
        <v>0</v>
      </c>
      <c r="Y23" s="13">
        <f>SAM_rased!V18</f>
        <v>0</v>
      </c>
      <c r="Z23" s="13">
        <f>SAM_rased!W18</f>
        <v>0</v>
      </c>
      <c r="AA23" s="46">
        <f>SAM_rased!X18</f>
        <v>0</v>
      </c>
      <c r="AB23" s="46">
        <f>SAM_rased!Y18</f>
        <v>0</v>
      </c>
      <c r="AC23" s="34">
        <f>SAM_rased!Z18</f>
        <v>0</v>
      </c>
      <c r="AD23" s="34">
        <f>SAM_rased!AA18</f>
        <v>0</v>
      </c>
      <c r="AE23" s="34">
        <f>SAM_rased!AB18</f>
        <v>0</v>
      </c>
      <c r="AF23" s="34">
        <f>SAM_rased!AC18</f>
        <v>6.3829895190189569</v>
      </c>
      <c r="AG23" s="34">
        <f>SAM_rased!AD18</f>
        <v>0</v>
      </c>
      <c r="AH23" s="34">
        <f>SAM_rased!AE18</f>
        <v>0</v>
      </c>
      <c r="AI23" s="34">
        <f>SAM_rased!AF18</f>
        <v>0</v>
      </c>
      <c r="AJ23" s="34">
        <f>SAM_rased!AG18</f>
        <v>0</v>
      </c>
      <c r="AK23" s="46">
        <f>SAM_rased!AH18</f>
        <v>20.038185708665491</v>
      </c>
      <c r="AL23" s="13">
        <f t="shared" si="1"/>
        <v>227.10473206872342</v>
      </c>
      <c r="AM23" s="41">
        <f>SUM(U$7:U$39)</f>
        <v>227.10473206872342</v>
      </c>
      <c r="AN23" s="42">
        <f t="shared" si="0"/>
        <v>0</v>
      </c>
    </row>
    <row r="24" spans="1:40" ht="45" customHeight="1" x14ac:dyDescent="0.25">
      <c r="A24" s="124" t="s">
        <v>76</v>
      </c>
      <c r="B24" s="55" t="s">
        <v>38</v>
      </c>
      <c r="C24" s="56" t="s">
        <v>63</v>
      </c>
      <c r="D24" s="28" t="s">
        <v>17</v>
      </c>
      <c r="E24" s="57">
        <f>SAM_rased!B19</f>
        <v>0</v>
      </c>
      <c r="F24" s="13">
        <f>SAM_rased!C19</f>
        <v>0</v>
      </c>
      <c r="G24" s="13">
        <f>SAM_rased!D19</f>
        <v>0</v>
      </c>
      <c r="H24" s="13">
        <f>SAM_rased!E19</f>
        <v>0</v>
      </c>
      <c r="I24" s="13">
        <f>SAM_rased!F19</f>
        <v>0</v>
      </c>
      <c r="J24" s="13">
        <f>SAM_rased!G19</f>
        <v>0</v>
      </c>
      <c r="K24" s="13">
        <f>SAM_rased!H19</f>
        <v>0</v>
      </c>
      <c r="L24" s="13">
        <f>SAM_rased!I19</f>
        <v>0</v>
      </c>
      <c r="M24" s="13">
        <f>SAM_rased!J19</f>
        <v>0</v>
      </c>
      <c r="N24" s="13">
        <f>SAM_rased!K19</f>
        <v>0</v>
      </c>
      <c r="O24" s="13">
        <f>SAM_rased!L19</f>
        <v>0</v>
      </c>
      <c r="P24" s="13">
        <f>SAM_rased!M19</f>
        <v>0</v>
      </c>
      <c r="Q24" s="13">
        <f>SAM_rased!N19</f>
        <v>0</v>
      </c>
      <c r="R24" s="13">
        <f>SAM_rased!O19</f>
        <v>0</v>
      </c>
      <c r="S24" s="13">
        <f>SAM_rased!P19</f>
        <v>0</v>
      </c>
      <c r="T24" s="13">
        <f>SAM_rased!Q19</f>
        <v>0</v>
      </c>
      <c r="U24" s="13">
        <f>SAM_rased!R19</f>
        <v>0</v>
      </c>
      <c r="V24" s="15">
        <f>SAM_rased!S19</f>
        <v>0</v>
      </c>
      <c r="W24" s="58">
        <f>SAM_rased!T19</f>
        <v>0</v>
      </c>
      <c r="X24" s="58">
        <f>SAM_rased!U19</f>
        <v>0</v>
      </c>
      <c r="Y24" s="58">
        <f>SAM_rased!V19</f>
        <v>0</v>
      </c>
      <c r="Z24" s="58">
        <f>SAM_rased!W19</f>
        <v>0</v>
      </c>
      <c r="AA24" s="59">
        <f>SAM_rased!X19</f>
        <v>0</v>
      </c>
      <c r="AB24" s="9">
        <f>SAM_rased!Y19</f>
        <v>0</v>
      </c>
      <c r="AC24" s="40">
        <f>SAM_rased!Z19</f>
        <v>142.49776057376161</v>
      </c>
      <c r="AD24" s="34">
        <f>SAM_rased!AA19</f>
        <v>0</v>
      </c>
      <c r="AE24" s="34">
        <f>SAM_rased!AB19</f>
        <v>0</v>
      </c>
      <c r="AF24" s="34">
        <f>SAM_rased!AC19</f>
        <v>0</v>
      </c>
      <c r="AG24" s="34">
        <f>SAM_rased!AD19</f>
        <v>0</v>
      </c>
      <c r="AH24" s="34">
        <f>SAM_rased!AE19</f>
        <v>0</v>
      </c>
      <c r="AI24" s="34">
        <f>SAM_rased!AF19</f>
        <v>0</v>
      </c>
      <c r="AJ24" s="34">
        <f>SAM_rased!AG19</f>
        <v>0</v>
      </c>
      <c r="AK24" s="46">
        <f>SAM_rased!AH19</f>
        <v>0</v>
      </c>
      <c r="AL24" s="13">
        <f t="shared" si="1"/>
        <v>142.49776057376161</v>
      </c>
      <c r="AM24" s="41">
        <f>SUM(V$7:V$39)</f>
        <v>142.49776057376161</v>
      </c>
      <c r="AN24" s="42">
        <f t="shared" si="0"/>
        <v>0</v>
      </c>
    </row>
    <row r="25" spans="1:40" x14ac:dyDescent="0.25">
      <c r="A25" s="125"/>
      <c r="B25" s="60"/>
      <c r="C25" s="56" t="s">
        <v>49</v>
      </c>
      <c r="D25" s="28" t="s">
        <v>18</v>
      </c>
      <c r="E25" s="57">
        <f>SAM_rased!B20</f>
        <v>0</v>
      </c>
      <c r="F25" s="13">
        <f>SAM_rased!C20</f>
        <v>0</v>
      </c>
      <c r="G25" s="13">
        <f>SAM_rased!D20</f>
        <v>0</v>
      </c>
      <c r="H25" s="13">
        <f>SAM_rased!E20</f>
        <v>0</v>
      </c>
      <c r="I25" s="13">
        <f>SAM_rased!F20</f>
        <v>0</v>
      </c>
      <c r="J25" s="13">
        <f>SAM_rased!G20</f>
        <v>0</v>
      </c>
      <c r="K25" s="13">
        <f>SAM_rased!H20</f>
        <v>0</v>
      </c>
      <c r="L25" s="13">
        <f>SAM_rased!I20</f>
        <v>0</v>
      </c>
      <c r="M25" s="13">
        <f>SAM_rased!J20</f>
        <v>0</v>
      </c>
      <c r="N25" s="13">
        <f>SAM_rased!K20</f>
        <v>0</v>
      </c>
      <c r="O25" s="13">
        <f>SAM_rased!L20</f>
        <v>0</v>
      </c>
      <c r="P25" s="13">
        <f>SAM_rased!M20</f>
        <v>0</v>
      </c>
      <c r="Q25" s="13">
        <f>SAM_rased!N20</f>
        <v>0</v>
      </c>
      <c r="R25" s="13">
        <f>SAM_rased!O20</f>
        <v>0</v>
      </c>
      <c r="S25" s="13">
        <f>SAM_rased!P20</f>
        <v>0</v>
      </c>
      <c r="T25" s="13">
        <f>SAM_rased!Q20</f>
        <v>0</v>
      </c>
      <c r="U25" s="13">
        <f>SAM_rased!R20</f>
        <v>0</v>
      </c>
      <c r="V25" s="61">
        <f>SAM_rased!S20</f>
        <v>0</v>
      </c>
      <c r="W25" s="62">
        <f>SAM_rased!T20</f>
        <v>0</v>
      </c>
      <c r="X25" s="62">
        <f>SAM_rased!U20</f>
        <v>0</v>
      </c>
      <c r="Y25" s="62">
        <f>SAM_rased!V20</f>
        <v>0</v>
      </c>
      <c r="Z25" s="62">
        <f>SAM_rased!W20</f>
        <v>0</v>
      </c>
      <c r="AA25" s="63">
        <f>SAM_rased!X20</f>
        <v>0</v>
      </c>
      <c r="AB25" s="9">
        <f>SAM_rased!Y20</f>
        <v>0</v>
      </c>
      <c r="AC25" s="64">
        <f>SAM_rased!Z20</f>
        <v>0</v>
      </c>
      <c r="AD25" s="34">
        <f>SAM_rased!AA20</f>
        <v>609.74971688651419</v>
      </c>
      <c r="AE25" s="34">
        <f>SAM_rased!AB20</f>
        <v>0</v>
      </c>
      <c r="AF25" s="34">
        <f>SAM_rased!AC20</f>
        <v>0</v>
      </c>
      <c r="AG25" s="34">
        <f>SAM_rased!AD20</f>
        <v>0</v>
      </c>
      <c r="AH25" s="34">
        <f>SAM_rased!AE20</f>
        <v>0</v>
      </c>
      <c r="AI25" s="34">
        <f>SAM_rased!AF20</f>
        <v>0</v>
      </c>
      <c r="AJ25" s="34">
        <f>SAM_rased!AG20</f>
        <v>0</v>
      </c>
      <c r="AK25" s="46">
        <f>SAM_rased!AH20</f>
        <v>0</v>
      </c>
      <c r="AL25" s="13">
        <f t="shared" si="1"/>
        <v>609.74971688651419</v>
      </c>
      <c r="AM25" s="41">
        <f>SUM(W$7:W$39)</f>
        <v>609.74971688651419</v>
      </c>
      <c r="AN25" s="42">
        <f t="shared" si="0"/>
        <v>0</v>
      </c>
    </row>
    <row r="26" spans="1:40" x14ac:dyDescent="0.25">
      <c r="A26" s="125"/>
      <c r="B26" s="65"/>
      <c r="C26" s="56" t="s">
        <v>64</v>
      </c>
      <c r="D26" s="28" t="s">
        <v>19</v>
      </c>
      <c r="E26" s="57">
        <f>SAM_rased!B21</f>
        <v>0</v>
      </c>
      <c r="F26" s="13">
        <f>SAM_rased!C21</f>
        <v>0</v>
      </c>
      <c r="G26" s="13">
        <f>SAM_rased!D21</f>
        <v>0</v>
      </c>
      <c r="H26" s="13">
        <f>SAM_rased!E21</f>
        <v>0</v>
      </c>
      <c r="I26" s="13">
        <f>SAM_rased!F21</f>
        <v>0</v>
      </c>
      <c r="J26" s="13">
        <f>SAM_rased!G21</f>
        <v>0</v>
      </c>
      <c r="K26" s="13">
        <f>SAM_rased!H21</f>
        <v>0</v>
      </c>
      <c r="L26" s="13">
        <f>SAM_rased!I21</f>
        <v>0</v>
      </c>
      <c r="M26" s="13">
        <f>SAM_rased!J21</f>
        <v>0</v>
      </c>
      <c r="N26" s="13">
        <f>SAM_rased!K21</f>
        <v>0</v>
      </c>
      <c r="O26" s="13">
        <f>SAM_rased!L21</f>
        <v>0</v>
      </c>
      <c r="P26" s="13">
        <f>SAM_rased!M21</f>
        <v>0</v>
      </c>
      <c r="Q26" s="13">
        <f>SAM_rased!N21</f>
        <v>0</v>
      </c>
      <c r="R26" s="13">
        <f>SAM_rased!O21</f>
        <v>0</v>
      </c>
      <c r="S26" s="13">
        <f>SAM_rased!P21</f>
        <v>0</v>
      </c>
      <c r="T26" s="13">
        <f>SAM_rased!Q21</f>
        <v>0</v>
      </c>
      <c r="U26" s="13">
        <f>SAM_rased!R21</f>
        <v>0</v>
      </c>
      <c r="V26" s="61">
        <f>SAM_rased!S21</f>
        <v>0</v>
      </c>
      <c r="W26" s="62">
        <f>SAM_rased!T21</f>
        <v>0</v>
      </c>
      <c r="X26" s="62">
        <f>SAM_rased!U21</f>
        <v>0</v>
      </c>
      <c r="Y26" s="62">
        <f>SAM_rased!V21</f>
        <v>0</v>
      </c>
      <c r="Z26" s="62">
        <f>SAM_rased!W21</f>
        <v>0</v>
      </c>
      <c r="AA26" s="63">
        <f>SAM_rased!X21</f>
        <v>0</v>
      </c>
      <c r="AB26" s="9">
        <f>SAM_rased!Y21</f>
        <v>1187.7594208917722</v>
      </c>
      <c r="AC26" s="64">
        <f>SAM_rased!Z21</f>
        <v>0</v>
      </c>
      <c r="AD26" s="34">
        <f>SAM_rased!AA21</f>
        <v>0</v>
      </c>
      <c r="AE26" s="34">
        <f>SAM_rased!AB21</f>
        <v>0</v>
      </c>
      <c r="AF26" s="34">
        <f>SAM_rased!AC21</f>
        <v>0</v>
      </c>
      <c r="AG26" s="34">
        <f>SAM_rased!AD21</f>
        <v>0</v>
      </c>
      <c r="AH26" s="34">
        <f>SAM_rased!AE21</f>
        <v>0</v>
      </c>
      <c r="AI26" s="34">
        <f>SAM_rased!AF21</f>
        <v>0</v>
      </c>
      <c r="AJ26" s="34">
        <f>SAM_rased!AG21</f>
        <v>0</v>
      </c>
      <c r="AK26" s="46">
        <f>SAM_rased!AH21</f>
        <v>0</v>
      </c>
      <c r="AL26" s="13">
        <f t="shared" si="1"/>
        <v>1187.7594208917722</v>
      </c>
      <c r="AM26" s="41">
        <f>SUM(X$7:X$39)</f>
        <v>1187.7594208917724</v>
      </c>
      <c r="AN26" s="42">
        <f t="shared" si="0"/>
        <v>1.9143074889064608E-16</v>
      </c>
    </row>
    <row r="27" spans="1:40" ht="25.5" x14ac:dyDescent="0.25">
      <c r="A27" s="125"/>
      <c r="B27" s="126" t="s">
        <v>40</v>
      </c>
      <c r="C27" s="56" t="s">
        <v>65</v>
      </c>
      <c r="D27" s="28" t="s">
        <v>21</v>
      </c>
      <c r="E27" s="57">
        <f>SAM_rased!B22</f>
        <v>0</v>
      </c>
      <c r="F27" s="13">
        <f>SAM_rased!C22</f>
        <v>0</v>
      </c>
      <c r="G27" s="13">
        <f>SAM_rased!D22</f>
        <v>0</v>
      </c>
      <c r="H27" s="13">
        <f>SAM_rased!E22</f>
        <v>0</v>
      </c>
      <c r="I27" s="13">
        <f>SAM_rased!F22</f>
        <v>0</v>
      </c>
      <c r="J27" s="13">
        <f>SAM_rased!G22</f>
        <v>0</v>
      </c>
      <c r="K27" s="13">
        <f>SAM_rased!H22</f>
        <v>0</v>
      </c>
      <c r="L27" s="13">
        <f>SAM_rased!I22</f>
        <v>0</v>
      </c>
      <c r="M27" s="13">
        <f>SAM_rased!J22</f>
        <v>0</v>
      </c>
      <c r="N27" s="13">
        <f>SAM_rased!K22</f>
        <v>0</v>
      </c>
      <c r="O27" s="13">
        <f>SAM_rased!L22</f>
        <v>0</v>
      </c>
      <c r="P27" s="13">
        <f>SAM_rased!M22</f>
        <v>0</v>
      </c>
      <c r="Q27" s="13">
        <f>SAM_rased!N22</f>
        <v>0</v>
      </c>
      <c r="R27" s="13">
        <f>SAM_rased!O22</f>
        <v>0</v>
      </c>
      <c r="S27" s="13">
        <f>SAM_rased!P22</f>
        <v>0</v>
      </c>
      <c r="T27" s="13">
        <f>SAM_rased!Q22</f>
        <v>0</v>
      </c>
      <c r="U27" s="13">
        <f>SAM_rased!R22</f>
        <v>0</v>
      </c>
      <c r="V27" s="57">
        <f>SAM_rased!S22</f>
        <v>27.891060438095021</v>
      </c>
      <c r="W27" s="13">
        <f>SAM_rased!T22</f>
        <v>58.104214161252123</v>
      </c>
      <c r="X27" s="13">
        <f>SAM_rased!U22</f>
        <v>270.75136346553853</v>
      </c>
      <c r="Y27" s="62">
        <f>SAM_rased!V22</f>
        <v>0</v>
      </c>
      <c r="Z27" s="62">
        <f>SAM_rased!W22</f>
        <v>0</v>
      </c>
      <c r="AA27" s="63">
        <f>SAM_rased!X22</f>
        <v>0</v>
      </c>
      <c r="AB27" s="9">
        <f>SAM_rased!Y22</f>
        <v>0</v>
      </c>
      <c r="AC27" s="34">
        <f>SAM_rased!Z22</f>
        <v>0</v>
      </c>
      <c r="AD27" s="34">
        <f>SAM_rased!AA22</f>
        <v>0</v>
      </c>
      <c r="AE27" s="34">
        <f>SAM_rased!AB22</f>
        <v>0</v>
      </c>
      <c r="AF27" s="34">
        <f>SAM_rased!AC22</f>
        <v>0</v>
      </c>
      <c r="AG27" s="34">
        <f>SAM_rased!AD22</f>
        <v>0</v>
      </c>
      <c r="AH27" s="13">
        <f>SAM_rased!AE22</f>
        <v>0</v>
      </c>
      <c r="AI27" s="13">
        <f>SAM_rased!AF22</f>
        <v>0</v>
      </c>
      <c r="AJ27" s="13">
        <f>SAM_rased!AG22</f>
        <v>0</v>
      </c>
      <c r="AK27" s="46">
        <f>SAM_rased!AH22</f>
        <v>0</v>
      </c>
      <c r="AL27" s="13">
        <f t="shared" si="1"/>
        <v>356.7466380648857</v>
      </c>
      <c r="AM27" s="41">
        <f>SUM(Y$7:Y$39)</f>
        <v>356.74663806488564</v>
      </c>
      <c r="AN27" s="42">
        <f t="shared" si="0"/>
        <v>-1.5933834490815647E-16</v>
      </c>
    </row>
    <row r="28" spans="1:40" x14ac:dyDescent="0.25">
      <c r="A28" s="125"/>
      <c r="B28" s="126"/>
      <c r="C28" s="56" t="s">
        <v>57</v>
      </c>
      <c r="D28" s="28" t="s">
        <v>22</v>
      </c>
      <c r="E28" s="57">
        <f>SAM_rased!B23</f>
        <v>0</v>
      </c>
      <c r="F28" s="13">
        <f>SAM_rased!C23</f>
        <v>0</v>
      </c>
      <c r="G28" s="13">
        <f>SAM_rased!D23</f>
        <v>0</v>
      </c>
      <c r="H28" s="13">
        <f>SAM_rased!E23</f>
        <v>0</v>
      </c>
      <c r="I28" s="13">
        <f>SAM_rased!F23</f>
        <v>0</v>
      </c>
      <c r="J28" s="13">
        <f>SAM_rased!G23</f>
        <v>0</v>
      </c>
      <c r="K28" s="13">
        <f>SAM_rased!H23</f>
        <v>0</v>
      </c>
      <c r="L28" s="13">
        <f>SAM_rased!I23</f>
        <v>0</v>
      </c>
      <c r="M28" s="13">
        <f>SAM_rased!J23</f>
        <v>0</v>
      </c>
      <c r="N28" s="13">
        <f>SAM_rased!K23</f>
        <v>0</v>
      </c>
      <c r="O28" s="13">
        <f>SAM_rased!L23</f>
        <v>0</v>
      </c>
      <c r="P28" s="13">
        <f>SAM_rased!M23</f>
        <v>0</v>
      </c>
      <c r="Q28" s="13">
        <f>SAM_rased!N23</f>
        <v>0</v>
      </c>
      <c r="R28" s="13">
        <f>SAM_rased!O23</f>
        <v>0</v>
      </c>
      <c r="S28" s="13">
        <f>SAM_rased!P23</f>
        <v>0</v>
      </c>
      <c r="T28" s="13">
        <f>SAM_rased!Q23</f>
        <v>0</v>
      </c>
      <c r="U28" s="13">
        <f>SAM_rased!R23</f>
        <v>0</v>
      </c>
      <c r="V28" s="57">
        <f>SAM_rased!S23</f>
        <v>66.964557376752936</v>
      </c>
      <c r="W28" s="13">
        <f>SAM_rased!T23</f>
        <v>175.55852611572627</v>
      </c>
      <c r="X28" s="13">
        <f>SAM_rased!U23</f>
        <v>492.23619994599244</v>
      </c>
      <c r="Y28" s="62">
        <f>SAM_rased!V23</f>
        <v>0</v>
      </c>
      <c r="Z28" s="62">
        <f>SAM_rased!W23</f>
        <v>0</v>
      </c>
      <c r="AA28" s="63">
        <f>SAM_rased!X23</f>
        <v>0</v>
      </c>
      <c r="AB28" s="9">
        <f>SAM_rased!Y23</f>
        <v>0</v>
      </c>
      <c r="AC28" s="34">
        <f>SAM_rased!Z23</f>
        <v>0</v>
      </c>
      <c r="AD28" s="34">
        <f>SAM_rased!AA23</f>
        <v>0</v>
      </c>
      <c r="AE28" s="34">
        <f>SAM_rased!AB23</f>
        <v>0</v>
      </c>
      <c r="AF28" s="34">
        <f>SAM_rased!AC23</f>
        <v>0</v>
      </c>
      <c r="AG28" s="34">
        <f>SAM_rased!AD23</f>
        <v>0</v>
      </c>
      <c r="AH28" s="13">
        <f>SAM_rased!AE23</f>
        <v>0</v>
      </c>
      <c r="AI28" s="13">
        <f>SAM_rased!AF23</f>
        <v>0</v>
      </c>
      <c r="AJ28" s="13">
        <f>SAM_rased!AG23</f>
        <v>0</v>
      </c>
      <c r="AK28" s="46">
        <f>SAM_rased!AH23</f>
        <v>21.505600093303315</v>
      </c>
      <c r="AL28" s="13">
        <f t="shared" si="1"/>
        <v>756.2648835317749</v>
      </c>
      <c r="AM28" s="41">
        <f>SUM(Z$7:Z$39)</f>
        <v>756.2648835317749</v>
      </c>
      <c r="AN28" s="42">
        <f t="shared" si="0"/>
        <v>0</v>
      </c>
    </row>
    <row r="29" spans="1:40" x14ac:dyDescent="0.25">
      <c r="A29" s="125"/>
      <c r="B29" s="66" t="s">
        <v>41</v>
      </c>
      <c r="C29" s="67"/>
      <c r="D29" s="28" t="s">
        <v>23</v>
      </c>
      <c r="E29" s="57">
        <f>SAM_rased!B24</f>
        <v>0</v>
      </c>
      <c r="F29" s="13">
        <f>SAM_rased!C24</f>
        <v>0</v>
      </c>
      <c r="G29" s="13">
        <f>SAM_rased!D24</f>
        <v>0</v>
      </c>
      <c r="H29" s="13">
        <f>SAM_rased!E24</f>
        <v>0</v>
      </c>
      <c r="I29" s="13">
        <f>SAM_rased!F24</f>
        <v>0</v>
      </c>
      <c r="J29" s="13">
        <f>SAM_rased!G24</f>
        <v>0</v>
      </c>
      <c r="K29" s="13">
        <f>SAM_rased!H24</f>
        <v>0</v>
      </c>
      <c r="L29" s="13">
        <f>SAM_rased!I24</f>
        <v>0</v>
      </c>
      <c r="M29" s="13">
        <f>SAM_rased!J24</f>
        <v>0</v>
      </c>
      <c r="N29" s="13">
        <f>SAM_rased!K24</f>
        <v>0</v>
      </c>
      <c r="O29" s="13">
        <f>SAM_rased!L24</f>
        <v>0</v>
      </c>
      <c r="P29" s="13">
        <f>SAM_rased!M24</f>
        <v>0</v>
      </c>
      <c r="Q29" s="13">
        <f>SAM_rased!N24</f>
        <v>0</v>
      </c>
      <c r="R29" s="13">
        <f>SAM_rased!O24</f>
        <v>0</v>
      </c>
      <c r="S29" s="13">
        <f>SAM_rased!P24</f>
        <v>0</v>
      </c>
      <c r="T29" s="13">
        <f>SAM_rased!Q24</f>
        <v>0</v>
      </c>
      <c r="U29" s="13">
        <f>SAM_rased!R24</f>
        <v>0</v>
      </c>
      <c r="V29" s="61">
        <f>SAM_rased!S24</f>
        <v>0</v>
      </c>
      <c r="W29" s="62">
        <f>SAM_rased!T24</f>
        <v>0</v>
      </c>
      <c r="X29" s="62">
        <f>SAM_rased!U24</f>
        <v>0</v>
      </c>
      <c r="Y29" s="13">
        <f>SAM_rased!V24</f>
        <v>356.74663806488564</v>
      </c>
      <c r="Z29" s="13">
        <f>SAM_rased!W24</f>
        <v>678.09545401168282</v>
      </c>
      <c r="AA29" s="63">
        <f>SAM_rased!X24</f>
        <v>0</v>
      </c>
      <c r="AB29" s="9">
        <f>SAM_rased!Y24</f>
        <v>0</v>
      </c>
      <c r="AC29" s="34">
        <f>SAM_rased!Z24</f>
        <v>0</v>
      </c>
      <c r="AD29" s="34">
        <f>SAM_rased!AA24</f>
        <v>0</v>
      </c>
      <c r="AE29" s="34">
        <f>SAM_rased!AB24</f>
        <v>0</v>
      </c>
      <c r="AF29" s="34">
        <f>SAM_rased!AC24</f>
        <v>35.109933402036241</v>
      </c>
      <c r="AG29" s="34">
        <f>SAM_rased!AD24</f>
        <v>0</v>
      </c>
      <c r="AH29" s="13">
        <f>SAM_rased!AE24</f>
        <v>0</v>
      </c>
      <c r="AI29" s="34">
        <f>SAM_rased!AF24</f>
        <v>0</v>
      </c>
      <c r="AJ29" s="34">
        <f>SAM_rased!AG24</f>
        <v>0</v>
      </c>
      <c r="AK29" s="68">
        <f>SAM_rased!AH24</f>
        <v>104.57904078943537</v>
      </c>
      <c r="AL29" s="13">
        <f t="shared" si="1"/>
        <v>1174.5310662680399</v>
      </c>
      <c r="AM29" s="41">
        <f>SUM(AA$7:AA$39)</f>
        <v>1174.5310662680401</v>
      </c>
      <c r="AN29" s="42">
        <f t="shared" si="0"/>
        <v>1.9358677005086819E-16</v>
      </c>
    </row>
    <row r="30" spans="1:40" x14ac:dyDescent="0.25">
      <c r="A30" s="125"/>
      <c r="B30" s="69"/>
      <c r="C30" s="70" t="s">
        <v>64</v>
      </c>
      <c r="D30" s="31" t="s">
        <v>20</v>
      </c>
      <c r="E30" s="46">
        <f>SAM_rased!B25</f>
        <v>0</v>
      </c>
      <c r="F30" s="46">
        <f>SAM_rased!C25</f>
        <v>0</v>
      </c>
      <c r="G30" s="46">
        <f>SAM_rased!D25</f>
        <v>0</v>
      </c>
      <c r="H30" s="46">
        <f>SAM_rased!E25</f>
        <v>0</v>
      </c>
      <c r="I30" s="13">
        <f>SAM_rased!F25</f>
        <v>0</v>
      </c>
      <c r="J30" s="46">
        <f>SAM_rased!G25</f>
        <v>0</v>
      </c>
      <c r="K30" s="46">
        <f>SAM_rased!H25</f>
        <v>0</v>
      </c>
      <c r="L30" s="46">
        <f>SAM_rased!I25</f>
        <v>0</v>
      </c>
      <c r="M30" s="46">
        <f>SAM_rased!J25</f>
        <v>0</v>
      </c>
      <c r="N30" s="46">
        <f>SAM_rased!K25</f>
        <v>0</v>
      </c>
      <c r="O30" s="46">
        <f>SAM_rased!L25</f>
        <v>0</v>
      </c>
      <c r="P30" s="46">
        <f>SAM_rased!M25</f>
        <v>0</v>
      </c>
      <c r="Q30" s="46">
        <f>SAM_rased!N25</f>
        <v>0</v>
      </c>
      <c r="R30" s="46">
        <f>SAM_rased!O25</f>
        <v>0</v>
      </c>
      <c r="S30" s="46">
        <f>SAM_rased!P25</f>
        <v>0</v>
      </c>
      <c r="T30" s="46">
        <f>SAM_rased!Q25</f>
        <v>0</v>
      </c>
      <c r="U30" s="13">
        <f>SAM_rased!R25</f>
        <v>0</v>
      </c>
      <c r="V30" s="9">
        <f>SAM_rased!S25</f>
        <v>9.813016778073278</v>
      </c>
      <c r="W30" s="9">
        <f>SAM_rased!T25</f>
        <v>48.339291102063903</v>
      </c>
      <c r="X30" s="9">
        <f>SAM_rased!U25</f>
        <v>215.32689234525319</v>
      </c>
      <c r="Y30" s="9">
        <f>SAM_rased!V25</f>
        <v>0</v>
      </c>
      <c r="Z30" s="9">
        <f>SAM_rased!W25</f>
        <v>0</v>
      </c>
      <c r="AA30" s="9">
        <f>SAM_rased!X25</f>
        <v>535.05855871601318</v>
      </c>
      <c r="AB30" s="9">
        <f>SAM_rased!Y25</f>
        <v>0</v>
      </c>
      <c r="AC30" s="46">
        <f>SAM_rased!Z25</f>
        <v>0</v>
      </c>
      <c r="AD30" s="46">
        <f>SAM_rased!AA25</f>
        <v>0</v>
      </c>
      <c r="AE30" s="46">
        <f>SAM_rased!AB25</f>
        <v>41.643903581355453</v>
      </c>
      <c r="AF30" s="46">
        <f>SAM_rased!AC25</f>
        <v>96.983250843157478</v>
      </c>
      <c r="AG30" s="46">
        <f>SAM_rased!AD25</f>
        <v>115.70648703894325</v>
      </c>
      <c r="AH30" s="46">
        <f>SAM_rased!AE25</f>
        <v>0</v>
      </c>
      <c r="AI30" s="46">
        <f>SAM_rased!AF25</f>
        <v>47.334750290617386</v>
      </c>
      <c r="AJ30" s="46">
        <f>SAM_rased!AG25</f>
        <v>0.71153731257279917</v>
      </c>
      <c r="AK30" s="46">
        <f>SAM_rased!AH25</f>
        <v>107.23042166660397</v>
      </c>
      <c r="AL30" s="13">
        <f t="shared" si="1"/>
        <v>1218.1481096746538</v>
      </c>
      <c r="AM30" s="41">
        <f>SUM(AB$7:AB$39)</f>
        <v>1218.1481096746541</v>
      </c>
      <c r="AN30" s="42">
        <f t="shared" si="0"/>
        <v>1.8665519704657228E-16</v>
      </c>
    </row>
    <row r="31" spans="1:40" ht="25.5" x14ac:dyDescent="0.25">
      <c r="A31" s="127" t="s">
        <v>37</v>
      </c>
      <c r="B31" s="71" t="s">
        <v>77</v>
      </c>
      <c r="C31" s="72" t="s">
        <v>78</v>
      </c>
      <c r="D31" s="32" t="s">
        <v>24</v>
      </c>
      <c r="E31" s="13">
        <f>SAM_rased!B26</f>
        <v>21.05653168822365</v>
      </c>
      <c r="F31" s="13">
        <f>SAM_rased!C26</f>
        <v>3.4699337696912296</v>
      </c>
      <c r="G31" s="13">
        <f>SAM_rased!D26</f>
        <v>7.3994655538606999E-2</v>
      </c>
      <c r="H31" s="13">
        <f>SAM_rased!E26</f>
        <v>0.26604988578094801</v>
      </c>
      <c r="I31" s="13">
        <f>SAM_rased!F26</f>
        <v>0</v>
      </c>
      <c r="J31" s="13">
        <f>SAM_rased!G26</f>
        <v>0</v>
      </c>
      <c r="K31" s="13">
        <f>SAM_rased!H26</f>
        <v>0</v>
      </c>
      <c r="L31" s="13">
        <f>SAM_rased!I26</f>
        <v>0</v>
      </c>
      <c r="M31" s="13">
        <f>SAM_rased!J26</f>
        <v>0</v>
      </c>
      <c r="N31" s="13">
        <f>SAM_rased!K26</f>
        <v>0</v>
      </c>
      <c r="O31" s="13">
        <f>SAM_rased!L26</f>
        <v>0</v>
      </c>
      <c r="P31" s="13">
        <f>SAM_rased!M26</f>
        <v>0</v>
      </c>
      <c r="Q31" s="13">
        <f>SAM_rased!N26</f>
        <v>0.48003669265470583</v>
      </c>
      <c r="R31" s="13">
        <f>SAM_rased!O26</f>
        <v>1.1481500146302379</v>
      </c>
      <c r="S31" s="13">
        <f>SAM_rased!P26</f>
        <v>1.7863089269469907</v>
      </c>
      <c r="T31" s="13">
        <f>SAM_rased!Q26</f>
        <v>2.9791691519615218</v>
      </c>
      <c r="U31" s="13">
        <f>SAM_rased!R26</f>
        <v>7.4358895952184367</v>
      </c>
      <c r="V31" s="13">
        <f>SAM_rased!S26</f>
        <v>2.9913869871565342</v>
      </c>
      <c r="W31" s="13">
        <f>SAM_rased!T26</f>
        <v>55.707283561269207</v>
      </c>
      <c r="X31" s="13">
        <f>SAM_rased!U26</f>
        <v>9.7836333557135813</v>
      </c>
      <c r="Y31" s="13">
        <f>SAM_rased!V26</f>
        <v>0</v>
      </c>
      <c r="Z31" s="13">
        <f>SAM_rased!W26</f>
        <v>0</v>
      </c>
      <c r="AA31" s="13">
        <f>SAM_rased!X26</f>
        <v>39.768672363730282</v>
      </c>
      <c r="AB31" s="46">
        <f>SAM_rased!Y26</f>
        <v>0</v>
      </c>
      <c r="AC31" s="34">
        <f>SAM_rased!Z26</f>
        <v>0</v>
      </c>
      <c r="AD31" s="34">
        <f>SAM_rased!AA26</f>
        <v>0</v>
      </c>
      <c r="AE31" s="34">
        <f>SAM_rased!AB26</f>
        <v>0</v>
      </c>
      <c r="AF31" s="34">
        <f>SAM_rased!AC26</f>
        <v>0</v>
      </c>
      <c r="AG31" s="34">
        <f>SAM_rased!AD26</f>
        <v>2.9086199435765203</v>
      </c>
      <c r="AH31" s="73">
        <f>SAM_rased!AE26</f>
        <v>0</v>
      </c>
      <c r="AI31" s="74">
        <f>SAM_rased!AF26</f>
        <v>0</v>
      </c>
      <c r="AJ31" s="34">
        <f>SAM_rased!AG26</f>
        <v>0</v>
      </c>
      <c r="AK31" s="68">
        <f>SAM_rased!AH26</f>
        <v>7.3541644956972076</v>
      </c>
      <c r="AL31" s="13">
        <f t="shared" si="1"/>
        <v>157.20982508778965</v>
      </c>
      <c r="AM31" s="41">
        <f>SUM(AC$7:AC$39)</f>
        <v>157.20982508778965</v>
      </c>
      <c r="AN31" s="42">
        <f t="shared" si="0"/>
        <v>0</v>
      </c>
    </row>
    <row r="32" spans="1:40" x14ac:dyDescent="0.25">
      <c r="A32" s="127"/>
      <c r="B32" s="75"/>
      <c r="C32" s="76" t="s">
        <v>49</v>
      </c>
      <c r="D32" s="32" t="s">
        <v>25</v>
      </c>
      <c r="E32" s="13">
        <f>SAM_rased!B27</f>
        <v>86.192262367300501</v>
      </c>
      <c r="F32" s="13">
        <f>SAM_rased!C27</f>
        <v>66.608517160255772</v>
      </c>
      <c r="G32" s="13">
        <f>SAM_rased!D27</f>
        <v>1.4203943390104223</v>
      </c>
      <c r="H32" s="13">
        <f>SAM_rased!E27</f>
        <v>5.1070681917082448</v>
      </c>
      <c r="I32" s="13">
        <f>SAM_rased!F27</f>
        <v>0</v>
      </c>
      <c r="J32" s="13">
        <f>SAM_rased!G27</f>
        <v>0</v>
      </c>
      <c r="K32" s="13">
        <f>SAM_rased!H27</f>
        <v>0</v>
      </c>
      <c r="L32" s="13">
        <f>SAM_rased!I27</f>
        <v>0</v>
      </c>
      <c r="M32" s="13">
        <f>SAM_rased!J27</f>
        <v>0</v>
      </c>
      <c r="N32" s="13">
        <f>SAM_rased!K27</f>
        <v>0</v>
      </c>
      <c r="O32" s="13">
        <f>SAM_rased!L27</f>
        <v>0</v>
      </c>
      <c r="P32" s="13">
        <f>SAM_rased!M27</f>
        <v>0</v>
      </c>
      <c r="Q32" s="13">
        <f>SAM_rased!N27</f>
        <v>4.9998916666451665</v>
      </c>
      <c r="R32" s="13">
        <f>SAM_rased!O27</f>
        <v>11.958722693595277</v>
      </c>
      <c r="S32" s="13">
        <f>SAM_rased!P27</f>
        <v>18.605559230282672</v>
      </c>
      <c r="T32" s="13">
        <f>SAM_rased!Q27</f>
        <v>31.029967592775712</v>
      </c>
      <c r="U32" s="13">
        <f>SAM_rased!R27</f>
        <v>77.449584563255556</v>
      </c>
      <c r="V32" s="13">
        <f>SAM_rased!S27</f>
        <v>33.938477827033871</v>
      </c>
      <c r="W32" s="13">
        <f>SAM_rased!T27</f>
        <v>228.0307541420932</v>
      </c>
      <c r="X32" s="13">
        <f>SAM_rased!U27</f>
        <v>187.8056912658848</v>
      </c>
      <c r="Y32" s="13">
        <f>SAM_rased!V27</f>
        <v>0</v>
      </c>
      <c r="Z32" s="13">
        <f>SAM_rased!W27</f>
        <v>0</v>
      </c>
      <c r="AA32" s="13">
        <f>SAM_rased!X27</f>
        <v>414.21636426443644</v>
      </c>
      <c r="AB32" s="46">
        <f>SAM_rased!Y27</f>
        <v>0</v>
      </c>
      <c r="AC32" s="34">
        <f>SAM_rased!Z27</f>
        <v>0</v>
      </c>
      <c r="AD32" s="34">
        <f>SAM_rased!AA27</f>
        <v>0</v>
      </c>
      <c r="AE32" s="34">
        <f>SAM_rased!AB27</f>
        <v>0</v>
      </c>
      <c r="AF32" s="34">
        <f>SAM_rased!AC27</f>
        <v>0</v>
      </c>
      <c r="AG32" s="34">
        <f>SAM_rased!AD27</f>
        <v>123.86165746253343</v>
      </c>
      <c r="AH32" s="73">
        <f>SAM_rased!AE27</f>
        <v>0</v>
      </c>
      <c r="AI32" s="74">
        <f>SAM_rased!AF27</f>
        <v>0</v>
      </c>
      <c r="AJ32" s="34">
        <f>SAM_rased!AG27</f>
        <v>0</v>
      </c>
      <c r="AK32" s="68">
        <f>SAM_rased!AH27</f>
        <v>273.26370407477117</v>
      </c>
      <c r="AL32" s="13">
        <f t="shared" si="1"/>
        <v>1564.4886168415821</v>
      </c>
      <c r="AM32" s="41">
        <f>SUM(AD$7:AD$39)</f>
        <v>1564.4886168415824</v>
      </c>
      <c r="AN32" s="42">
        <f t="shared" si="0"/>
        <v>1.4533418332071866E-16</v>
      </c>
    </row>
    <row r="33" spans="1:40" ht="51" x14ac:dyDescent="0.25">
      <c r="A33" s="127"/>
      <c r="B33" s="77" t="s">
        <v>79</v>
      </c>
      <c r="C33" s="78"/>
      <c r="D33" s="32" t="s">
        <v>26</v>
      </c>
      <c r="E33" s="13">
        <f>SAM_rased!B28</f>
        <v>0</v>
      </c>
      <c r="F33" s="13">
        <f>SAM_rased!C28</f>
        <v>0</v>
      </c>
      <c r="G33" s="13">
        <f>SAM_rased!D28</f>
        <v>0</v>
      </c>
      <c r="H33" s="13">
        <f>SAM_rased!E28</f>
        <v>0</v>
      </c>
      <c r="I33" s="13">
        <f>SAM_rased!F28</f>
        <v>0</v>
      </c>
      <c r="J33" s="13">
        <f>SAM_rased!G28</f>
        <v>0</v>
      </c>
      <c r="K33" s="13">
        <f>SAM_rased!H28</f>
        <v>0</v>
      </c>
      <c r="L33" s="13">
        <f>SAM_rased!I28</f>
        <v>0</v>
      </c>
      <c r="M33" s="13">
        <f>SAM_rased!J28</f>
        <v>0</v>
      </c>
      <c r="N33" s="13">
        <f>SAM_rased!K28</f>
        <v>0</v>
      </c>
      <c r="O33" s="13">
        <f>SAM_rased!L28</f>
        <v>0</v>
      </c>
      <c r="P33" s="13">
        <f>SAM_rased!M28</f>
        <v>0</v>
      </c>
      <c r="Q33" s="13">
        <f>SAM_rased!N28</f>
        <v>0</v>
      </c>
      <c r="R33" s="13">
        <f>SAM_rased!O28</f>
        <v>0</v>
      </c>
      <c r="S33" s="13">
        <f>SAM_rased!P28</f>
        <v>0</v>
      </c>
      <c r="T33" s="13">
        <f>SAM_rased!Q28</f>
        <v>0</v>
      </c>
      <c r="U33" s="13">
        <f>SAM_rased!R28</f>
        <v>0</v>
      </c>
      <c r="V33" s="34">
        <f>SAM_rased!S28</f>
        <v>0</v>
      </c>
      <c r="W33" s="34">
        <f>SAM_rased!T28</f>
        <v>0</v>
      </c>
      <c r="X33" s="34">
        <f>SAM_rased!U28</f>
        <v>0</v>
      </c>
      <c r="Y33" s="13">
        <f>SAM_rased!V28</f>
        <v>0</v>
      </c>
      <c r="Z33" s="13">
        <f>SAM_rased!W28</f>
        <v>0</v>
      </c>
      <c r="AA33" s="34">
        <f>SAM_rased!X28</f>
        <v>0</v>
      </c>
      <c r="AB33" s="46">
        <f>SAM_rased!Y28</f>
        <v>0</v>
      </c>
      <c r="AC33" s="34">
        <f>SAM_rased!Z28</f>
        <v>0</v>
      </c>
      <c r="AD33" s="34">
        <f>SAM_rased!AA28</f>
        <v>0</v>
      </c>
      <c r="AE33" s="34">
        <f>SAM_rased!AB28</f>
        <v>0</v>
      </c>
      <c r="AF33" s="34">
        <f>SAM_rased!AC28</f>
        <v>0</v>
      </c>
      <c r="AG33" s="34">
        <f>SAM_rased!AD28</f>
        <v>0</v>
      </c>
      <c r="AH33" s="73">
        <f>SAM_rased!AE28</f>
        <v>66.22768347835499</v>
      </c>
      <c r="AI33" s="34">
        <f>SAM_rased!AF28</f>
        <v>0</v>
      </c>
      <c r="AJ33" s="34">
        <f>SAM_rased!AG28</f>
        <v>0</v>
      </c>
      <c r="AK33" s="68">
        <f>SAM_rased!AH28</f>
        <v>0</v>
      </c>
      <c r="AL33" s="13">
        <f t="shared" si="1"/>
        <v>66.22768347835499</v>
      </c>
      <c r="AM33" s="41">
        <f>SUM(AE$7:AE$39)</f>
        <v>66.22768347835499</v>
      </c>
      <c r="AN33" s="42">
        <f t="shared" si="0"/>
        <v>0</v>
      </c>
    </row>
    <row r="34" spans="1:40" ht="38.25" customHeight="1" x14ac:dyDescent="0.25">
      <c r="A34" s="127"/>
      <c r="B34" s="77" t="s">
        <v>43</v>
      </c>
      <c r="C34" s="78"/>
      <c r="D34" s="28" t="s">
        <v>28</v>
      </c>
      <c r="E34" s="13">
        <f>SAM_rased!B29</f>
        <v>16.634997873403396</v>
      </c>
      <c r="F34" s="13">
        <f>SAM_rased!C29</f>
        <v>4.2048067300790395</v>
      </c>
      <c r="G34" s="13">
        <f>SAM_rased!D29</f>
        <v>8.9665465178691589E-2</v>
      </c>
      <c r="H34" s="13">
        <f>SAM_rased!E29</f>
        <v>0.32239472696564919</v>
      </c>
      <c r="I34" s="13">
        <f>SAM_rased!F29</f>
        <v>4.1928626704251801</v>
      </c>
      <c r="J34" s="13">
        <f>SAM_rased!G29</f>
        <v>8.9848883333600721E-2</v>
      </c>
      <c r="K34" s="13">
        <f>SAM_rased!H29</f>
        <v>0.27792779945697355</v>
      </c>
      <c r="L34" s="13">
        <f>SAM_rased!I29</f>
        <v>0</v>
      </c>
      <c r="M34" s="13">
        <f>SAM_rased!J29</f>
        <v>0</v>
      </c>
      <c r="N34" s="13">
        <f>SAM_rased!K29</f>
        <v>0</v>
      </c>
      <c r="O34" s="13">
        <f>SAM_rased!L29</f>
        <v>0</v>
      </c>
      <c r="P34" s="13">
        <f>SAM_rased!M29</f>
        <v>0</v>
      </c>
      <c r="Q34" s="13">
        <f>SAM_rased!N29</f>
        <v>0.8564829418361769</v>
      </c>
      <c r="R34" s="13">
        <f>SAM_rased!O29</f>
        <v>2.0485327835284917</v>
      </c>
      <c r="S34" s="13">
        <f>SAM_rased!P29</f>
        <v>3.1871378754796211</v>
      </c>
      <c r="T34" s="13">
        <f>SAM_rased!Q29</f>
        <v>5.3154427537375426</v>
      </c>
      <c r="U34" s="13">
        <f>SAM_rased!R29</f>
        <v>13.26713706083874</v>
      </c>
      <c r="V34" s="13">
        <f>SAM_rased!S29</f>
        <v>0.27455695298832594</v>
      </c>
      <c r="W34" s="13">
        <f>SAM_rased!T29</f>
        <v>44.009647804109463</v>
      </c>
      <c r="X34" s="13">
        <f>SAM_rased!U29</f>
        <v>11.855640513389661</v>
      </c>
      <c r="Y34" s="34">
        <f>SAM_rased!V29</f>
        <v>0</v>
      </c>
      <c r="Z34" s="34">
        <f>SAM_rased!W29</f>
        <v>0</v>
      </c>
      <c r="AA34" s="13">
        <f>SAM_rased!X29</f>
        <v>70.955387411410342</v>
      </c>
      <c r="AB34" s="46">
        <f>SAM_rased!Y29</f>
        <v>10.696027349900891</v>
      </c>
      <c r="AC34" s="34">
        <f>SAM_rased!Z29</f>
        <v>0.96698642631634113</v>
      </c>
      <c r="AD34" s="34">
        <f>SAM_rased!AA29</f>
        <v>84.694517670148471</v>
      </c>
      <c r="AE34" s="34">
        <f>SAM_rased!AB29</f>
        <v>2.4597745822645645</v>
      </c>
      <c r="AF34" s="34">
        <f>SAM_rased!AC29</f>
        <v>0</v>
      </c>
      <c r="AG34" s="34">
        <f>SAM_rased!AD29</f>
        <v>0</v>
      </c>
      <c r="AH34" s="13">
        <f>SAM_rased!AE29</f>
        <v>0</v>
      </c>
      <c r="AI34" s="34">
        <f>SAM_rased!AF29</f>
        <v>1.9181977496975917</v>
      </c>
      <c r="AJ34" s="34">
        <f>SAM_rased!AG29</f>
        <v>0</v>
      </c>
      <c r="AK34" s="68">
        <f>SAM_rased!AH29</f>
        <v>1.2077562619373803</v>
      </c>
      <c r="AL34" s="13">
        <f t="shared" si="1"/>
        <v>279.52573028642615</v>
      </c>
      <c r="AM34" s="41">
        <f>SUM(AF$7:AF$39)</f>
        <v>279.5257302864261</v>
      </c>
      <c r="AN34" s="42">
        <f t="shared" si="0"/>
        <v>-2.0335665987729054E-16</v>
      </c>
    </row>
    <row r="35" spans="1:40" ht="25.5" x14ac:dyDescent="0.25">
      <c r="A35" s="127"/>
      <c r="B35" s="77" t="s">
        <v>80</v>
      </c>
      <c r="C35" s="78"/>
      <c r="D35" s="28" t="s">
        <v>27</v>
      </c>
      <c r="E35" s="13">
        <f>SAM_rased!B30</f>
        <v>0</v>
      </c>
      <c r="F35" s="13">
        <f>SAM_rased!C30</f>
        <v>0</v>
      </c>
      <c r="G35" s="13">
        <f>SAM_rased!D30</f>
        <v>0</v>
      </c>
      <c r="H35" s="13">
        <f>SAM_rased!E30</f>
        <v>0</v>
      </c>
      <c r="I35" s="13">
        <f>SAM_rased!F30</f>
        <v>0</v>
      </c>
      <c r="J35" s="13">
        <f>SAM_rased!G30</f>
        <v>0</v>
      </c>
      <c r="K35" s="13">
        <f>SAM_rased!H30</f>
        <v>0</v>
      </c>
      <c r="L35" s="13">
        <f>SAM_rased!I30</f>
        <v>0</v>
      </c>
      <c r="M35" s="13">
        <f>SAM_rased!J30</f>
        <v>0</v>
      </c>
      <c r="N35" s="13">
        <f>SAM_rased!K30</f>
        <v>0</v>
      </c>
      <c r="O35" s="13">
        <f>SAM_rased!L30</f>
        <v>0</v>
      </c>
      <c r="P35" s="13">
        <f>SAM_rased!M30</f>
        <v>0</v>
      </c>
      <c r="Q35" s="13">
        <f>SAM_rased!N30</f>
        <v>1.3713268220177541</v>
      </c>
      <c r="R35" s="13">
        <f>SAM_rased!O30</f>
        <v>3.279934502621582</v>
      </c>
      <c r="S35" s="13">
        <f>SAM_rased!P30</f>
        <v>5.1029710466199445</v>
      </c>
      <c r="T35" s="13">
        <f>SAM_rased!Q30</f>
        <v>8.5106297662778676</v>
      </c>
      <c r="U35" s="13">
        <f>SAM_rased!R30</f>
        <v>21.2421987808765</v>
      </c>
      <c r="V35" s="34">
        <f>SAM_rased!S30</f>
        <v>0</v>
      </c>
      <c r="W35" s="34">
        <f>SAM_rased!T30</f>
        <v>0</v>
      </c>
      <c r="X35" s="34">
        <f>SAM_rased!U30</f>
        <v>0</v>
      </c>
      <c r="Y35" s="34">
        <f>SAM_rased!V30</f>
        <v>0</v>
      </c>
      <c r="Z35" s="34">
        <f>SAM_rased!W30</f>
        <v>0</v>
      </c>
      <c r="AA35" s="13">
        <f>SAM_rased!X30</f>
        <v>113.60766358676584</v>
      </c>
      <c r="AB35" s="46">
        <f>SAM_rased!Y30</f>
        <v>0</v>
      </c>
      <c r="AC35" s="34">
        <f>SAM_rased!Z30</f>
        <v>0</v>
      </c>
      <c r="AD35" s="34">
        <f>SAM_rased!AA30</f>
        <v>0</v>
      </c>
      <c r="AE35" s="34">
        <f>SAM_rased!AB30</f>
        <v>0</v>
      </c>
      <c r="AF35" s="34">
        <f>SAM_rased!AC30</f>
        <v>71.355073498412338</v>
      </c>
      <c r="AG35" s="34">
        <f>SAM_rased!AD30</f>
        <v>0</v>
      </c>
      <c r="AH35" s="13">
        <f>SAM_rased!AE30</f>
        <v>0</v>
      </c>
      <c r="AI35" s="34">
        <f>SAM_rased!AF30</f>
        <v>0</v>
      </c>
      <c r="AJ35" s="34">
        <f>SAM_rased!AG30</f>
        <v>0</v>
      </c>
      <c r="AK35" s="68">
        <f>SAM_rased!AH30</f>
        <v>75.335962762264458</v>
      </c>
      <c r="AL35" s="13">
        <f t="shared" si="1"/>
        <v>299.80576076585629</v>
      </c>
      <c r="AM35" s="41">
        <f>SUM(AG$7:AG$39)</f>
        <v>299.80576076585623</v>
      </c>
      <c r="AN35" s="42">
        <f t="shared" si="0"/>
        <v>-1.8960082259794153E-16</v>
      </c>
    </row>
    <row r="36" spans="1:40" ht="38.25" x14ac:dyDescent="0.25">
      <c r="A36" s="127"/>
      <c r="B36" s="77" t="s">
        <v>81</v>
      </c>
      <c r="C36" s="78"/>
      <c r="D36" s="28" t="s">
        <v>29</v>
      </c>
      <c r="E36" s="13">
        <f>SAM_rased!B31</f>
        <v>0</v>
      </c>
      <c r="F36" s="13">
        <f>SAM_rased!C31</f>
        <v>0</v>
      </c>
      <c r="G36" s="13">
        <f>SAM_rased!D31</f>
        <v>0</v>
      </c>
      <c r="H36" s="13">
        <f>SAM_rased!E31</f>
        <v>0</v>
      </c>
      <c r="I36" s="13">
        <f>SAM_rased!F31</f>
        <v>0</v>
      </c>
      <c r="J36" s="80">
        <f>SAM_rased!G31</f>
        <v>0</v>
      </c>
      <c r="K36" s="80">
        <f>SAM_rased!H31</f>
        <v>0</v>
      </c>
      <c r="L36" s="13">
        <f>SAM_rased!I31</f>
        <v>0</v>
      </c>
      <c r="M36" s="13">
        <f>SAM_rased!J31</f>
        <v>0</v>
      </c>
      <c r="N36" s="13">
        <f>SAM_rased!K31</f>
        <v>0</v>
      </c>
      <c r="O36" s="13">
        <f>SAM_rased!L31</f>
        <v>0</v>
      </c>
      <c r="P36" s="13">
        <f>SAM_rased!M31</f>
        <v>0</v>
      </c>
      <c r="Q36" s="13">
        <f>SAM_rased!N31</f>
        <v>0</v>
      </c>
      <c r="R36" s="13">
        <f>SAM_rased!O31</f>
        <v>0</v>
      </c>
      <c r="S36" s="13">
        <f>SAM_rased!P31</f>
        <v>0</v>
      </c>
      <c r="T36" s="13">
        <f>SAM_rased!Q31</f>
        <v>0</v>
      </c>
      <c r="U36" s="13">
        <f>SAM_rased!R31</f>
        <v>0</v>
      </c>
      <c r="V36" s="13">
        <f>SAM_rased!S31</f>
        <v>0</v>
      </c>
      <c r="W36" s="13">
        <f>SAM_rased!T31</f>
        <v>0</v>
      </c>
      <c r="X36" s="13">
        <f>SAM_rased!U31</f>
        <v>0</v>
      </c>
      <c r="Y36" s="13">
        <f>SAM_rased!V31</f>
        <v>0</v>
      </c>
      <c r="Z36" s="13">
        <f>SAM_rased!W31</f>
        <v>0</v>
      </c>
      <c r="AA36" s="13">
        <f>SAM_rased!X31</f>
        <v>0</v>
      </c>
      <c r="AB36" s="46">
        <f>SAM_rased!Y31</f>
        <v>0</v>
      </c>
      <c r="AC36" s="81">
        <f>SAM_rased!Z31</f>
        <v>0</v>
      </c>
      <c r="AD36" s="34">
        <f>SAM_rased!AA31</f>
        <v>0</v>
      </c>
      <c r="AE36" s="34">
        <f>SAM_rased!AB31</f>
        <v>0</v>
      </c>
      <c r="AF36" s="34">
        <f>SAM_rased!AC31</f>
        <v>0</v>
      </c>
      <c r="AG36" s="34">
        <f>SAM_rased!AD31</f>
        <v>0</v>
      </c>
      <c r="AH36" s="13">
        <f>SAM_rased!AE31</f>
        <v>0</v>
      </c>
      <c r="AI36" s="34">
        <f>SAM_rased!AF31</f>
        <v>0</v>
      </c>
      <c r="AJ36" s="34">
        <f>SAM_rased!AG31</f>
        <v>0</v>
      </c>
      <c r="AK36" s="68">
        <f>SAM_rased!AH31</f>
        <v>75.522196584849667</v>
      </c>
      <c r="AL36" s="13">
        <f t="shared" si="1"/>
        <v>75.522196584849667</v>
      </c>
      <c r="AM36" s="41">
        <f>SUM(AH$7:AH$39)</f>
        <v>75.522196584849667</v>
      </c>
      <c r="AN36" s="42">
        <f t="shared" si="0"/>
        <v>0</v>
      </c>
    </row>
    <row r="37" spans="1:40" ht="51" x14ac:dyDescent="0.25">
      <c r="A37" s="127"/>
      <c r="B37" s="77" t="s">
        <v>82</v>
      </c>
      <c r="C37" s="78"/>
      <c r="D37" s="33" t="s">
        <v>30</v>
      </c>
      <c r="E37" s="13">
        <f>SAM_rased!B32</f>
        <v>0</v>
      </c>
      <c r="F37" s="13">
        <f>SAM_rased!C32</f>
        <v>0</v>
      </c>
      <c r="G37" s="13">
        <f>SAM_rased!D32</f>
        <v>0</v>
      </c>
      <c r="H37" s="13">
        <f>SAM_rased!E32</f>
        <v>0</v>
      </c>
      <c r="I37" s="13">
        <f>SAM_rased!F32</f>
        <v>0</v>
      </c>
      <c r="J37" s="80">
        <f>SAM_rased!G32</f>
        <v>0</v>
      </c>
      <c r="K37" s="80">
        <f>SAM_rased!H32</f>
        <v>0</v>
      </c>
      <c r="L37" s="13">
        <f>SAM_rased!I32</f>
        <v>0</v>
      </c>
      <c r="M37" s="13">
        <f>SAM_rased!J32</f>
        <v>0</v>
      </c>
      <c r="N37" s="13">
        <f>SAM_rased!K32</f>
        <v>0</v>
      </c>
      <c r="O37" s="13">
        <f>SAM_rased!L32</f>
        <v>0</v>
      </c>
      <c r="P37" s="13">
        <f>SAM_rased!M32</f>
        <v>0</v>
      </c>
      <c r="Q37" s="13">
        <f>SAM_rased!N32</f>
        <v>0</v>
      </c>
      <c r="R37" s="13">
        <f>SAM_rased!O32</f>
        <v>0</v>
      </c>
      <c r="S37" s="13">
        <f>SAM_rased!P32</f>
        <v>0</v>
      </c>
      <c r="T37" s="13">
        <f>SAM_rased!Q32</f>
        <v>0</v>
      </c>
      <c r="U37" s="13">
        <f>SAM_rased!R32</f>
        <v>0</v>
      </c>
      <c r="V37" s="13">
        <f>SAM_rased!S32</f>
        <v>0</v>
      </c>
      <c r="W37" s="13">
        <f>SAM_rased!T32</f>
        <v>0</v>
      </c>
      <c r="X37" s="13">
        <f>SAM_rased!U32</f>
        <v>0</v>
      </c>
      <c r="Y37" s="13">
        <f>SAM_rased!V32</f>
        <v>0</v>
      </c>
      <c r="Z37" s="13">
        <f>SAM_rased!W32</f>
        <v>0</v>
      </c>
      <c r="AA37" s="13">
        <f>SAM_rased!X32</f>
        <v>0</v>
      </c>
      <c r="AB37" s="46">
        <f>SAM_rased!Y32</f>
        <v>0</v>
      </c>
      <c r="AC37" s="81">
        <f>SAM_rased!Z32</f>
        <v>0</v>
      </c>
      <c r="AD37" s="34">
        <f>SAM_rased!AA32</f>
        <v>0</v>
      </c>
      <c r="AE37" s="34">
        <f>SAM_rased!AB32</f>
        <v>0</v>
      </c>
      <c r="AF37" s="34">
        <f>SAM_rased!AC32</f>
        <v>0</v>
      </c>
      <c r="AG37" s="34">
        <f>SAM_rased!AD32</f>
        <v>0</v>
      </c>
      <c r="AH37" s="13">
        <f>SAM_rased!AE32</f>
        <v>0</v>
      </c>
      <c r="AI37" s="34">
        <f>SAM_rased!AF32</f>
        <v>0</v>
      </c>
      <c r="AJ37" s="34">
        <f>SAM_rased!AG32</f>
        <v>0</v>
      </c>
      <c r="AK37" s="68">
        <f>SAM_rased!AH32</f>
        <v>49.252948040314976</v>
      </c>
      <c r="AL37" s="13">
        <f t="shared" si="1"/>
        <v>49.252948040314976</v>
      </c>
      <c r="AM37" s="41">
        <f>SUM(AI$7:AI$39)</f>
        <v>49.252948040314976</v>
      </c>
      <c r="AN37" s="42">
        <f t="shared" si="0"/>
        <v>0</v>
      </c>
    </row>
    <row r="38" spans="1:40" ht="51" x14ac:dyDescent="0.25">
      <c r="A38" s="127"/>
      <c r="B38" s="77" t="s">
        <v>83</v>
      </c>
      <c r="C38" s="82"/>
      <c r="D38" s="28" t="s">
        <v>31</v>
      </c>
      <c r="E38" s="13">
        <f>SAM_rased!B33</f>
        <v>0</v>
      </c>
      <c r="F38" s="13">
        <f>SAM_rased!C33</f>
        <v>0</v>
      </c>
      <c r="G38" s="13">
        <f>SAM_rased!D33</f>
        <v>0</v>
      </c>
      <c r="H38" s="13">
        <f>SAM_rased!E33</f>
        <v>0</v>
      </c>
      <c r="I38" s="13">
        <f>SAM_rased!F33</f>
        <v>0</v>
      </c>
      <c r="J38" s="83">
        <f>SAM_rased!G33</f>
        <v>0</v>
      </c>
      <c r="K38" s="73">
        <f>SAM_rased!H33</f>
        <v>0</v>
      </c>
      <c r="L38" s="13">
        <f>SAM_rased!I33</f>
        <v>0</v>
      </c>
      <c r="M38" s="13">
        <f>SAM_rased!J33</f>
        <v>0</v>
      </c>
      <c r="N38" s="13">
        <f>SAM_rased!K33</f>
        <v>0</v>
      </c>
      <c r="O38" s="13">
        <f>SAM_rased!L33</f>
        <v>0</v>
      </c>
      <c r="P38" s="13">
        <f>SAM_rased!M33</f>
        <v>0</v>
      </c>
      <c r="Q38" s="13">
        <f>SAM_rased!N33</f>
        <v>0</v>
      </c>
      <c r="R38" s="13">
        <f>SAM_rased!O33</f>
        <v>0</v>
      </c>
      <c r="S38" s="13">
        <f>SAM_rased!P33</f>
        <v>0</v>
      </c>
      <c r="T38" s="13">
        <f>SAM_rased!Q33</f>
        <v>0</v>
      </c>
      <c r="U38" s="13">
        <f>SAM_rased!R33</f>
        <v>0</v>
      </c>
      <c r="V38" s="13">
        <f>SAM_rased!S33</f>
        <v>0</v>
      </c>
      <c r="W38" s="13">
        <f>SAM_rased!T33</f>
        <v>0</v>
      </c>
      <c r="X38" s="13">
        <f>SAM_rased!U33</f>
        <v>0</v>
      </c>
      <c r="Y38" s="13">
        <f>SAM_rased!V33</f>
        <v>0</v>
      </c>
      <c r="Z38" s="13">
        <f>SAM_rased!W33</f>
        <v>0</v>
      </c>
      <c r="AA38" s="13">
        <f>SAM_rased!X33</f>
        <v>0</v>
      </c>
      <c r="AB38" s="46">
        <f>SAM_rased!Y33</f>
        <v>0</v>
      </c>
      <c r="AC38" s="84">
        <f>SAM_rased!Z33</f>
        <v>0</v>
      </c>
      <c r="AD38" s="34">
        <f>SAM_rased!AA33</f>
        <v>0</v>
      </c>
      <c r="AE38" s="34">
        <f>SAM_rased!AB33</f>
        <v>0</v>
      </c>
      <c r="AF38" s="34">
        <f>SAM_rased!AC33</f>
        <v>0</v>
      </c>
      <c r="AG38" s="34">
        <f>SAM_rased!AD33</f>
        <v>0</v>
      </c>
      <c r="AH38" s="13">
        <f>SAM_rased!AE33</f>
        <v>0</v>
      </c>
      <c r="AI38" s="34">
        <f>SAM_rased!AF33</f>
        <v>0</v>
      </c>
      <c r="AJ38" s="34">
        <f>SAM_rased!AG33</f>
        <v>0</v>
      </c>
      <c r="AK38" s="68">
        <f>SAM_rased!AH33</f>
        <v>0.73144561774274697</v>
      </c>
      <c r="AL38" s="13">
        <f t="shared" si="1"/>
        <v>0.73144561774274697</v>
      </c>
      <c r="AM38" s="41">
        <f>SUM(AJ$7:AJ$39)</f>
        <v>0.73144561774274697</v>
      </c>
      <c r="AN38" s="42">
        <f t="shared" si="0"/>
        <v>0</v>
      </c>
    </row>
    <row r="39" spans="1:40" ht="25.5" x14ac:dyDescent="0.25">
      <c r="A39" s="85"/>
      <c r="B39" s="77" t="s">
        <v>48</v>
      </c>
      <c r="C39" s="82"/>
      <c r="D39" s="28" t="s">
        <v>32</v>
      </c>
      <c r="E39" s="86">
        <f>SAM_rased!B34</f>
        <v>0</v>
      </c>
      <c r="F39" s="86">
        <f>SAM_rased!C34</f>
        <v>0</v>
      </c>
      <c r="G39" s="86">
        <f>SAM_rased!D34</f>
        <v>0</v>
      </c>
      <c r="H39" s="86">
        <f>SAM_rased!E34</f>
        <v>0</v>
      </c>
      <c r="I39" s="79">
        <f>SAM_rased!F34</f>
        <v>7.7195600107017439</v>
      </c>
      <c r="J39" s="86">
        <f>SAM_rased!G34</f>
        <v>0.16542351457654944</v>
      </c>
      <c r="K39" s="86">
        <f>SAM_rased!H34</f>
        <v>0.51148254875566956</v>
      </c>
      <c r="L39" s="86">
        <f>SAM_rased!I34</f>
        <v>0</v>
      </c>
      <c r="M39" s="86">
        <f>SAM_rased!J34</f>
        <v>0</v>
      </c>
      <c r="N39" s="50">
        <f>SAM_rased!K34</f>
        <v>6.6339937442896879</v>
      </c>
      <c r="O39" s="50">
        <f>SAM_rased!L34</f>
        <v>18.114577558566463</v>
      </c>
      <c r="P39" s="50">
        <f>SAM_rased!M34</f>
        <v>2.1461421565982288</v>
      </c>
      <c r="Q39" s="86">
        <f>SAM_rased!N34</f>
        <v>1.1158418357316541E-2</v>
      </c>
      <c r="R39" s="86">
        <f>SAM_rased!O34</f>
        <v>2.6688664421364843E-2</v>
      </c>
      <c r="S39" s="86">
        <f>SAM_rased!P34</f>
        <v>4.1522622389662256E-2</v>
      </c>
      <c r="T39" s="86">
        <f>SAM_rased!Q34</f>
        <v>6.9250572432200314E-2</v>
      </c>
      <c r="U39" s="86">
        <f>SAM_rased!R34</f>
        <v>0.17284671824440598</v>
      </c>
      <c r="V39" s="86">
        <f>SAM_rased!S34</f>
        <v>0</v>
      </c>
      <c r="W39" s="86">
        <f>SAM_rased!T34</f>
        <v>0</v>
      </c>
      <c r="X39" s="86">
        <f>SAM_rased!U34</f>
        <v>0</v>
      </c>
      <c r="Y39" s="86">
        <f>SAM_rased!V34</f>
        <v>0</v>
      </c>
      <c r="Z39" s="86">
        <f>SAM_rased!W34</f>
        <v>78.169429520092052</v>
      </c>
      <c r="AA39" s="86">
        <f>SAM_rased!X34</f>
        <v>0.92441992568420539</v>
      </c>
      <c r="AB39" s="46">
        <f>SAM_rased!Y34</f>
        <v>19.692661432980856</v>
      </c>
      <c r="AC39" s="87">
        <f>SAM_rased!Z34</f>
        <v>13.745078087711708</v>
      </c>
      <c r="AD39" s="87">
        <f>SAM_rased!AA34</f>
        <v>636.25289315848113</v>
      </c>
      <c r="AE39" s="87">
        <f>SAM_rased!AB34</f>
        <v>0</v>
      </c>
      <c r="AF39" s="87">
        <f>SAM_rased!AC34</f>
        <v>15.779084115116579</v>
      </c>
      <c r="AG39" s="87">
        <f>SAM_rased!AD34</f>
        <v>0</v>
      </c>
      <c r="AH39" s="86">
        <f>SAM_rased!AE34</f>
        <v>0</v>
      </c>
      <c r="AI39" s="86">
        <f>SAM_rased!AF34</f>
        <v>0</v>
      </c>
      <c r="AJ39" s="86">
        <f>SAM_rased!AG34</f>
        <v>0</v>
      </c>
      <c r="AK39" s="88">
        <f>SAM_rased!AH34</f>
        <v>0</v>
      </c>
      <c r="AL39" s="13">
        <f t="shared" si="1"/>
        <v>800.17621276939985</v>
      </c>
      <c r="AM39" s="41">
        <f>SUM(AK$7:AK$39)</f>
        <v>800.17621276939963</v>
      </c>
      <c r="AN39" s="42">
        <f t="shared" si="0"/>
        <v>-2.8415450473876824E-16</v>
      </c>
    </row>
    <row r="40" spans="1:40" ht="38.25" x14ac:dyDescent="0.25">
      <c r="A40" s="41"/>
      <c r="B40" s="41"/>
      <c r="C40" s="41" t="s">
        <v>84</v>
      </c>
      <c r="D40" s="32" t="s">
        <v>33</v>
      </c>
      <c r="E40" s="41">
        <f>SUM(E$7:E$39)</f>
        <v>233.79148912643859</v>
      </c>
      <c r="F40" s="41">
        <f t="shared" ref="F40:AK40" si="2">SUM(F$7:F$39)</f>
        <v>439.42083631299954</v>
      </c>
      <c r="G40" s="41">
        <f t="shared" si="2"/>
        <v>9.8855882812092535</v>
      </c>
      <c r="H40" s="41">
        <f t="shared" si="2"/>
        <v>36.785981801307763</v>
      </c>
      <c r="I40" s="41">
        <f t="shared" si="2"/>
        <v>451.33325899412654</v>
      </c>
      <c r="J40" s="41">
        <f t="shared" si="2"/>
        <v>10.140860679119402</v>
      </c>
      <c r="K40" s="41">
        <f t="shared" si="2"/>
        <v>37.575392149520411</v>
      </c>
      <c r="L40" s="41">
        <f t="shared" si="2"/>
        <v>44.795250080610693</v>
      </c>
      <c r="M40" s="41">
        <f t="shared" si="2"/>
        <v>84.254553665386851</v>
      </c>
      <c r="N40" s="41">
        <f t="shared" si="2"/>
        <v>69.692545699738773</v>
      </c>
      <c r="O40" s="41">
        <f t="shared" si="2"/>
        <v>190.30030370748085</v>
      </c>
      <c r="P40" s="41">
        <f t="shared" si="2"/>
        <v>22.546013169759583</v>
      </c>
      <c r="Q40" s="41">
        <f t="shared" si="2"/>
        <v>14.661138129136061</v>
      </c>
      <c r="R40" s="41">
        <f t="shared" si="2"/>
        <v>35.066456825148876</v>
      </c>
      <c r="S40" s="41">
        <f t="shared" si="2"/>
        <v>54.556916835765371</v>
      </c>
      <c r="T40" s="41">
        <f t="shared" si="2"/>
        <v>90.988899630609993</v>
      </c>
      <c r="U40" s="41">
        <f t="shared" si="2"/>
        <v>227.10473206872342</v>
      </c>
      <c r="V40" s="41">
        <f t="shared" si="2"/>
        <v>142.49776057376161</v>
      </c>
      <c r="W40" s="41">
        <f t="shared" si="2"/>
        <v>609.74971688651419</v>
      </c>
      <c r="X40" s="41">
        <f t="shared" si="2"/>
        <v>1187.7594208917724</v>
      </c>
      <c r="Y40" s="41">
        <f t="shared" si="2"/>
        <v>356.74663806488564</v>
      </c>
      <c r="Z40" s="41">
        <f t="shared" si="2"/>
        <v>756.2648835317749</v>
      </c>
      <c r="AA40" s="41">
        <f t="shared" si="2"/>
        <v>1174.5310662680401</v>
      </c>
      <c r="AB40" s="41">
        <f t="shared" si="2"/>
        <v>1218.1481096746541</v>
      </c>
      <c r="AC40" s="41">
        <f t="shared" si="2"/>
        <v>157.20982508778965</v>
      </c>
      <c r="AD40" s="41">
        <f t="shared" si="2"/>
        <v>1564.4886168415824</v>
      </c>
      <c r="AE40" s="41">
        <f t="shared" si="2"/>
        <v>66.22768347835499</v>
      </c>
      <c r="AF40" s="41">
        <f t="shared" si="2"/>
        <v>279.5257302864261</v>
      </c>
      <c r="AG40" s="41">
        <f t="shared" si="2"/>
        <v>299.80576076585623</v>
      </c>
      <c r="AH40" s="41">
        <f t="shared" si="2"/>
        <v>75.522196584849667</v>
      </c>
      <c r="AI40" s="41">
        <f t="shared" si="2"/>
        <v>49.252948040314976</v>
      </c>
      <c r="AJ40" s="41">
        <f t="shared" si="2"/>
        <v>0.73144561774274697</v>
      </c>
      <c r="AK40" s="41">
        <f t="shared" si="2"/>
        <v>800.17621276939963</v>
      </c>
      <c r="AL40" s="13"/>
      <c r="AM40" s="13"/>
      <c r="AN40" s="13"/>
    </row>
    <row r="41" spans="1:40" x14ac:dyDescent="0.25">
      <c r="A41" s="41"/>
      <c r="B41" s="41"/>
      <c r="C41" s="41"/>
      <c r="D41" s="32"/>
      <c r="E41" s="13">
        <f>SUM($E7:$AK7)</f>
        <v>233.79148912643856</v>
      </c>
      <c r="F41" s="13">
        <f>SUM($E8:$AK8)</f>
        <v>439.4208363129996</v>
      </c>
      <c r="G41" s="13">
        <f>SUM($E9:$AK9)</f>
        <v>9.8855882812092535</v>
      </c>
      <c r="H41" s="13">
        <f>SUM($E10:$AK10)</f>
        <v>36.785981801307763</v>
      </c>
      <c r="I41" s="13">
        <f>SUM($E11:$AK11)</f>
        <v>451.33325899412648</v>
      </c>
      <c r="J41" s="13">
        <f>SUM($E12:$AK12)</f>
        <v>10.140860679119404</v>
      </c>
      <c r="K41" s="13">
        <f>SUM($E13:$AK13)</f>
        <v>37.575392149520397</v>
      </c>
      <c r="L41" s="13">
        <f>SUM($E14:$AK14)</f>
        <v>44.7952500806107</v>
      </c>
      <c r="M41" s="13">
        <f>SUM($E15:$AK15)</f>
        <v>84.254553665386851</v>
      </c>
      <c r="N41" s="13">
        <f>SUM($E16:$AK16)</f>
        <v>69.692545699738773</v>
      </c>
      <c r="O41" s="13">
        <f>SUM($E17:$AK17)</f>
        <v>190.30030370748082</v>
      </c>
      <c r="P41" s="13">
        <f>SUM($E18:$AK18)</f>
        <v>22.546013169759583</v>
      </c>
      <c r="Q41" s="13">
        <f>SUM($E19:$AK19)</f>
        <v>14.661138129136061</v>
      </c>
      <c r="R41" s="13">
        <f>SUM($E20:$AK20)</f>
        <v>35.066456825148876</v>
      </c>
      <c r="S41" s="13">
        <f>SUM($E21:$AK21)</f>
        <v>54.556916835765364</v>
      </c>
      <c r="T41" s="13">
        <f>SUM($E22:$AK22)</f>
        <v>90.988899630609978</v>
      </c>
      <c r="U41" s="13">
        <f>SUM($E23:$AK23)</f>
        <v>227.10473206872342</v>
      </c>
      <c r="V41" s="13">
        <f>SUM($E24:$AK24)</f>
        <v>142.49776057376161</v>
      </c>
      <c r="W41" s="13">
        <f>SUM($E25:$AK25)</f>
        <v>609.74971688651419</v>
      </c>
      <c r="X41" s="13">
        <f>SUM($E26:$AK26)</f>
        <v>1187.7594208917722</v>
      </c>
      <c r="Y41" s="13">
        <f>SUM($E27:$AK27)</f>
        <v>356.7466380648857</v>
      </c>
      <c r="Z41" s="13">
        <f>SUM($E28:$AK28)</f>
        <v>756.2648835317749</v>
      </c>
      <c r="AA41" s="13">
        <f>SUM($E29:$AK29)</f>
        <v>1174.5310662680399</v>
      </c>
      <c r="AB41" s="13">
        <f>SUM($E30:$AK30)</f>
        <v>1218.1481096746538</v>
      </c>
      <c r="AC41" s="13">
        <f>SUM($E31:$AK31)</f>
        <v>157.20982508778965</v>
      </c>
      <c r="AD41" s="13">
        <f>SUM($E32:$AK32)</f>
        <v>1564.4886168415821</v>
      </c>
      <c r="AE41" s="13">
        <f>SUM($E33:$AK33)</f>
        <v>66.22768347835499</v>
      </c>
      <c r="AF41" s="13">
        <f>SUM($E34:$AK34)</f>
        <v>279.52573028642615</v>
      </c>
      <c r="AG41" s="13">
        <f>SUM($E35:$AK35)</f>
        <v>299.80576076585629</v>
      </c>
      <c r="AH41" s="13">
        <f>SUM($E36:$AK36)</f>
        <v>75.522196584849667</v>
      </c>
      <c r="AI41" s="13">
        <f>SUM($E37:$AK37)</f>
        <v>49.252948040314976</v>
      </c>
      <c r="AJ41" s="13">
        <f>SUM($E38:$AK38)</f>
        <v>0.73144561774274697</v>
      </c>
      <c r="AK41" s="13">
        <f>SUM($E39:$AK39)</f>
        <v>800.17621276939985</v>
      </c>
      <c r="AL41" s="13"/>
      <c r="AM41" s="13"/>
      <c r="AN41" s="13"/>
    </row>
    <row r="42" spans="1:40" x14ac:dyDescent="0.25">
      <c r="A42" s="41"/>
      <c r="B42" s="41"/>
      <c r="C42" s="41"/>
      <c r="D42" s="28"/>
      <c r="E42" s="89">
        <f>(E41-E40)/E40</f>
        <v>-1.2156862312054927E-16</v>
      </c>
      <c r="F42" s="89">
        <f t="shared" ref="F42:AK42" si="3">(F41-F40)/F40</f>
        <v>1.2935986226269533E-16</v>
      </c>
      <c r="G42" s="89">
        <f t="shared" si="3"/>
        <v>0</v>
      </c>
      <c r="H42" s="89">
        <f t="shared" si="3"/>
        <v>0</v>
      </c>
      <c r="I42" s="89">
        <f t="shared" si="3"/>
        <v>-1.2594555736373896E-16</v>
      </c>
      <c r="J42" s="89">
        <f t="shared" si="3"/>
        <v>1.7516825204569354E-16</v>
      </c>
      <c r="K42" s="89">
        <f t="shared" si="3"/>
        <v>-3.781957792656964E-16</v>
      </c>
      <c r="L42" s="89">
        <f t="shared" si="3"/>
        <v>1.586201069268399E-16</v>
      </c>
      <c r="M42" s="89">
        <f t="shared" si="3"/>
        <v>0</v>
      </c>
      <c r="N42" s="89">
        <f t="shared" si="3"/>
        <v>0</v>
      </c>
      <c r="O42" s="89">
        <f t="shared" si="3"/>
        <v>-1.4935188686872666E-16</v>
      </c>
      <c r="P42" s="89">
        <f t="shared" si="3"/>
        <v>0</v>
      </c>
      <c r="Q42" s="89">
        <f t="shared" si="3"/>
        <v>0</v>
      </c>
      <c r="R42" s="89">
        <f t="shared" si="3"/>
        <v>0</v>
      </c>
      <c r="S42" s="89">
        <f t="shared" si="3"/>
        <v>-1.3023879958229171E-16</v>
      </c>
      <c r="T42" s="89">
        <f t="shared" si="3"/>
        <v>-1.5618229006938408E-16</v>
      </c>
      <c r="U42" s="89">
        <f t="shared" si="3"/>
        <v>0</v>
      </c>
      <c r="V42" s="89">
        <f t="shared" si="3"/>
        <v>0</v>
      </c>
      <c r="W42" s="89">
        <f t="shared" si="3"/>
        <v>0</v>
      </c>
      <c r="X42" s="89">
        <f t="shared" si="3"/>
        <v>-1.9143074889064606E-16</v>
      </c>
      <c r="Y42" s="89">
        <f t="shared" si="3"/>
        <v>1.5933834490815649E-16</v>
      </c>
      <c r="Z42" s="89">
        <f t="shared" si="3"/>
        <v>0</v>
      </c>
      <c r="AA42" s="89">
        <f t="shared" si="3"/>
        <v>-1.9358677005086814E-16</v>
      </c>
      <c r="AB42" s="89">
        <f t="shared" si="3"/>
        <v>-1.8665519704657225E-16</v>
      </c>
      <c r="AC42" s="89">
        <f t="shared" si="3"/>
        <v>0</v>
      </c>
      <c r="AD42" s="89">
        <f t="shared" si="3"/>
        <v>-1.4533418332071863E-16</v>
      </c>
      <c r="AE42" s="89">
        <f t="shared" si="3"/>
        <v>0</v>
      </c>
      <c r="AF42" s="89">
        <f t="shared" si="3"/>
        <v>2.0335665987729059E-16</v>
      </c>
      <c r="AG42" s="89">
        <f t="shared" si="3"/>
        <v>1.8960082259794156E-16</v>
      </c>
      <c r="AH42" s="89">
        <f t="shared" si="3"/>
        <v>0</v>
      </c>
      <c r="AI42" s="89">
        <f t="shared" si="3"/>
        <v>0</v>
      </c>
      <c r="AJ42" s="89">
        <f t="shared" si="3"/>
        <v>0</v>
      </c>
      <c r="AK42" s="89">
        <f t="shared" si="3"/>
        <v>2.8415450473876834E-16</v>
      </c>
      <c r="AL42" s="13"/>
      <c r="AM42" s="13"/>
      <c r="AN42" s="13"/>
    </row>
    <row r="46" spans="1:40" ht="18.75" x14ac:dyDescent="0.3">
      <c r="A46" s="91" t="s">
        <v>86</v>
      </c>
    </row>
    <row r="47" spans="1:40" ht="38.25" x14ac:dyDescent="0.25">
      <c r="A47" s="134" t="s">
        <v>34</v>
      </c>
      <c r="B47" s="134"/>
      <c r="C47" s="134"/>
      <c r="D47" s="2"/>
      <c r="E47" s="3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5"/>
      <c r="U47" s="6"/>
      <c r="V47" s="7" t="s">
        <v>36</v>
      </c>
      <c r="W47" s="8"/>
      <c r="X47" s="8"/>
      <c r="Y47" s="8"/>
      <c r="Z47" s="8"/>
      <c r="AA47" s="9"/>
      <c r="AB47" s="8"/>
      <c r="AC47" s="10" t="s">
        <v>37</v>
      </c>
      <c r="AD47" s="11"/>
      <c r="AE47" s="11"/>
      <c r="AF47" s="11"/>
      <c r="AG47" s="11"/>
      <c r="AH47" s="11"/>
      <c r="AI47" s="11"/>
      <c r="AJ47" s="11"/>
      <c r="AK47" s="12"/>
      <c r="AL47" s="13"/>
      <c r="AM47" s="13"/>
      <c r="AN47" s="13"/>
    </row>
    <row r="48" spans="1:40" ht="51" x14ac:dyDescent="0.25">
      <c r="A48" s="134"/>
      <c r="B48" s="134"/>
      <c r="C48" s="134"/>
      <c r="D48" s="2"/>
      <c r="E48" s="128" t="s">
        <v>38</v>
      </c>
      <c r="F48" s="128"/>
      <c r="G48" s="128"/>
      <c r="H48" s="128"/>
      <c r="I48" s="133" t="s">
        <v>39</v>
      </c>
      <c r="J48" s="133"/>
      <c r="K48" s="128" t="s">
        <v>40</v>
      </c>
      <c r="L48" s="128"/>
      <c r="M48" s="128"/>
      <c r="N48" s="6"/>
      <c r="O48" s="6"/>
      <c r="P48" s="3" t="s">
        <v>41</v>
      </c>
      <c r="Q48" s="4"/>
      <c r="R48" s="4"/>
      <c r="S48" s="4"/>
      <c r="T48" s="5"/>
      <c r="U48" s="6"/>
      <c r="V48" s="7" t="s">
        <v>38</v>
      </c>
      <c r="W48" s="8"/>
      <c r="X48" s="9"/>
      <c r="Y48" s="126" t="s">
        <v>40</v>
      </c>
      <c r="Z48" s="126"/>
      <c r="AA48" s="14" t="s">
        <v>41</v>
      </c>
      <c r="AB48" s="15"/>
      <c r="AC48" s="16" t="s">
        <v>39</v>
      </c>
      <c r="AD48" s="17"/>
      <c r="AE48" s="18" t="s">
        <v>42</v>
      </c>
      <c r="AF48" s="18" t="s">
        <v>43</v>
      </c>
      <c r="AG48" s="18" t="s">
        <v>44</v>
      </c>
      <c r="AH48" s="19" t="s">
        <v>45</v>
      </c>
      <c r="AI48" s="19" t="s">
        <v>46</v>
      </c>
      <c r="AJ48" s="20" t="s">
        <v>47</v>
      </c>
      <c r="AK48" s="20" t="s">
        <v>48</v>
      </c>
      <c r="AL48" s="13"/>
      <c r="AM48" s="13"/>
      <c r="AN48" s="13"/>
    </row>
    <row r="49" spans="1:40" ht="25.5" x14ac:dyDescent="0.25">
      <c r="A49" s="134"/>
      <c r="B49" s="134"/>
      <c r="C49" s="134"/>
      <c r="D49" s="2"/>
      <c r="E49" s="21" t="s">
        <v>49</v>
      </c>
      <c r="F49" s="21" t="s">
        <v>50</v>
      </c>
      <c r="G49" s="21" t="s">
        <v>51</v>
      </c>
      <c r="H49" s="21" t="s">
        <v>52</v>
      </c>
      <c r="I49" s="22" t="s">
        <v>53</v>
      </c>
      <c r="J49" s="21" t="s">
        <v>54</v>
      </c>
      <c r="K49" s="21" t="s">
        <v>52</v>
      </c>
      <c r="L49" s="23" t="s">
        <v>55</v>
      </c>
      <c r="M49" s="23" t="s">
        <v>56</v>
      </c>
      <c r="N49" s="23"/>
      <c r="O49" s="23"/>
      <c r="P49" s="23" t="s">
        <v>57</v>
      </c>
      <c r="Q49" s="23" t="s">
        <v>58</v>
      </c>
      <c r="R49" s="23" t="s">
        <v>59</v>
      </c>
      <c r="S49" s="23" t="s">
        <v>60</v>
      </c>
      <c r="T49" s="23" t="s">
        <v>61</v>
      </c>
      <c r="U49" s="23" t="s">
        <v>62</v>
      </c>
      <c r="V49" s="14" t="s">
        <v>63</v>
      </c>
      <c r="W49" s="14" t="s">
        <v>49</v>
      </c>
      <c r="X49" s="14" t="s">
        <v>64</v>
      </c>
      <c r="Y49" s="14" t="s">
        <v>65</v>
      </c>
      <c r="Z49" s="14" t="s">
        <v>57</v>
      </c>
      <c r="AA49" s="14"/>
      <c r="AB49" s="14" t="s">
        <v>66</v>
      </c>
      <c r="AC49" s="24" t="s">
        <v>67</v>
      </c>
      <c r="AD49" s="24" t="s">
        <v>68</v>
      </c>
      <c r="AE49" s="25"/>
      <c r="AF49" s="26"/>
      <c r="AG49" s="26"/>
      <c r="AH49" s="26"/>
      <c r="AI49" s="25"/>
      <c r="AJ49" s="20"/>
      <c r="AK49" s="20"/>
      <c r="AL49" s="13" t="s">
        <v>69</v>
      </c>
      <c r="AM49" s="13"/>
      <c r="AN49" s="13"/>
    </row>
    <row r="50" spans="1:40" x14ac:dyDescent="0.25">
      <c r="A50" s="18"/>
      <c r="B50" s="2"/>
      <c r="C50" s="2"/>
      <c r="D50" s="27"/>
      <c r="E50" s="28" t="s">
        <v>0</v>
      </c>
      <c r="F50" s="28" t="s">
        <v>1</v>
      </c>
      <c r="G50" s="28" t="s">
        <v>2</v>
      </c>
      <c r="H50" s="28" t="s">
        <v>3</v>
      </c>
      <c r="I50" s="29" t="s">
        <v>4</v>
      </c>
      <c r="J50" s="28" t="s">
        <v>5</v>
      </c>
      <c r="K50" s="28" t="s">
        <v>6</v>
      </c>
      <c r="L50" s="28" t="s">
        <v>7</v>
      </c>
      <c r="M50" s="28" t="s">
        <v>8</v>
      </c>
      <c r="N50" s="30" t="s">
        <v>9</v>
      </c>
      <c r="O50" s="30" t="s">
        <v>10</v>
      </c>
      <c r="P50" s="30" t="s">
        <v>11</v>
      </c>
      <c r="Q50" s="28" t="s">
        <v>12</v>
      </c>
      <c r="R50" s="28" t="s">
        <v>13</v>
      </c>
      <c r="S50" s="28" t="s">
        <v>14</v>
      </c>
      <c r="T50" s="28" t="s">
        <v>15</v>
      </c>
      <c r="U50" s="28" t="s">
        <v>16</v>
      </c>
      <c r="V50" s="28" t="s">
        <v>17</v>
      </c>
      <c r="W50" s="28" t="s">
        <v>18</v>
      </c>
      <c r="X50" s="28" t="s">
        <v>19</v>
      </c>
      <c r="Y50" s="28" t="s">
        <v>21</v>
      </c>
      <c r="Z50" s="28" t="s">
        <v>22</v>
      </c>
      <c r="AA50" s="28" t="s">
        <v>23</v>
      </c>
      <c r="AB50" s="31" t="s">
        <v>20</v>
      </c>
      <c r="AC50" s="32" t="s">
        <v>24</v>
      </c>
      <c r="AD50" s="32" t="s">
        <v>25</v>
      </c>
      <c r="AE50" s="32" t="s">
        <v>26</v>
      </c>
      <c r="AF50" s="28" t="s">
        <v>28</v>
      </c>
      <c r="AG50" s="28" t="s">
        <v>27</v>
      </c>
      <c r="AH50" s="28" t="s">
        <v>29</v>
      </c>
      <c r="AI50" s="33" t="s">
        <v>30</v>
      </c>
      <c r="AJ50" s="28" t="s">
        <v>31</v>
      </c>
      <c r="AK50" s="28" t="s">
        <v>32</v>
      </c>
      <c r="AL50" s="34" t="s">
        <v>33</v>
      </c>
      <c r="AM50" s="34"/>
      <c r="AN50" s="34"/>
    </row>
    <row r="51" spans="1:40" ht="28.5" customHeight="1" x14ac:dyDescent="0.25">
      <c r="A51" s="129" t="s">
        <v>35</v>
      </c>
      <c r="B51" s="128" t="s">
        <v>38</v>
      </c>
      <c r="C51" s="21" t="s">
        <v>49</v>
      </c>
      <c r="D51" s="28" t="s">
        <v>0</v>
      </c>
      <c r="E51" s="35">
        <f>E7/E$40</f>
        <v>0</v>
      </c>
      <c r="F51" s="35">
        <f t="shared" ref="F51:AK59" si="4">F7/F$40</f>
        <v>0</v>
      </c>
      <c r="G51" s="35">
        <f t="shared" si="4"/>
        <v>0</v>
      </c>
      <c r="H51" s="35">
        <f t="shared" si="4"/>
        <v>0</v>
      </c>
      <c r="I51" s="35">
        <f t="shared" si="4"/>
        <v>0</v>
      </c>
      <c r="J51" s="35">
        <f t="shared" si="4"/>
        <v>0</v>
      </c>
      <c r="K51" s="35">
        <f t="shared" si="4"/>
        <v>0</v>
      </c>
      <c r="L51" s="35">
        <f t="shared" si="4"/>
        <v>0</v>
      </c>
      <c r="M51" s="35">
        <f t="shared" si="4"/>
        <v>0</v>
      </c>
      <c r="N51" s="35">
        <f t="shared" si="4"/>
        <v>0</v>
      </c>
      <c r="O51" s="35">
        <f t="shared" si="4"/>
        <v>0</v>
      </c>
      <c r="P51" s="35">
        <f t="shared" si="4"/>
        <v>0</v>
      </c>
      <c r="Q51" s="35">
        <f t="shared" si="4"/>
        <v>0</v>
      </c>
      <c r="R51" s="35">
        <f t="shared" si="4"/>
        <v>0</v>
      </c>
      <c r="S51" s="35">
        <f t="shared" si="4"/>
        <v>0</v>
      </c>
      <c r="T51" s="35">
        <f t="shared" si="4"/>
        <v>0</v>
      </c>
      <c r="U51" s="35">
        <f t="shared" si="4"/>
        <v>0</v>
      </c>
      <c r="V51" s="35">
        <f t="shared" si="4"/>
        <v>0</v>
      </c>
      <c r="W51" s="35">
        <f t="shared" si="4"/>
        <v>0</v>
      </c>
      <c r="X51" s="35">
        <f t="shared" si="4"/>
        <v>0</v>
      </c>
      <c r="Y51" s="35">
        <f t="shared" si="4"/>
        <v>0</v>
      </c>
      <c r="Z51" s="35">
        <f t="shared" si="4"/>
        <v>0</v>
      </c>
      <c r="AA51" s="35">
        <f t="shared" si="4"/>
        <v>0</v>
      </c>
      <c r="AB51" s="35">
        <f t="shared" si="4"/>
        <v>0</v>
      </c>
      <c r="AC51" s="35">
        <f t="shared" si="4"/>
        <v>0</v>
      </c>
      <c r="AD51" s="35">
        <f t="shared" si="4"/>
        <v>0.1494363631730482</v>
      </c>
      <c r="AE51" s="35">
        <f t="shared" si="4"/>
        <v>0</v>
      </c>
      <c r="AF51" s="35">
        <f t="shared" si="4"/>
        <v>0</v>
      </c>
      <c r="AG51" s="35">
        <f t="shared" si="4"/>
        <v>0</v>
      </c>
      <c r="AH51" s="35">
        <f t="shared" si="4"/>
        <v>0</v>
      </c>
      <c r="AI51" s="35">
        <f t="shared" si="4"/>
        <v>0</v>
      </c>
      <c r="AJ51" s="35">
        <f t="shared" si="4"/>
        <v>0</v>
      </c>
      <c r="AK51" s="35">
        <f t="shared" si="4"/>
        <v>0</v>
      </c>
      <c r="AL51" s="13"/>
      <c r="AM51" s="41"/>
      <c r="AN51" s="42"/>
    </row>
    <row r="52" spans="1:40" ht="25.5" x14ac:dyDescent="0.25">
      <c r="A52" s="130"/>
      <c r="B52" s="128"/>
      <c r="C52" s="21" t="s">
        <v>50</v>
      </c>
      <c r="D52" s="28" t="s">
        <v>1</v>
      </c>
      <c r="E52" s="43">
        <f t="shared" ref="E52:T83" si="5">E8/E$40</f>
        <v>0</v>
      </c>
      <c r="F52" s="43">
        <f t="shared" si="5"/>
        <v>0</v>
      </c>
      <c r="G52" s="43">
        <f t="shared" si="5"/>
        <v>0</v>
      </c>
      <c r="H52" s="43">
        <f t="shared" si="5"/>
        <v>0</v>
      </c>
      <c r="I52" s="43">
        <f t="shared" si="5"/>
        <v>0.97360614923953126</v>
      </c>
      <c r="J52" s="43">
        <f t="shared" si="5"/>
        <v>0</v>
      </c>
      <c r="K52" s="43">
        <f t="shared" si="5"/>
        <v>0</v>
      </c>
      <c r="L52" s="43">
        <f t="shared" si="5"/>
        <v>0</v>
      </c>
      <c r="M52" s="43">
        <f t="shared" si="5"/>
        <v>0</v>
      </c>
      <c r="N52" s="43">
        <f t="shared" si="5"/>
        <v>0</v>
      </c>
      <c r="O52" s="43">
        <f t="shared" si="5"/>
        <v>0</v>
      </c>
      <c r="P52" s="43">
        <f t="shared" si="5"/>
        <v>0</v>
      </c>
      <c r="Q52" s="43">
        <f t="shared" si="5"/>
        <v>0</v>
      </c>
      <c r="R52" s="43">
        <f t="shared" si="5"/>
        <v>0</v>
      </c>
      <c r="S52" s="43">
        <f t="shared" si="5"/>
        <v>0</v>
      </c>
      <c r="T52" s="43">
        <f t="shared" si="5"/>
        <v>0</v>
      </c>
      <c r="U52" s="43">
        <f t="shared" si="4"/>
        <v>0</v>
      </c>
      <c r="V52" s="43">
        <f t="shared" si="4"/>
        <v>0</v>
      </c>
      <c r="W52" s="43">
        <f t="shared" si="4"/>
        <v>0</v>
      </c>
      <c r="X52" s="43">
        <f t="shared" si="4"/>
        <v>0</v>
      </c>
      <c r="Y52" s="43">
        <f t="shared" si="4"/>
        <v>0</v>
      </c>
      <c r="Z52" s="43">
        <f t="shared" si="4"/>
        <v>0</v>
      </c>
      <c r="AA52" s="43">
        <f t="shared" si="4"/>
        <v>0</v>
      </c>
      <c r="AB52" s="43">
        <f t="shared" si="4"/>
        <v>0</v>
      </c>
      <c r="AC52" s="43">
        <f t="shared" si="4"/>
        <v>0</v>
      </c>
      <c r="AD52" s="43">
        <f t="shared" si="4"/>
        <v>0</v>
      </c>
      <c r="AE52" s="43">
        <f t="shared" si="4"/>
        <v>0</v>
      </c>
      <c r="AF52" s="43">
        <f t="shared" si="4"/>
        <v>0</v>
      </c>
      <c r="AG52" s="43">
        <f t="shared" si="4"/>
        <v>0</v>
      </c>
      <c r="AH52" s="43">
        <f t="shared" si="4"/>
        <v>0</v>
      </c>
      <c r="AI52" s="43">
        <f t="shared" si="4"/>
        <v>0</v>
      </c>
      <c r="AJ52" s="43">
        <f t="shared" si="4"/>
        <v>0</v>
      </c>
      <c r="AK52" s="43">
        <f t="shared" si="4"/>
        <v>0</v>
      </c>
      <c r="AL52" s="13"/>
      <c r="AM52" s="41"/>
      <c r="AN52" s="42"/>
    </row>
    <row r="53" spans="1:40" x14ac:dyDescent="0.25">
      <c r="A53" s="130"/>
      <c r="B53" s="128"/>
      <c r="C53" s="21" t="s">
        <v>54</v>
      </c>
      <c r="D53" s="28" t="s">
        <v>2</v>
      </c>
      <c r="E53" s="43">
        <f t="shared" si="5"/>
        <v>0</v>
      </c>
      <c r="F53" s="43">
        <f t="shared" si="4"/>
        <v>0</v>
      </c>
      <c r="G53" s="43">
        <f t="shared" si="4"/>
        <v>0</v>
      </c>
      <c r="H53" s="43">
        <f t="shared" si="4"/>
        <v>0</v>
      </c>
      <c r="I53" s="43">
        <f t="shared" si="4"/>
        <v>0</v>
      </c>
      <c r="J53" s="43">
        <f t="shared" si="4"/>
        <v>0.97482734395160664</v>
      </c>
      <c r="K53" s="43">
        <f t="shared" si="4"/>
        <v>0</v>
      </c>
      <c r="L53" s="43">
        <f t="shared" si="4"/>
        <v>0</v>
      </c>
      <c r="M53" s="43">
        <f t="shared" si="4"/>
        <v>0</v>
      </c>
      <c r="N53" s="43">
        <f t="shared" si="4"/>
        <v>0</v>
      </c>
      <c r="O53" s="43">
        <f t="shared" si="4"/>
        <v>0</v>
      </c>
      <c r="P53" s="43">
        <f t="shared" si="4"/>
        <v>0</v>
      </c>
      <c r="Q53" s="43">
        <f t="shared" si="4"/>
        <v>0</v>
      </c>
      <c r="R53" s="43">
        <f t="shared" si="4"/>
        <v>0</v>
      </c>
      <c r="S53" s="43">
        <f t="shared" si="4"/>
        <v>0</v>
      </c>
      <c r="T53" s="43">
        <f t="shared" si="4"/>
        <v>0</v>
      </c>
      <c r="U53" s="43">
        <f t="shared" si="4"/>
        <v>0</v>
      </c>
      <c r="V53" s="43">
        <f t="shared" si="4"/>
        <v>0</v>
      </c>
      <c r="W53" s="43">
        <f t="shared" si="4"/>
        <v>0</v>
      </c>
      <c r="X53" s="43">
        <f t="shared" si="4"/>
        <v>0</v>
      </c>
      <c r="Y53" s="43">
        <f t="shared" si="4"/>
        <v>0</v>
      </c>
      <c r="Z53" s="43">
        <f t="shared" si="4"/>
        <v>0</v>
      </c>
      <c r="AA53" s="43">
        <f t="shared" si="4"/>
        <v>0</v>
      </c>
      <c r="AB53" s="43">
        <f t="shared" si="4"/>
        <v>0</v>
      </c>
      <c r="AC53" s="43">
        <f t="shared" si="4"/>
        <v>0</v>
      </c>
      <c r="AD53" s="43">
        <f t="shared" si="4"/>
        <v>0</v>
      </c>
      <c r="AE53" s="43">
        <f t="shared" si="4"/>
        <v>0</v>
      </c>
      <c r="AF53" s="43">
        <f t="shared" si="4"/>
        <v>0</v>
      </c>
      <c r="AG53" s="43">
        <f t="shared" si="4"/>
        <v>0</v>
      </c>
      <c r="AH53" s="43">
        <f t="shared" si="4"/>
        <v>0</v>
      </c>
      <c r="AI53" s="43">
        <f t="shared" si="4"/>
        <v>0</v>
      </c>
      <c r="AJ53" s="43">
        <f t="shared" si="4"/>
        <v>0</v>
      </c>
      <c r="AK53" s="43">
        <f t="shared" si="4"/>
        <v>0</v>
      </c>
      <c r="AL53" s="13"/>
      <c r="AM53" s="41"/>
      <c r="AN53" s="42"/>
    </row>
    <row r="54" spans="1:40" ht="25.5" x14ac:dyDescent="0.25">
      <c r="A54" s="130"/>
      <c r="B54" s="128"/>
      <c r="C54" s="21" t="s">
        <v>52</v>
      </c>
      <c r="D54" s="28" t="s">
        <v>3</v>
      </c>
      <c r="E54" s="43">
        <f t="shared" si="5"/>
        <v>0</v>
      </c>
      <c r="F54" s="43">
        <f t="shared" si="4"/>
        <v>0</v>
      </c>
      <c r="G54" s="43">
        <f t="shared" si="4"/>
        <v>0</v>
      </c>
      <c r="H54" s="43">
        <f t="shared" si="4"/>
        <v>0</v>
      </c>
      <c r="I54" s="43">
        <f t="shared" si="4"/>
        <v>0</v>
      </c>
      <c r="J54" s="43">
        <f t="shared" si="4"/>
        <v>0</v>
      </c>
      <c r="K54" s="43">
        <f t="shared" si="4"/>
        <v>0.97899129448679023</v>
      </c>
      <c r="L54" s="43">
        <f t="shared" si="4"/>
        <v>0</v>
      </c>
      <c r="M54" s="43">
        <f t="shared" si="4"/>
        <v>0</v>
      </c>
      <c r="N54" s="43">
        <f t="shared" si="4"/>
        <v>0</v>
      </c>
      <c r="O54" s="43">
        <f t="shared" si="4"/>
        <v>0</v>
      </c>
      <c r="P54" s="43">
        <f t="shared" si="4"/>
        <v>0</v>
      </c>
      <c r="Q54" s="43">
        <f t="shared" si="4"/>
        <v>0</v>
      </c>
      <c r="R54" s="43">
        <f t="shared" si="4"/>
        <v>0</v>
      </c>
      <c r="S54" s="43">
        <f t="shared" si="4"/>
        <v>0</v>
      </c>
      <c r="T54" s="43">
        <f t="shared" si="4"/>
        <v>0</v>
      </c>
      <c r="U54" s="43">
        <f t="shared" si="4"/>
        <v>0</v>
      </c>
      <c r="V54" s="43">
        <f t="shared" si="4"/>
        <v>0</v>
      </c>
      <c r="W54" s="43">
        <f t="shared" si="4"/>
        <v>0</v>
      </c>
      <c r="X54" s="43">
        <f t="shared" si="4"/>
        <v>0</v>
      </c>
      <c r="Y54" s="43">
        <f t="shared" si="4"/>
        <v>0</v>
      </c>
      <c r="Z54" s="43">
        <f t="shared" si="4"/>
        <v>0</v>
      </c>
      <c r="AA54" s="43">
        <f t="shared" si="4"/>
        <v>0</v>
      </c>
      <c r="AB54" s="43">
        <f t="shared" si="4"/>
        <v>0</v>
      </c>
      <c r="AC54" s="43">
        <f t="shared" si="4"/>
        <v>0</v>
      </c>
      <c r="AD54" s="43">
        <f t="shared" si="4"/>
        <v>0</v>
      </c>
      <c r="AE54" s="43">
        <f t="shared" si="4"/>
        <v>0</v>
      </c>
      <c r="AF54" s="43">
        <f t="shared" si="4"/>
        <v>0</v>
      </c>
      <c r="AG54" s="43">
        <f t="shared" si="4"/>
        <v>0</v>
      </c>
      <c r="AH54" s="43">
        <f t="shared" si="4"/>
        <v>0</v>
      </c>
      <c r="AI54" s="43">
        <f t="shared" si="4"/>
        <v>0</v>
      </c>
      <c r="AJ54" s="43">
        <f t="shared" si="4"/>
        <v>0</v>
      </c>
      <c r="AK54" s="43">
        <f t="shared" si="4"/>
        <v>0</v>
      </c>
      <c r="AL54" s="13"/>
      <c r="AM54" s="41"/>
      <c r="AN54" s="42"/>
    </row>
    <row r="55" spans="1:40" x14ac:dyDescent="0.25">
      <c r="A55" s="130"/>
      <c r="B55" s="132" t="s">
        <v>39</v>
      </c>
      <c r="C55" s="22" t="s">
        <v>53</v>
      </c>
      <c r="D55" s="29" t="s">
        <v>4</v>
      </c>
      <c r="E55" s="44">
        <f t="shared" si="5"/>
        <v>7.8397840541247779E-2</v>
      </c>
      <c r="F55" s="44">
        <f t="shared" si="4"/>
        <v>0.17433970485984476</v>
      </c>
      <c r="G55" s="44">
        <f t="shared" si="4"/>
        <v>0.16525461669680644</v>
      </c>
      <c r="H55" s="44">
        <f t="shared" si="4"/>
        <v>0.15967484099636925</v>
      </c>
      <c r="I55" s="44">
        <f t="shared" si="4"/>
        <v>0</v>
      </c>
      <c r="J55" s="44">
        <f t="shared" si="4"/>
        <v>0</v>
      </c>
      <c r="K55" s="44">
        <f t="shared" si="4"/>
        <v>0</v>
      </c>
      <c r="L55" s="44">
        <f t="shared" si="4"/>
        <v>0</v>
      </c>
      <c r="M55" s="44">
        <f t="shared" si="4"/>
        <v>0</v>
      </c>
      <c r="N55" s="44">
        <f t="shared" si="4"/>
        <v>0</v>
      </c>
      <c r="O55" s="44">
        <f t="shared" si="4"/>
        <v>0</v>
      </c>
      <c r="P55" s="44">
        <f t="shared" si="4"/>
        <v>0</v>
      </c>
      <c r="Q55" s="44">
        <f t="shared" si="4"/>
        <v>0.44190064523978062</v>
      </c>
      <c r="R55" s="44">
        <f t="shared" si="4"/>
        <v>0.44190064523978068</v>
      </c>
      <c r="S55" s="44">
        <f t="shared" si="4"/>
        <v>0.44190064523978062</v>
      </c>
      <c r="T55" s="44">
        <f t="shared" si="4"/>
        <v>0.44190064523978068</v>
      </c>
      <c r="U55" s="44">
        <f t="shared" si="4"/>
        <v>0.44190064523978057</v>
      </c>
      <c r="V55" s="44">
        <f t="shared" si="4"/>
        <v>0</v>
      </c>
      <c r="W55" s="44">
        <f t="shared" si="4"/>
        <v>0</v>
      </c>
      <c r="X55" s="44">
        <f t="shared" si="4"/>
        <v>0</v>
      </c>
      <c r="Y55" s="44">
        <f t="shared" si="4"/>
        <v>0</v>
      </c>
      <c r="Z55" s="44">
        <f t="shared" si="4"/>
        <v>0</v>
      </c>
      <c r="AA55" s="44">
        <f t="shared" si="4"/>
        <v>0</v>
      </c>
      <c r="AB55" s="44">
        <f t="shared" si="4"/>
        <v>0</v>
      </c>
      <c r="AC55" s="44">
        <f t="shared" si="4"/>
        <v>0</v>
      </c>
      <c r="AD55" s="44">
        <f t="shared" si="4"/>
        <v>0</v>
      </c>
      <c r="AE55" s="44">
        <f t="shared" si="4"/>
        <v>8.5059012670188977E-2</v>
      </c>
      <c r="AF55" s="44">
        <f t="shared" si="4"/>
        <v>0.16359757544081019</v>
      </c>
      <c r="AG55" s="44">
        <f t="shared" si="4"/>
        <v>0.18197831985440385</v>
      </c>
      <c r="AH55" s="44">
        <f t="shared" si="4"/>
        <v>7.5970802098004858E-2</v>
      </c>
      <c r="AI55" s="44">
        <f t="shared" si="4"/>
        <v>0</v>
      </c>
      <c r="AJ55" s="44">
        <f t="shared" si="4"/>
        <v>2.6361257241352052E-2</v>
      </c>
      <c r="AK55" s="44">
        <f t="shared" si="4"/>
        <v>6.3187954016109105E-2</v>
      </c>
      <c r="AL55" s="13"/>
      <c r="AM55" s="41"/>
      <c r="AN55" s="42"/>
    </row>
    <row r="56" spans="1:40" x14ac:dyDescent="0.25">
      <c r="A56" s="130"/>
      <c r="B56" s="132"/>
      <c r="C56" s="21" t="s">
        <v>54</v>
      </c>
      <c r="D56" s="28" t="s">
        <v>5</v>
      </c>
      <c r="E56" s="41">
        <f t="shared" si="5"/>
        <v>1.4490033977912302E-3</v>
      </c>
      <c r="F56" s="41">
        <f t="shared" si="4"/>
        <v>3.2222676411466189E-3</v>
      </c>
      <c r="G56" s="41">
        <f t="shared" si="4"/>
        <v>3.0543507249842514E-3</v>
      </c>
      <c r="H56" s="41">
        <f t="shared" si="4"/>
        <v>2.9512214309497732E-3</v>
      </c>
      <c r="I56" s="41">
        <f t="shared" si="4"/>
        <v>0</v>
      </c>
      <c r="J56" s="41">
        <f t="shared" si="4"/>
        <v>0</v>
      </c>
      <c r="K56" s="41">
        <f t="shared" si="4"/>
        <v>0</v>
      </c>
      <c r="L56" s="41">
        <f t="shared" si="4"/>
        <v>0</v>
      </c>
      <c r="M56" s="41">
        <f t="shared" si="4"/>
        <v>0</v>
      </c>
      <c r="N56" s="41">
        <f t="shared" si="4"/>
        <v>0</v>
      </c>
      <c r="O56" s="41">
        <f t="shared" si="4"/>
        <v>0</v>
      </c>
      <c r="P56" s="41">
        <f t="shared" si="4"/>
        <v>0</v>
      </c>
      <c r="Q56" s="41">
        <f t="shared" si="4"/>
        <v>0</v>
      </c>
      <c r="R56" s="41">
        <f t="shared" si="4"/>
        <v>0</v>
      </c>
      <c r="S56" s="41">
        <f t="shared" si="4"/>
        <v>0</v>
      </c>
      <c r="T56" s="41">
        <f t="shared" si="4"/>
        <v>0</v>
      </c>
      <c r="U56" s="41">
        <f t="shared" si="4"/>
        <v>0</v>
      </c>
      <c r="V56" s="41">
        <f t="shared" si="4"/>
        <v>0</v>
      </c>
      <c r="W56" s="41">
        <f t="shared" si="4"/>
        <v>0</v>
      </c>
      <c r="X56" s="41">
        <f t="shared" si="4"/>
        <v>0</v>
      </c>
      <c r="Y56" s="41">
        <f t="shared" si="4"/>
        <v>0</v>
      </c>
      <c r="Z56" s="41">
        <f t="shared" si="4"/>
        <v>0</v>
      </c>
      <c r="AA56" s="41">
        <f t="shared" si="4"/>
        <v>0</v>
      </c>
      <c r="AB56" s="41">
        <f t="shared" si="4"/>
        <v>0</v>
      </c>
      <c r="AC56" s="41">
        <f t="shared" si="4"/>
        <v>0</v>
      </c>
      <c r="AD56" s="41">
        <f t="shared" si="4"/>
        <v>0</v>
      </c>
      <c r="AE56" s="41">
        <f t="shared" si="4"/>
        <v>8.6105283843860361E-2</v>
      </c>
      <c r="AF56" s="41">
        <f t="shared" si="4"/>
        <v>1.7059053068552907E-3</v>
      </c>
      <c r="AG56" s="41">
        <f t="shared" si="4"/>
        <v>1.8975695742175223E-3</v>
      </c>
      <c r="AH56" s="41">
        <f t="shared" si="4"/>
        <v>1.9849881369742872E-2</v>
      </c>
      <c r="AI56" s="41">
        <f t="shared" si="4"/>
        <v>0</v>
      </c>
      <c r="AJ56" s="41">
        <f t="shared" si="4"/>
        <v>0</v>
      </c>
      <c r="AK56" s="41">
        <f t="shared" si="4"/>
        <v>0</v>
      </c>
      <c r="AL56" s="13"/>
      <c r="AM56" s="41"/>
      <c r="AN56" s="42"/>
    </row>
    <row r="57" spans="1:40" ht="25.5" x14ac:dyDescent="0.25">
      <c r="A57" s="130"/>
      <c r="B57" s="128" t="s">
        <v>40</v>
      </c>
      <c r="C57" s="21" t="s">
        <v>52</v>
      </c>
      <c r="D57" s="28" t="s">
        <v>6</v>
      </c>
      <c r="E57" s="41">
        <f t="shared" si="5"/>
        <v>5.6083908072698486E-3</v>
      </c>
      <c r="F57" s="41">
        <f t="shared" si="4"/>
        <v>1.2471838399217845E-2</v>
      </c>
      <c r="G57" s="41">
        <f t="shared" si="4"/>
        <v>1.182191329177803E-2</v>
      </c>
      <c r="H57" s="41">
        <f t="shared" si="4"/>
        <v>1.1422749711137119E-2</v>
      </c>
      <c r="I57" s="41">
        <f t="shared" si="4"/>
        <v>0</v>
      </c>
      <c r="J57" s="41">
        <f t="shared" si="4"/>
        <v>0</v>
      </c>
      <c r="K57" s="41">
        <f t="shared" si="4"/>
        <v>0</v>
      </c>
      <c r="L57" s="41">
        <f t="shared" si="4"/>
        <v>0</v>
      </c>
      <c r="M57" s="41">
        <f t="shared" si="4"/>
        <v>0</v>
      </c>
      <c r="N57" s="41">
        <f t="shared" si="4"/>
        <v>0</v>
      </c>
      <c r="O57" s="41">
        <f t="shared" si="4"/>
        <v>0</v>
      </c>
      <c r="P57" s="41">
        <f t="shared" si="4"/>
        <v>0</v>
      </c>
      <c r="Q57" s="41">
        <f t="shared" si="4"/>
        <v>3.1612497224148085E-2</v>
      </c>
      <c r="R57" s="41">
        <f t="shared" si="4"/>
        <v>3.1612497224148092E-2</v>
      </c>
      <c r="S57" s="41">
        <f t="shared" si="4"/>
        <v>3.1612497224148085E-2</v>
      </c>
      <c r="T57" s="41">
        <f t="shared" si="4"/>
        <v>3.1612497224148078E-2</v>
      </c>
      <c r="U57" s="41">
        <f t="shared" si="4"/>
        <v>3.1612497224148078E-2</v>
      </c>
      <c r="V57" s="41">
        <f t="shared" si="4"/>
        <v>0</v>
      </c>
      <c r="W57" s="41">
        <f t="shared" si="4"/>
        <v>0</v>
      </c>
      <c r="X57" s="41">
        <f t="shared" si="4"/>
        <v>0</v>
      </c>
      <c r="Y57" s="41">
        <f t="shared" si="4"/>
        <v>0</v>
      </c>
      <c r="Z57" s="41">
        <f t="shared" si="4"/>
        <v>0</v>
      </c>
      <c r="AA57" s="41">
        <f t="shared" si="4"/>
        <v>0</v>
      </c>
      <c r="AB57" s="41">
        <f t="shared" si="4"/>
        <v>0</v>
      </c>
      <c r="AC57" s="41">
        <f t="shared" si="4"/>
        <v>0</v>
      </c>
      <c r="AD57" s="41">
        <f t="shared" si="4"/>
        <v>0</v>
      </c>
      <c r="AE57" s="41">
        <f t="shared" si="4"/>
        <v>0.16289548261087966</v>
      </c>
      <c r="AF57" s="41">
        <f t="shared" si="4"/>
        <v>6.6027337517800041E-3</v>
      </c>
      <c r="AG57" s="41">
        <f t="shared" si="4"/>
        <v>7.3445733615386819E-3</v>
      </c>
      <c r="AH57" s="41">
        <f t="shared" si="4"/>
        <v>2.724926850395145E-2</v>
      </c>
      <c r="AI57" s="41">
        <f t="shared" si="4"/>
        <v>0</v>
      </c>
      <c r="AJ57" s="41">
        <f t="shared" si="4"/>
        <v>8.5649440966633033E-4</v>
      </c>
      <c r="AK57" s="41">
        <f t="shared" si="4"/>
        <v>0</v>
      </c>
      <c r="AL57" s="13"/>
      <c r="AM57" s="41"/>
      <c r="AN57" s="42"/>
    </row>
    <row r="58" spans="1:40" ht="51" x14ac:dyDescent="0.25">
      <c r="A58" s="130"/>
      <c r="B58" s="128"/>
      <c r="C58" s="21" t="s">
        <v>72</v>
      </c>
      <c r="D58" s="28" t="s">
        <v>7</v>
      </c>
      <c r="E58" s="41">
        <f t="shared" si="5"/>
        <v>4.1119382342524068E-2</v>
      </c>
      <c r="F58" s="41">
        <f t="shared" si="4"/>
        <v>6.7417822752106088E-2</v>
      </c>
      <c r="G58" s="41">
        <f t="shared" si="4"/>
        <v>4.9870543821900273E-2</v>
      </c>
      <c r="H58" s="41">
        <f t="shared" si="4"/>
        <v>0.12708944687459048</v>
      </c>
      <c r="I58" s="41">
        <f t="shared" si="4"/>
        <v>0</v>
      </c>
      <c r="J58" s="41">
        <f t="shared" si="4"/>
        <v>0</v>
      </c>
      <c r="K58" s="41">
        <f t="shared" si="4"/>
        <v>0</v>
      </c>
      <c r="L58" s="41">
        <f t="shared" si="4"/>
        <v>0</v>
      </c>
      <c r="M58" s="41">
        <f t="shared" si="4"/>
        <v>0</v>
      </c>
      <c r="N58" s="41">
        <f t="shared" si="4"/>
        <v>0</v>
      </c>
      <c r="O58" s="41">
        <f t="shared" si="4"/>
        <v>0</v>
      </c>
      <c r="P58" s="41">
        <f t="shared" si="4"/>
        <v>0</v>
      </c>
      <c r="Q58" s="41">
        <f t="shared" si="4"/>
        <v>0</v>
      </c>
      <c r="R58" s="41">
        <f t="shared" si="4"/>
        <v>0</v>
      </c>
      <c r="S58" s="41">
        <f t="shared" si="4"/>
        <v>0</v>
      </c>
      <c r="T58" s="41">
        <f t="shared" si="4"/>
        <v>0</v>
      </c>
      <c r="U58" s="41">
        <f t="shared" si="4"/>
        <v>0</v>
      </c>
      <c r="V58" s="41">
        <f t="shared" si="4"/>
        <v>2.7297457142069791E-3</v>
      </c>
      <c r="W58" s="41">
        <f t="shared" si="4"/>
        <v>0</v>
      </c>
      <c r="X58" s="41">
        <f t="shared" si="4"/>
        <v>0</v>
      </c>
      <c r="Y58" s="41">
        <f t="shared" si="4"/>
        <v>0</v>
      </c>
      <c r="Z58" s="41">
        <f t="shared" si="4"/>
        <v>0</v>
      </c>
      <c r="AA58" s="41">
        <f t="shared" si="4"/>
        <v>0</v>
      </c>
      <c r="AB58" s="41">
        <f t="shared" si="4"/>
        <v>0</v>
      </c>
      <c r="AC58" s="41">
        <f t="shared" si="4"/>
        <v>0</v>
      </c>
      <c r="AD58" s="41">
        <f t="shared" si="4"/>
        <v>0</v>
      </c>
      <c r="AE58" s="41">
        <f t="shared" si="4"/>
        <v>0</v>
      </c>
      <c r="AF58" s="41">
        <f t="shared" si="4"/>
        <v>0</v>
      </c>
      <c r="AG58" s="41">
        <f t="shared" si="4"/>
        <v>0</v>
      </c>
      <c r="AH58" s="41">
        <f t="shared" si="4"/>
        <v>0</v>
      </c>
      <c r="AI58" s="41">
        <f t="shared" si="4"/>
        <v>0</v>
      </c>
      <c r="AJ58" s="41">
        <f t="shared" si="4"/>
        <v>0</v>
      </c>
      <c r="AK58" s="41">
        <f t="shared" si="4"/>
        <v>0</v>
      </c>
      <c r="AL58" s="13"/>
      <c r="AM58" s="41"/>
      <c r="AN58" s="42"/>
    </row>
    <row r="59" spans="1:40" ht="51" x14ac:dyDescent="0.25">
      <c r="A59" s="130"/>
      <c r="B59" s="128"/>
      <c r="C59" s="21" t="s">
        <v>73</v>
      </c>
      <c r="D59" s="28" t="s">
        <v>8</v>
      </c>
      <c r="E59" s="41">
        <f t="shared" si="5"/>
        <v>5.364251325287149E-2</v>
      </c>
      <c r="F59" s="41">
        <f t="shared" si="4"/>
        <v>0.15287071802361107</v>
      </c>
      <c r="G59" s="41">
        <f t="shared" si="4"/>
        <v>0.13127015496404251</v>
      </c>
      <c r="H59" s="41">
        <f t="shared" si="4"/>
        <v>8.1699806138276237E-2</v>
      </c>
      <c r="I59" s="41">
        <f t="shared" si="4"/>
        <v>0</v>
      </c>
      <c r="J59" s="41">
        <f t="shared" si="4"/>
        <v>0</v>
      </c>
      <c r="K59" s="41">
        <f t="shared" si="4"/>
        <v>0</v>
      </c>
      <c r="L59" s="41">
        <f t="shared" si="4"/>
        <v>0</v>
      </c>
      <c r="M59" s="41">
        <f t="shared" si="4"/>
        <v>0</v>
      </c>
      <c r="N59" s="41">
        <f t="shared" si="4"/>
        <v>0</v>
      </c>
      <c r="O59" s="41">
        <f t="shared" si="4"/>
        <v>0</v>
      </c>
      <c r="P59" s="41">
        <f t="shared" si="4"/>
        <v>0</v>
      </c>
      <c r="Q59" s="41">
        <f t="shared" si="4"/>
        <v>0</v>
      </c>
      <c r="R59" s="41">
        <f t="shared" si="4"/>
        <v>0</v>
      </c>
      <c r="S59" s="41">
        <f t="shared" si="4"/>
        <v>0</v>
      </c>
      <c r="T59" s="41">
        <f t="shared" ref="F59:AK67" si="6">T15/T$40</f>
        <v>0</v>
      </c>
      <c r="U59" s="41">
        <f t="shared" si="6"/>
        <v>0</v>
      </c>
      <c r="V59" s="41">
        <f t="shared" si="6"/>
        <v>1.6542123995648334E-3</v>
      </c>
      <c r="W59" s="41">
        <f t="shared" si="6"/>
        <v>0</v>
      </c>
      <c r="X59" s="41">
        <f t="shared" si="6"/>
        <v>0</v>
      </c>
      <c r="Y59" s="41">
        <f t="shared" si="6"/>
        <v>0</v>
      </c>
      <c r="Z59" s="41">
        <f t="shared" si="6"/>
        <v>0</v>
      </c>
      <c r="AA59" s="41">
        <f t="shared" si="6"/>
        <v>0</v>
      </c>
      <c r="AB59" s="41">
        <f t="shared" si="6"/>
        <v>0</v>
      </c>
      <c r="AC59" s="41">
        <f t="shared" si="6"/>
        <v>0</v>
      </c>
      <c r="AD59" s="41">
        <f t="shared" si="6"/>
        <v>0</v>
      </c>
      <c r="AE59" s="41">
        <f t="shared" si="6"/>
        <v>0</v>
      </c>
      <c r="AF59" s="41">
        <f t="shared" si="6"/>
        <v>0</v>
      </c>
      <c r="AG59" s="41">
        <f t="shared" si="6"/>
        <v>0</v>
      </c>
      <c r="AH59" s="41">
        <f t="shared" si="6"/>
        <v>0</v>
      </c>
      <c r="AI59" s="41">
        <f t="shared" si="6"/>
        <v>0</v>
      </c>
      <c r="AJ59" s="41">
        <f t="shared" si="6"/>
        <v>0</v>
      </c>
      <c r="AK59" s="41">
        <f t="shared" si="6"/>
        <v>0</v>
      </c>
      <c r="AL59" s="13"/>
      <c r="AM59" s="41"/>
      <c r="AN59" s="42"/>
    </row>
    <row r="60" spans="1:40" ht="25.5" x14ac:dyDescent="0.25">
      <c r="A60" s="130"/>
      <c r="B60" s="49"/>
      <c r="C60" s="21" t="s">
        <v>74</v>
      </c>
      <c r="D60" s="30" t="s">
        <v>9</v>
      </c>
      <c r="E60" s="50">
        <f t="shared" si="5"/>
        <v>0.28989278515684908</v>
      </c>
      <c r="F60" s="50">
        <f t="shared" si="6"/>
        <v>0</v>
      </c>
      <c r="G60" s="50">
        <f t="shared" si="6"/>
        <v>0</v>
      </c>
      <c r="H60" s="50">
        <f t="shared" si="6"/>
        <v>0</v>
      </c>
      <c r="I60" s="50">
        <f t="shared" si="6"/>
        <v>0</v>
      </c>
      <c r="J60" s="50">
        <f t="shared" si="6"/>
        <v>0</v>
      </c>
      <c r="K60" s="50">
        <f t="shared" si="6"/>
        <v>0</v>
      </c>
      <c r="L60" s="50">
        <f t="shared" si="6"/>
        <v>0</v>
      </c>
      <c r="M60" s="50">
        <f t="shared" si="6"/>
        <v>0</v>
      </c>
      <c r="N60" s="50">
        <f t="shared" si="6"/>
        <v>0</v>
      </c>
      <c r="O60" s="50">
        <f t="shared" si="6"/>
        <v>0</v>
      </c>
      <c r="P60" s="50">
        <f t="shared" si="6"/>
        <v>0</v>
      </c>
      <c r="Q60" s="50">
        <f t="shared" si="6"/>
        <v>0</v>
      </c>
      <c r="R60" s="50">
        <f t="shared" si="6"/>
        <v>0</v>
      </c>
      <c r="S60" s="50">
        <f t="shared" si="6"/>
        <v>0</v>
      </c>
      <c r="T60" s="50">
        <f t="shared" si="6"/>
        <v>0</v>
      </c>
      <c r="U60" s="50">
        <f t="shared" si="6"/>
        <v>0</v>
      </c>
      <c r="V60" s="50">
        <f t="shared" si="6"/>
        <v>0</v>
      </c>
      <c r="W60" s="50">
        <f t="shared" si="6"/>
        <v>0</v>
      </c>
      <c r="X60" s="50">
        <f t="shared" si="6"/>
        <v>0</v>
      </c>
      <c r="Y60" s="50">
        <f t="shared" si="6"/>
        <v>0</v>
      </c>
      <c r="Z60" s="50">
        <f t="shared" si="6"/>
        <v>0</v>
      </c>
      <c r="AA60" s="50">
        <f t="shared" si="6"/>
        <v>0</v>
      </c>
      <c r="AB60" s="50">
        <f t="shared" si="6"/>
        <v>0</v>
      </c>
      <c r="AC60" s="50">
        <f t="shared" si="6"/>
        <v>0</v>
      </c>
      <c r="AD60" s="50">
        <f t="shared" si="6"/>
        <v>0</v>
      </c>
      <c r="AE60" s="50">
        <f t="shared" si="6"/>
        <v>0</v>
      </c>
      <c r="AF60" s="50">
        <f t="shared" si="6"/>
        <v>0</v>
      </c>
      <c r="AG60" s="50">
        <f t="shared" si="6"/>
        <v>0</v>
      </c>
      <c r="AH60" s="50">
        <f t="shared" si="6"/>
        <v>0</v>
      </c>
      <c r="AI60" s="50">
        <f t="shared" si="6"/>
        <v>0</v>
      </c>
      <c r="AJ60" s="50">
        <f t="shared" si="6"/>
        <v>0</v>
      </c>
      <c r="AK60" s="50">
        <f t="shared" si="6"/>
        <v>2.3970717203274984E-3</v>
      </c>
      <c r="AL60" s="13"/>
      <c r="AM60" s="41"/>
      <c r="AN60" s="42"/>
    </row>
    <row r="61" spans="1:40" ht="25.5" x14ac:dyDescent="0.25">
      <c r="A61" s="130"/>
      <c r="B61" s="49"/>
      <c r="C61" s="21" t="s">
        <v>75</v>
      </c>
      <c r="D61" s="30" t="s">
        <v>10</v>
      </c>
      <c r="E61" s="50">
        <f t="shared" si="5"/>
        <v>0</v>
      </c>
      <c r="F61" s="50">
        <f t="shared" si="6"/>
        <v>0.42062954791238977</v>
      </c>
      <c r="G61" s="50">
        <f t="shared" si="6"/>
        <v>0</v>
      </c>
      <c r="H61" s="50">
        <f t="shared" si="6"/>
        <v>0</v>
      </c>
      <c r="I61" s="50">
        <f t="shared" si="6"/>
        <v>0</v>
      </c>
      <c r="J61" s="50">
        <f t="shared" si="6"/>
        <v>0</v>
      </c>
      <c r="K61" s="50">
        <f t="shared" si="6"/>
        <v>0</v>
      </c>
      <c r="L61" s="50">
        <f t="shared" si="6"/>
        <v>0</v>
      </c>
      <c r="M61" s="50">
        <f t="shared" si="6"/>
        <v>0</v>
      </c>
      <c r="N61" s="50">
        <f t="shared" si="6"/>
        <v>0</v>
      </c>
      <c r="O61" s="50">
        <f t="shared" si="6"/>
        <v>0</v>
      </c>
      <c r="P61" s="50">
        <f t="shared" si="6"/>
        <v>0</v>
      </c>
      <c r="Q61" s="50">
        <f t="shared" si="6"/>
        <v>0</v>
      </c>
      <c r="R61" s="50">
        <f t="shared" si="6"/>
        <v>0</v>
      </c>
      <c r="S61" s="50">
        <f t="shared" si="6"/>
        <v>0</v>
      </c>
      <c r="T61" s="50">
        <f t="shared" si="6"/>
        <v>0</v>
      </c>
      <c r="U61" s="50">
        <f t="shared" si="6"/>
        <v>0</v>
      </c>
      <c r="V61" s="50">
        <f t="shared" si="6"/>
        <v>0</v>
      </c>
      <c r="W61" s="50">
        <f t="shared" si="6"/>
        <v>0</v>
      </c>
      <c r="X61" s="50">
        <f t="shared" si="6"/>
        <v>0</v>
      </c>
      <c r="Y61" s="50">
        <f t="shared" si="6"/>
        <v>0</v>
      </c>
      <c r="Z61" s="50">
        <f t="shared" si="6"/>
        <v>0</v>
      </c>
      <c r="AA61" s="50">
        <f t="shared" si="6"/>
        <v>0</v>
      </c>
      <c r="AB61" s="50">
        <f t="shared" si="6"/>
        <v>0</v>
      </c>
      <c r="AC61" s="50">
        <f t="shared" si="6"/>
        <v>0</v>
      </c>
      <c r="AD61" s="50">
        <f t="shared" si="6"/>
        <v>0</v>
      </c>
      <c r="AE61" s="50">
        <f t="shared" si="6"/>
        <v>0</v>
      </c>
      <c r="AF61" s="50">
        <f t="shared" si="6"/>
        <v>0</v>
      </c>
      <c r="AG61" s="50">
        <f t="shared" si="6"/>
        <v>0</v>
      </c>
      <c r="AH61" s="50">
        <f t="shared" si="6"/>
        <v>0</v>
      </c>
      <c r="AI61" s="50">
        <f t="shared" si="6"/>
        <v>0</v>
      </c>
      <c r="AJ61" s="50">
        <f t="shared" si="6"/>
        <v>0</v>
      </c>
      <c r="AK61" s="50">
        <f t="shared" si="6"/>
        <v>6.8321400944158011E-3</v>
      </c>
      <c r="AL61" s="13"/>
      <c r="AM61" s="41"/>
      <c r="AN61" s="42"/>
    </row>
    <row r="62" spans="1:40" x14ac:dyDescent="0.25">
      <c r="A62" s="130"/>
      <c r="B62" s="52" t="s">
        <v>41</v>
      </c>
      <c r="C62" s="21" t="s">
        <v>57</v>
      </c>
      <c r="D62" s="30" t="s">
        <v>11</v>
      </c>
      <c r="E62" s="50">
        <f t="shared" si="5"/>
        <v>0</v>
      </c>
      <c r="F62" s="50">
        <f t="shared" si="6"/>
        <v>0</v>
      </c>
      <c r="G62" s="50">
        <f t="shared" si="6"/>
        <v>0.47848965527305864</v>
      </c>
      <c r="H62" s="50">
        <f t="shared" si="6"/>
        <v>0.4623335865061472</v>
      </c>
      <c r="I62" s="50">
        <f t="shared" si="6"/>
        <v>0</v>
      </c>
      <c r="J62" s="50">
        <f t="shared" si="6"/>
        <v>0</v>
      </c>
      <c r="K62" s="50">
        <f t="shared" si="6"/>
        <v>0</v>
      </c>
      <c r="L62" s="50">
        <f t="shared" si="6"/>
        <v>0</v>
      </c>
      <c r="M62" s="50">
        <f t="shared" si="6"/>
        <v>0</v>
      </c>
      <c r="N62" s="50">
        <f t="shared" si="6"/>
        <v>0</v>
      </c>
      <c r="O62" s="50">
        <f t="shared" si="6"/>
        <v>0</v>
      </c>
      <c r="P62" s="50">
        <f t="shared" si="6"/>
        <v>0</v>
      </c>
      <c r="Q62" s="50">
        <f t="shared" si="6"/>
        <v>0</v>
      </c>
      <c r="R62" s="50">
        <f t="shared" si="6"/>
        <v>0</v>
      </c>
      <c r="S62" s="50">
        <f t="shared" si="6"/>
        <v>0</v>
      </c>
      <c r="T62" s="50">
        <f t="shared" si="6"/>
        <v>0</v>
      </c>
      <c r="U62" s="50">
        <f t="shared" si="6"/>
        <v>0</v>
      </c>
      <c r="V62" s="50">
        <f t="shared" si="6"/>
        <v>0</v>
      </c>
      <c r="W62" s="50">
        <f t="shared" si="6"/>
        <v>0</v>
      </c>
      <c r="X62" s="50">
        <f t="shared" si="6"/>
        <v>0</v>
      </c>
      <c r="Y62" s="50">
        <f t="shared" si="6"/>
        <v>0</v>
      </c>
      <c r="Z62" s="50">
        <f t="shared" si="6"/>
        <v>0</v>
      </c>
      <c r="AA62" s="50">
        <f t="shared" si="6"/>
        <v>0</v>
      </c>
      <c r="AB62" s="50">
        <f t="shared" si="6"/>
        <v>0</v>
      </c>
      <c r="AC62" s="50">
        <f t="shared" si="6"/>
        <v>0</v>
      </c>
      <c r="AD62" s="50">
        <f t="shared" si="6"/>
        <v>0</v>
      </c>
      <c r="AE62" s="50">
        <f t="shared" si="6"/>
        <v>0</v>
      </c>
      <c r="AF62" s="50">
        <f t="shared" si="6"/>
        <v>0</v>
      </c>
      <c r="AG62" s="50">
        <f t="shared" si="6"/>
        <v>0</v>
      </c>
      <c r="AH62" s="50">
        <f t="shared" si="6"/>
        <v>0</v>
      </c>
      <c r="AI62" s="50">
        <f t="shared" si="6"/>
        <v>0</v>
      </c>
      <c r="AJ62" s="50">
        <f t="shared" si="6"/>
        <v>0</v>
      </c>
      <c r="AK62" s="50">
        <f t="shared" si="6"/>
        <v>1.0103606288992372E-3</v>
      </c>
      <c r="AL62" s="13"/>
      <c r="AM62" s="41"/>
      <c r="AN62" s="42"/>
    </row>
    <row r="63" spans="1:40" ht="25.5" x14ac:dyDescent="0.25">
      <c r="A63" s="130"/>
      <c r="B63" s="53"/>
      <c r="C63" s="21" t="s">
        <v>58</v>
      </c>
      <c r="D63" s="28" t="s">
        <v>12</v>
      </c>
      <c r="E63" s="43">
        <f t="shared" si="5"/>
        <v>0</v>
      </c>
      <c r="F63" s="43">
        <f t="shared" si="6"/>
        <v>0</v>
      </c>
      <c r="G63" s="43">
        <f t="shared" si="6"/>
        <v>0</v>
      </c>
      <c r="H63" s="43">
        <f t="shared" si="6"/>
        <v>0</v>
      </c>
      <c r="I63" s="43">
        <f t="shared" si="6"/>
        <v>0</v>
      </c>
      <c r="J63" s="43">
        <f t="shared" si="6"/>
        <v>0</v>
      </c>
      <c r="K63" s="43">
        <f t="shared" si="6"/>
        <v>0</v>
      </c>
      <c r="L63" s="43">
        <f t="shared" si="6"/>
        <v>7.6002782680439793E-2</v>
      </c>
      <c r="M63" s="43">
        <f t="shared" si="6"/>
        <v>1.4589412205330287E-2</v>
      </c>
      <c r="N63" s="43">
        <f t="shared" si="6"/>
        <v>3.2725305103917031E-2</v>
      </c>
      <c r="O63" s="43">
        <f t="shared" si="6"/>
        <v>3.2725305103917024E-2</v>
      </c>
      <c r="P63" s="43">
        <f t="shared" si="6"/>
        <v>3.2725305103917031E-2</v>
      </c>
      <c r="Q63" s="43">
        <f t="shared" si="6"/>
        <v>0</v>
      </c>
      <c r="R63" s="43">
        <f t="shared" si="6"/>
        <v>0</v>
      </c>
      <c r="S63" s="43">
        <f t="shared" si="6"/>
        <v>0</v>
      </c>
      <c r="T63" s="43">
        <f t="shared" si="6"/>
        <v>0</v>
      </c>
      <c r="U63" s="43">
        <f t="shared" si="6"/>
        <v>0</v>
      </c>
      <c r="V63" s="43">
        <f t="shared" si="6"/>
        <v>0</v>
      </c>
      <c r="W63" s="43">
        <f t="shared" si="6"/>
        <v>0</v>
      </c>
      <c r="X63" s="43">
        <f t="shared" si="6"/>
        <v>0</v>
      </c>
      <c r="Y63" s="43">
        <f t="shared" si="6"/>
        <v>0</v>
      </c>
      <c r="Z63" s="43">
        <f t="shared" si="6"/>
        <v>0</v>
      </c>
      <c r="AA63" s="43">
        <f t="shared" si="6"/>
        <v>0</v>
      </c>
      <c r="AB63" s="43">
        <f t="shared" si="6"/>
        <v>0</v>
      </c>
      <c r="AC63" s="43">
        <f t="shared" si="6"/>
        <v>0</v>
      </c>
      <c r="AD63" s="43">
        <f t="shared" si="6"/>
        <v>0</v>
      </c>
      <c r="AE63" s="43">
        <f t="shared" si="6"/>
        <v>0</v>
      </c>
      <c r="AF63" s="43">
        <f t="shared" si="6"/>
        <v>1.5845459070151452E-3</v>
      </c>
      <c r="AG63" s="43">
        <f t="shared" si="6"/>
        <v>0</v>
      </c>
      <c r="AH63" s="43">
        <f t="shared" si="6"/>
        <v>0</v>
      </c>
      <c r="AI63" s="43">
        <f t="shared" si="6"/>
        <v>0</v>
      </c>
      <c r="AJ63" s="43">
        <f t="shared" si="6"/>
        <v>0</v>
      </c>
      <c r="AK63" s="43">
        <f t="shared" si="6"/>
        <v>4.22729668501629E-4</v>
      </c>
      <c r="AL63" s="13"/>
      <c r="AM63" s="41"/>
      <c r="AN63" s="42"/>
    </row>
    <row r="64" spans="1:40" ht="25.5" x14ac:dyDescent="0.25">
      <c r="A64" s="130"/>
      <c r="B64" s="53"/>
      <c r="C64" s="21" t="s">
        <v>59</v>
      </c>
      <c r="D64" s="28" t="s">
        <v>13</v>
      </c>
      <c r="E64" s="43">
        <f t="shared" si="5"/>
        <v>0</v>
      </c>
      <c r="F64" s="43">
        <f t="shared" si="6"/>
        <v>0</v>
      </c>
      <c r="G64" s="43">
        <f t="shared" si="6"/>
        <v>0</v>
      </c>
      <c r="H64" s="43">
        <f t="shared" si="6"/>
        <v>0</v>
      </c>
      <c r="I64" s="43">
        <f t="shared" si="6"/>
        <v>0</v>
      </c>
      <c r="J64" s="43">
        <f t="shared" si="6"/>
        <v>0</v>
      </c>
      <c r="K64" s="43">
        <f t="shared" si="6"/>
        <v>0</v>
      </c>
      <c r="L64" s="43">
        <f t="shared" si="6"/>
        <v>0.14278867040730678</v>
      </c>
      <c r="M64" s="43">
        <f t="shared" si="6"/>
        <v>5.6168440170004566E-2</v>
      </c>
      <c r="N64" s="43">
        <f t="shared" si="6"/>
        <v>7.8481232879506646E-2</v>
      </c>
      <c r="O64" s="43">
        <f t="shared" si="6"/>
        <v>7.8481232879506632E-2</v>
      </c>
      <c r="P64" s="43">
        <f t="shared" si="6"/>
        <v>7.8481232879506632E-2</v>
      </c>
      <c r="Q64" s="43">
        <f t="shared" si="6"/>
        <v>0</v>
      </c>
      <c r="R64" s="43">
        <f t="shared" si="6"/>
        <v>0</v>
      </c>
      <c r="S64" s="43">
        <f t="shared" si="6"/>
        <v>0</v>
      </c>
      <c r="T64" s="43">
        <f t="shared" si="6"/>
        <v>0</v>
      </c>
      <c r="U64" s="43">
        <f t="shared" si="6"/>
        <v>0</v>
      </c>
      <c r="V64" s="43">
        <f t="shared" si="6"/>
        <v>0</v>
      </c>
      <c r="W64" s="43">
        <f t="shared" si="6"/>
        <v>0</v>
      </c>
      <c r="X64" s="43">
        <f t="shared" si="6"/>
        <v>0</v>
      </c>
      <c r="Y64" s="43">
        <f t="shared" si="6"/>
        <v>0</v>
      </c>
      <c r="Z64" s="43">
        <f t="shared" si="6"/>
        <v>0</v>
      </c>
      <c r="AA64" s="43">
        <f t="shared" si="6"/>
        <v>0</v>
      </c>
      <c r="AB64" s="43">
        <f t="shared" si="6"/>
        <v>0</v>
      </c>
      <c r="AC64" s="43">
        <f t="shared" si="6"/>
        <v>0</v>
      </c>
      <c r="AD64" s="43">
        <f t="shared" si="6"/>
        <v>0</v>
      </c>
      <c r="AE64" s="43">
        <f t="shared" si="6"/>
        <v>0</v>
      </c>
      <c r="AF64" s="43">
        <f t="shared" si="6"/>
        <v>3.8000292416476146E-3</v>
      </c>
      <c r="AG64" s="43">
        <f t="shared" si="6"/>
        <v>0</v>
      </c>
      <c r="AH64" s="43">
        <f t="shared" si="6"/>
        <v>0</v>
      </c>
      <c r="AI64" s="43">
        <f t="shared" si="6"/>
        <v>0</v>
      </c>
      <c r="AJ64" s="43">
        <f t="shared" si="6"/>
        <v>0</v>
      </c>
      <c r="AK64" s="43">
        <f t="shared" si="6"/>
        <v>8.767463184724592E-4</v>
      </c>
      <c r="AL64" s="13"/>
      <c r="AM64" s="41"/>
      <c r="AN64" s="42"/>
    </row>
    <row r="65" spans="1:40" ht="25.5" x14ac:dyDescent="0.25">
      <c r="A65" s="130"/>
      <c r="B65" s="53"/>
      <c r="C65" s="21" t="s">
        <v>60</v>
      </c>
      <c r="D65" s="28" t="s">
        <v>14</v>
      </c>
      <c r="E65" s="43">
        <f t="shared" si="5"/>
        <v>0</v>
      </c>
      <c r="F65" s="43">
        <f t="shared" si="6"/>
        <v>0</v>
      </c>
      <c r="G65" s="43">
        <f t="shared" si="6"/>
        <v>0</v>
      </c>
      <c r="H65" s="43">
        <f t="shared" si="6"/>
        <v>0</v>
      </c>
      <c r="I65" s="43">
        <f t="shared" si="6"/>
        <v>0</v>
      </c>
      <c r="J65" s="43">
        <f t="shared" si="6"/>
        <v>0</v>
      </c>
      <c r="K65" s="43">
        <f t="shared" si="6"/>
        <v>0</v>
      </c>
      <c r="L65" s="43">
        <f t="shared" si="6"/>
        <v>0.18823995798322363</v>
      </c>
      <c r="M65" s="43">
        <f t="shared" si="6"/>
        <v>0.10507725313321908</v>
      </c>
      <c r="N65" s="43">
        <f t="shared" si="6"/>
        <v>0.12125819068790286</v>
      </c>
      <c r="O65" s="43">
        <f t="shared" si="6"/>
        <v>0.12125819068790286</v>
      </c>
      <c r="P65" s="43">
        <f t="shared" si="6"/>
        <v>0.12125819068790285</v>
      </c>
      <c r="Q65" s="43">
        <f t="shared" si="6"/>
        <v>0</v>
      </c>
      <c r="R65" s="43">
        <f t="shared" si="6"/>
        <v>0</v>
      </c>
      <c r="S65" s="43">
        <f t="shared" si="6"/>
        <v>0</v>
      </c>
      <c r="T65" s="43">
        <f t="shared" si="6"/>
        <v>0</v>
      </c>
      <c r="U65" s="43">
        <f t="shared" si="6"/>
        <v>0</v>
      </c>
      <c r="V65" s="43">
        <f t="shared" si="6"/>
        <v>0</v>
      </c>
      <c r="W65" s="43">
        <f t="shared" si="6"/>
        <v>0</v>
      </c>
      <c r="X65" s="43">
        <f t="shared" si="6"/>
        <v>0</v>
      </c>
      <c r="Y65" s="43">
        <f t="shared" si="6"/>
        <v>0</v>
      </c>
      <c r="Z65" s="43">
        <f t="shared" si="6"/>
        <v>0</v>
      </c>
      <c r="AA65" s="43">
        <f t="shared" si="6"/>
        <v>0</v>
      </c>
      <c r="AB65" s="43">
        <f t="shared" si="6"/>
        <v>0</v>
      </c>
      <c r="AC65" s="43">
        <f t="shared" si="6"/>
        <v>0</v>
      </c>
      <c r="AD65" s="43">
        <f t="shared" si="6"/>
        <v>0</v>
      </c>
      <c r="AE65" s="43">
        <f t="shared" si="6"/>
        <v>0</v>
      </c>
      <c r="AF65" s="43">
        <f t="shared" si="6"/>
        <v>5.8712720671802235E-3</v>
      </c>
      <c r="AG65" s="43">
        <f t="shared" si="6"/>
        <v>0</v>
      </c>
      <c r="AH65" s="43">
        <f t="shared" si="6"/>
        <v>0</v>
      </c>
      <c r="AI65" s="43">
        <f t="shared" si="6"/>
        <v>0</v>
      </c>
      <c r="AJ65" s="43">
        <f t="shared" si="6"/>
        <v>0</v>
      </c>
      <c r="AK65" s="43">
        <f t="shared" si="6"/>
        <v>1.7122489651194468E-3</v>
      </c>
      <c r="AL65" s="13"/>
      <c r="AM65" s="41"/>
      <c r="AN65" s="42"/>
    </row>
    <row r="66" spans="1:40" ht="25.5" x14ac:dyDescent="0.25">
      <c r="A66" s="130"/>
      <c r="B66" s="54"/>
      <c r="C66" s="21" t="s">
        <v>61</v>
      </c>
      <c r="D66" s="28" t="s">
        <v>15</v>
      </c>
      <c r="E66" s="43">
        <f t="shared" si="5"/>
        <v>0</v>
      </c>
      <c r="F66" s="43">
        <f t="shared" si="6"/>
        <v>0</v>
      </c>
      <c r="G66" s="43">
        <f t="shared" si="6"/>
        <v>0</v>
      </c>
      <c r="H66" s="43">
        <f t="shared" si="6"/>
        <v>0</v>
      </c>
      <c r="I66" s="43">
        <f t="shared" si="6"/>
        <v>0</v>
      </c>
      <c r="J66" s="43">
        <f t="shared" si="6"/>
        <v>0</v>
      </c>
      <c r="K66" s="43">
        <f t="shared" si="6"/>
        <v>0</v>
      </c>
      <c r="L66" s="43">
        <f t="shared" si="6"/>
        <v>0.27296540951023385</v>
      </c>
      <c r="M66" s="43">
        <f t="shared" si="6"/>
        <v>0.19391611602371811</v>
      </c>
      <c r="N66" s="43">
        <f t="shared" si="6"/>
        <v>0.20073778066399528</v>
      </c>
      <c r="O66" s="43">
        <f t="shared" si="6"/>
        <v>0.20073778066399525</v>
      </c>
      <c r="P66" s="43">
        <f t="shared" si="6"/>
        <v>0.20073778066399522</v>
      </c>
      <c r="Q66" s="43">
        <f t="shared" si="6"/>
        <v>0</v>
      </c>
      <c r="R66" s="43">
        <f t="shared" si="6"/>
        <v>0</v>
      </c>
      <c r="S66" s="43">
        <f t="shared" si="6"/>
        <v>0</v>
      </c>
      <c r="T66" s="43">
        <f t="shared" si="6"/>
        <v>0</v>
      </c>
      <c r="U66" s="43">
        <f t="shared" si="6"/>
        <v>0</v>
      </c>
      <c r="V66" s="43">
        <f t="shared" si="6"/>
        <v>0</v>
      </c>
      <c r="W66" s="43">
        <f t="shared" si="6"/>
        <v>0</v>
      </c>
      <c r="X66" s="43">
        <f t="shared" si="6"/>
        <v>0</v>
      </c>
      <c r="Y66" s="43">
        <f t="shared" si="6"/>
        <v>0</v>
      </c>
      <c r="Z66" s="43">
        <f t="shared" si="6"/>
        <v>0</v>
      </c>
      <c r="AA66" s="43">
        <f t="shared" si="6"/>
        <v>0</v>
      </c>
      <c r="AB66" s="43">
        <f t="shared" si="6"/>
        <v>0</v>
      </c>
      <c r="AC66" s="43">
        <f t="shared" si="6"/>
        <v>0</v>
      </c>
      <c r="AD66" s="43">
        <f t="shared" si="6"/>
        <v>0</v>
      </c>
      <c r="AE66" s="43">
        <f t="shared" si="6"/>
        <v>0</v>
      </c>
      <c r="AF66" s="43">
        <f t="shared" si="6"/>
        <v>9.7196413516818653E-3</v>
      </c>
      <c r="AG66" s="43">
        <f t="shared" si="6"/>
        <v>0</v>
      </c>
      <c r="AH66" s="43">
        <f t="shared" si="6"/>
        <v>0</v>
      </c>
      <c r="AI66" s="43">
        <f t="shared" si="6"/>
        <v>0</v>
      </c>
      <c r="AJ66" s="43">
        <f t="shared" si="6"/>
        <v>0</v>
      </c>
      <c r="AK66" s="43">
        <f t="shared" si="6"/>
        <v>3.7365719255857098E-3</v>
      </c>
      <c r="AL66" s="13"/>
      <c r="AM66" s="41"/>
      <c r="AN66" s="42"/>
    </row>
    <row r="67" spans="1:40" ht="25.5" x14ac:dyDescent="0.25">
      <c r="A67" s="131"/>
      <c r="B67" s="49"/>
      <c r="C67" s="21" t="s">
        <v>62</v>
      </c>
      <c r="D67" s="28" t="s">
        <v>16</v>
      </c>
      <c r="E67" s="43">
        <f t="shared" si="5"/>
        <v>0</v>
      </c>
      <c r="F67" s="43">
        <f t="shared" si="6"/>
        <v>0</v>
      </c>
      <c r="G67" s="43">
        <f t="shared" si="6"/>
        <v>0</v>
      </c>
      <c r="H67" s="43">
        <f t="shared" si="6"/>
        <v>0</v>
      </c>
      <c r="I67" s="43">
        <f t="shared" si="6"/>
        <v>0</v>
      </c>
      <c r="J67" s="43">
        <f t="shared" si="6"/>
        <v>0</v>
      </c>
      <c r="K67" s="43">
        <f t="shared" si="6"/>
        <v>0</v>
      </c>
      <c r="L67" s="43">
        <f t="shared" si="6"/>
        <v>0.32000317941879602</v>
      </c>
      <c r="M67" s="43">
        <f t="shared" si="6"/>
        <v>0.63024877846772798</v>
      </c>
      <c r="N67" s="43">
        <f t="shared" si="6"/>
        <v>0.47160806003501832</v>
      </c>
      <c r="O67" s="43">
        <f t="shared" si="6"/>
        <v>0.47160806003501826</v>
      </c>
      <c r="P67" s="43">
        <f t="shared" si="6"/>
        <v>0.47160806003501826</v>
      </c>
      <c r="Q67" s="43">
        <f t="shared" si="6"/>
        <v>0</v>
      </c>
      <c r="R67" s="43">
        <f t="shared" si="6"/>
        <v>0</v>
      </c>
      <c r="S67" s="43">
        <f t="shared" ref="F67:AK75" si="7">S23/S$40</f>
        <v>0</v>
      </c>
      <c r="T67" s="43">
        <f t="shared" si="7"/>
        <v>0</v>
      </c>
      <c r="U67" s="43">
        <f t="shared" si="7"/>
        <v>0</v>
      </c>
      <c r="V67" s="43">
        <f t="shared" si="7"/>
        <v>0</v>
      </c>
      <c r="W67" s="43">
        <f t="shared" si="7"/>
        <v>0</v>
      </c>
      <c r="X67" s="43">
        <f t="shared" si="7"/>
        <v>0</v>
      </c>
      <c r="Y67" s="43">
        <f t="shared" si="7"/>
        <v>0</v>
      </c>
      <c r="Z67" s="43">
        <f t="shared" si="7"/>
        <v>0</v>
      </c>
      <c r="AA67" s="43">
        <f t="shared" si="7"/>
        <v>0</v>
      </c>
      <c r="AB67" s="43">
        <f t="shared" si="7"/>
        <v>0</v>
      </c>
      <c r="AC67" s="43">
        <f t="shared" si="7"/>
        <v>0</v>
      </c>
      <c r="AD67" s="43">
        <f t="shared" si="7"/>
        <v>0</v>
      </c>
      <c r="AE67" s="43">
        <f t="shared" si="7"/>
        <v>0</v>
      </c>
      <c r="AF67" s="43">
        <f t="shared" si="7"/>
        <v>2.2835069646284071E-2</v>
      </c>
      <c r="AG67" s="43">
        <f t="shared" si="7"/>
        <v>0</v>
      </c>
      <c r="AH67" s="43">
        <f t="shared" si="7"/>
        <v>0</v>
      </c>
      <c r="AI67" s="43">
        <f t="shared" si="7"/>
        <v>0</v>
      </c>
      <c r="AJ67" s="43">
        <f t="shared" si="7"/>
        <v>0</v>
      </c>
      <c r="AK67" s="43">
        <f t="shared" si="7"/>
        <v>2.5042216187998876E-2</v>
      </c>
      <c r="AL67" s="13"/>
      <c r="AM67" s="41"/>
      <c r="AN67" s="42"/>
    </row>
    <row r="68" spans="1:40" ht="45" customHeight="1" x14ac:dyDescent="0.25">
      <c r="A68" s="124" t="s">
        <v>76</v>
      </c>
      <c r="B68" s="55" t="s">
        <v>38</v>
      </c>
      <c r="C68" s="56" t="s">
        <v>63</v>
      </c>
      <c r="D68" s="28" t="s">
        <v>17</v>
      </c>
      <c r="E68" s="57">
        <f t="shared" si="5"/>
        <v>0</v>
      </c>
      <c r="F68" s="57">
        <f t="shared" si="7"/>
        <v>0</v>
      </c>
      <c r="G68" s="57">
        <f t="shared" si="7"/>
        <v>0</v>
      </c>
      <c r="H68" s="57">
        <f t="shared" si="7"/>
        <v>0</v>
      </c>
      <c r="I68" s="57">
        <f t="shared" si="7"/>
        <v>0</v>
      </c>
      <c r="J68" s="57">
        <f t="shared" si="7"/>
        <v>0</v>
      </c>
      <c r="K68" s="57">
        <f t="shared" si="7"/>
        <v>0</v>
      </c>
      <c r="L68" s="57">
        <f t="shared" si="7"/>
        <v>0</v>
      </c>
      <c r="M68" s="57">
        <f t="shared" si="7"/>
        <v>0</v>
      </c>
      <c r="N68" s="57">
        <f t="shared" si="7"/>
        <v>0</v>
      </c>
      <c r="O68" s="57">
        <f t="shared" si="7"/>
        <v>0</v>
      </c>
      <c r="P68" s="57">
        <f t="shared" si="7"/>
        <v>0</v>
      </c>
      <c r="Q68" s="57">
        <f t="shared" si="7"/>
        <v>0</v>
      </c>
      <c r="R68" s="57">
        <f t="shared" si="7"/>
        <v>0</v>
      </c>
      <c r="S68" s="57">
        <f t="shared" si="7"/>
        <v>0</v>
      </c>
      <c r="T68" s="57">
        <f t="shared" si="7"/>
        <v>0</v>
      </c>
      <c r="U68" s="57">
        <f t="shared" si="7"/>
        <v>0</v>
      </c>
      <c r="V68" s="57">
        <f t="shared" si="7"/>
        <v>0</v>
      </c>
      <c r="W68" s="57">
        <f t="shared" si="7"/>
        <v>0</v>
      </c>
      <c r="X68" s="57">
        <f t="shared" si="7"/>
        <v>0</v>
      </c>
      <c r="Y68" s="57">
        <f t="shared" si="7"/>
        <v>0</v>
      </c>
      <c r="Z68" s="57">
        <f t="shared" si="7"/>
        <v>0</v>
      </c>
      <c r="AA68" s="57">
        <f t="shared" si="7"/>
        <v>0</v>
      </c>
      <c r="AB68" s="57">
        <f t="shared" si="7"/>
        <v>0</v>
      </c>
      <c r="AC68" s="57">
        <f t="shared" si="7"/>
        <v>0.90641765229487103</v>
      </c>
      <c r="AD68" s="57">
        <f t="shared" si="7"/>
        <v>0</v>
      </c>
      <c r="AE68" s="57">
        <f t="shared" si="7"/>
        <v>0</v>
      </c>
      <c r="AF68" s="57">
        <f t="shared" si="7"/>
        <v>0</v>
      </c>
      <c r="AG68" s="57">
        <f t="shared" si="7"/>
        <v>0</v>
      </c>
      <c r="AH68" s="57">
        <f t="shared" si="7"/>
        <v>0</v>
      </c>
      <c r="AI68" s="57">
        <f t="shared" si="7"/>
        <v>0</v>
      </c>
      <c r="AJ68" s="57">
        <f t="shared" si="7"/>
        <v>0</v>
      </c>
      <c r="AK68" s="57">
        <f t="shared" si="7"/>
        <v>0</v>
      </c>
      <c r="AL68" s="13"/>
      <c r="AM68" s="41"/>
      <c r="AN68" s="42"/>
    </row>
    <row r="69" spans="1:40" x14ac:dyDescent="0.25">
      <c r="A69" s="125"/>
      <c r="B69" s="60"/>
      <c r="C69" s="56" t="s">
        <v>49</v>
      </c>
      <c r="D69" s="28" t="s">
        <v>18</v>
      </c>
      <c r="E69" s="57">
        <f t="shared" si="5"/>
        <v>0</v>
      </c>
      <c r="F69" s="57">
        <f t="shared" si="7"/>
        <v>0</v>
      </c>
      <c r="G69" s="57">
        <f t="shared" si="7"/>
        <v>0</v>
      </c>
      <c r="H69" s="57">
        <f t="shared" si="7"/>
        <v>0</v>
      </c>
      <c r="I69" s="57">
        <f t="shared" si="7"/>
        <v>0</v>
      </c>
      <c r="J69" s="57">
        <f t="shared" si="7"/>
        <v>0</v>
      </c>
      <c r="K69" s="57">
        <f t="shared" si="7"/>
        <v>0</v>
      </c>
      <c r="L69" s="57">
        <f t="shared" si="7"/>
        <v>0</v>
      </c>
      <c r="M69" s="57">
        <f t="shared" si="7"/>
        <v>0</v>
      </c>
      <c r="N69" s="57">
        <f t="shared" si="7"/>
        <v>0</v>
      </c>
      <c r="O69" s="57">
        <f t="shared" si="7"/>
        <v>0</v>
      </c>
      <c r="P69" s="57">
        <f t="shared" si="7"/>
        <v>0</v>
      </c>
      <c r="Q69" s="57">
        <f t="shared" si="7"/>
        <v>0</v>
      </c>
      <c r="R69" s="57">
        <f t="shared" si="7"/>
        <v>0</v>
      </c>
      <c r="S69" s="57">
        <f t="shared" si="7"/>
        <v>0</v>
      </c>
      <c r="T69" s="57">
        <f t="shared" si="7"/>
        <v>0</v>
      </c>
      <c r="U69" s="57">
        <f t="shared" si="7"/>
        <v>0</v>
      </c>
      <c r="V69" s="57">
        <f t="shared" si="7"/>
        <v>0</v>
      </c>
      <c r="W69" s="57">
        <f t="shared" si="7"/>
        <v>0</v>
      </c>
      <c r="X69" s="57">
        <f t="shared" si="7"/>
        <v>0</v>
      </c>
      <c r="Y69" s="57">
        <f t="shared" si="7"/>
        <v>0</v>
      </c>
      <c r="Z69" s="57">
        <f t="shared" si="7"/>
        <v>0</v>
      </c>
      <c r="AA69" s="57">
        <f t="shared" si="7"/>
        <v>0</v>
      </c>
      <c r="AB69" s="57">
        <f t="shared" si="7"/>
        <v>0</v>
      </c>
      <c r="AC69" s="57">
        <f t="shared" si="7"/>
        <v>0</v>
      </c>
      <c r="AD69" s="57">
        <f t="shared" si="7"/>
        <v>0.38974378613088784</v>
      </c>
      <c r="AE69" s="57">
        <f t="shared" si="7"/>
        <v>0</v>
      </c>
      <c r="AF69" s="57">
        <f t="shared" si="7"/>
        <v>0</v>
      </c>
      <c r="AG69" s="57">
        <f t="shared" si="7"/>
        <v>0</v>
      </c>
      <c r="AH69" s="57">
        <f t="shared" si="7"/>
        <v>0</v>
      </c>
      <c r="AI69" s="57">
        <f t="shared" si="7"/>
        <v>0</v>
      </c>
      <c r="AJ69" s="57">
        <f t="shared" si="7"/>
        <v>0</v>
      </c>
      <c r="AK69" s="57">
        <f t="shared" si="7"/>
        <v>0</v>
      </c>
      <c r="AL69" s="13"/>
      <c r="AM69" s="41"/>
      <c r="AN69" s="42"/>
    </row>
    <row r="70" spans="1:40" x14ac:dyDescent="0.25">
      <c r="A70" s="125"/>
      <c r="B70" s="65"/>
      <c r="C70" s="56" t="s">
        <v>64</v>
      </c>
      <c r="D70" s="28" t="s">
        <v>19</v>
      </c>
      <c r="E70" s="57">
        <f t="shared" si="5"/>
        <v>0</v>
      </c>
      <c r="F70" s="57">
        <f t="shared" si="7"/>
        <v>0</v>
      </c>
      <c r="G70" s="57">
        <f t="shared" si="7"/>
        <v>0</v>
      </c>
      <c r="H70" s="57">
        <f t="shared" si="7"/>
        <v>0</v>
      </c>
      <c r="I70" s="57">
        <f t="shared" si="7"/>
        <v>0</v>
      </c>
      <c r="J70" s="57">
        <f t="shared" si="7"/>
        <v>0</v>
      </c>
      <c r="K70" s="57">
        <f t="shared" si="7"/>
        <v>0</v>
      </c>
      <c r="L70" s="57">
        <f t="shared" si="7"/>
        <v>0</v>
      </c>
      <c r="M70" s="57">
        <f t="shared" si="7"/>
        <v>0</v>
      </c>
      <c r="N70" s="57">
        <f t="shared" si="7"/>
        <v>0</v>
      </c>
      <c r="O70" s="57">
        <f t="shared" si="7"/>
        <v>0</v>
      </c>
      <c r="P70" s="57">
        <f t="shared" si="7"/>
        <v>0</v>
      </c>
      <c r="Q70" s="57">
        <f t="shared" si="7"/>
        <v>0</v>
      </c>
      <c r="R70" s="57">
        <f t="shared" si="7"/>
        <v>0</v>
      </c>
      <c r="S70" s="57">
        <f t="shared" si="7"/>
        <v>0</v>
      </c>
      <c r="T70" s="57">
        <f t="shared" si="7"/>
        <v>0</v>
      </c>
      <c r="U70" s="57">
        <f t="shared" si="7"/>
        <v>0</v>
      </c>
      <c r="V70" s="57">
        <f t="shared" si="7"/>
        <v>0</v>
      </c>
      <c r="W70" s="57">
        <f t="shared" si="7"/>
        <v>0</v>
      </c>
      <c r="X70" s="57">
        <f t="shared" si="7"/>
        <v>0</v>
      </c>
      <c r="Y70" s="57">
        <f t="shared" si="7"/>
        <v>0</v>
      </c>
      <c r="Z70" s="57">
        <f t="shared" si="7"/>
        <v>0</v>
      </c>
      <c r="AA70" s="57">
        <f t="shared" si="7"/>
        <v>0</v>
      </c>
      <c r="AB70" s="57">
        <f t="shared" si="7"/>
        <v>0.97505337114466473</v>
      </c>
      <c r="AC70" s="57">
        <f t="shared" si="7"/>
        <v>0</v>
      </c>
      <c r="AD70" s="57">
        <f t="shared" si="7"/>
        <v>0</v>
      </c>
      <c r="AE70" s="57">
        <f t="shared" si="7"/>
        <v>0</v>
      </c>
      <c r="AF70" s="57">
        <f t="shared" si="7"/>
        <v>0</v>
      </c>
      <c r="AG70" s="57">
        <f t="shared" si="7"/>
        <v>0</v>
      </c>
      <c r="AH70" s="57">
        <f t="shared" si="7"/>
        <v>0</v>
      </c>
      <c r="AI70" s="57">
        <f t="shared" si="7"/>
        <v>0</v>
      </c>
      <c r="AJ70" s="57">
        <f t="shared" si="7"/>
        <v>0</v>
      </c>
      <c r="AK70" s="57">
        <f t="shared" si="7"/>
        <v>0</v>
      </c>
      <c r="AL70" s="13"/>
      <c r="AM70" s="41"/>
      <c r="AN70" s="42"/>
    </row>
    <row r="71" spans="1:40" ht="25.5" x14ac:dyDescent="0.25">
      <c r="A71" s="125"/>
      <c r="B71" s="126" t="s">
        <v>40</v>
      </c>
      <c r="C71" s="56" t="s">
        <v>65</v>
      </c>
      <c r="D71" s="28" t="s">
        <v>21</v>
      </c>
      <c r="E71" s="57">
        <f t="shared" si="5"/>
        <v>0</v>
      </c>
      <c r="F71" s="57">
        <f t="shared" si="7"/>
        <v>0</v>
      </c>
      <c r="G71" s="57">
        <f t="shared" si="7"/>
        <v>0</v>
      </c>
      <c r="H71" s="57">
        <f t="shared" si="7"/>
        <v>0</v>
      </c>
      <c r="I71" s="57">
        <f t="shared" si="7"/>
        <v>0</v>
      </c>
      <c r="J71" s="57">
        <f t="shared" si="7"/>
        <v>0</v>
      </c>
      <c r="K71" s="57">
        <f t="shared" si="7"/>
        <v>0</v>
      </c>
      <c r="L71" s="57">
        <f t="shared" si="7"/>
        <v>0</v>
      </c>
      <c r="M71" s="57">
        <f t="shared" si="7"/>
        <v>0</v>
      </c>
      <c r="N71" s="57">
        <f t="shared" si="7"/>
        <v>0</v>
      </c>
      <c r="O71" s="57">
        <f t="shared" si="7"/>
        <v>0</v>
      </c>
      <c r="P71" s="57">
        <f t="shared" si="7"/>
        <v>0</v>
      </c>
      <c r="Q71" s="57">
        <f t="shared" si="7"/>
        <v>0</v>
      </c>
      <c r="R71" s="57">
        <f t="shared" si="7"/>
        <v>0</v>
      </c>
      <c r="S71" s="57">
        <f t="shared" si="7"/>
        <v>0</v>
      </c>
      <c r="T71" s="57">
        <f t="shared" si="7"/>
        <v>0</v>
      </c>
      <c r="U71" s="57">
        <f t="shared" si="7"/>
        <v>0</v>
      </c>
      <c r="V71" s="57">
        <f t="shared" si="7"/>
        <v>0.1957298158637214</v>
      </c>
      <c r="W71" s="57">
        <f t="shared" si="7"/>
        <v>9.529190838815331E-2</v>
      </c>
      <c r="X71" s="57">
        <f t="shared" si="7"/>
        <v>0.22795134999835051</v>
      </c>
      <c r="Y71" s="57">
        <f t="shared" si="7"/>
        <v>0</v>
      </c>
      <c r="Z71" s="57">
        <f t="shared" si="7"/>
        <v>0</v>
      </c>
      <c r="AA71" s="57">
        <f t="shared" si="7"/>
        <v>0</v>
      </c>
      <c r="AB71" s="57">
        <f t="shared" si="7"/>
        <v>0</v>
      </c>
      <c r="AC71" s="57">
        <f t="shared" si="7"/>
        <v>0</v>
      </c>
      <c r="AD71" s="57">
        <f t="shared" si="7"/>
        <v>0</v>
      </c>
      <c r="AE71" s="57">
        <f t="shared" si="7"/>
        <v>0</v>
      </c>
      <c r="AF71" s="57">
        <f t="shared" si="7"/>
        <v>0</v>
      </c>
      <c r="AG71" s="57">
        <f t="shared" si="7"/>
        <v>0</v>
      </c>
      <c r="AH71" s="57">
        <f t="shared" si="7"/>
        <v>0</v>
      </c>
      <c r="AI71" s="57">
        <f t="shared" si="7"/>
        <v>0</v>
      </c>
      <c r="AJ71" s="57">
        <f t="shared" si="7"/>
        <v>0</v>
      </c>
      <c r="AK71" s="57">
        <f t="shared" si="7"/>
        <v>0</v>
      </c>
      <c r="AL71" s="13"/>
      <c r="AM71" s="41"/>
      <c r="AN71" s="42"/>
    </row>
    <row r="72" spans="1:40" x14ac:dyDescent="0.25">
      <c r="A72" s="125"/>
      <c r="B72" s="126"/>
      <c r="C72" s="56" t="s">
        <v>57</v>
      </c>
      <c r="D72" s="28" t="s">
        <v>22</v>
      </c>
      <c r="E72" s="57">
        <f t="shared" si="5"/>
        <v>0</v>
      </c>
      <c r="F72" s="57">
        <f t="shared" si="7"/>
        <v>0</v>
      </c>
      <c r="G72" s="57">
        <f t="shared" si="7"/>
        <v>0</v>
      </c>
      <c r="H72" s="57">
        <f t="shared" si="7"/>
        <v>0</v>
      </c>
      <c r="I72" s="57">
        <f t="shared" si="7"/>
        <v>0</v>
      </c>
      <c r="J72" s="57">
        <f t="shared" si="7"/>
        <v>0</v>
      </c>
      <c r="K72" s="57">
        <f t="shared" si="7"/>
        <v>0</v>
      </c>
      <c r="L72" s="57">
        <f t="shared" si="7"/>
        <v>0</v>
      </c>
      <c r="M72" s="57">
        <f t="shared" si="7"/>
        <v>0</v>
      </c>
      <c r="N72" s="57">
        <f t="shared" si="7"/>
        <v>0</v>
      </c>
      <c r="O72" s="57">
        <f t="shared" si="7"/>
        <v>0</v>
      </c>
      <c r="P72" s="57">
        <f t="shared" si="7"/>
        <v>0</v>
      </c>
      <c r="Q72" s="57">
        <f t="shared" si="7"/>
        <v>0</v>
      </c>
      <c r="R72" s="57">
        <f t="shared" si="7"/>
        <v>0</v>
      </c>
      <c r="S72" s="57">
        <f t="shared" si="7"/>
        <v>0</v>
      </c>
      <c r="T72" s="57">
        <f t="shared" si="7"/>
        <v>0</v>
      </c>
      <c r="U72" s="57">
        <f t="shared" si="7"/>
        <v>0</v>
      </c>
      <c r="V72" s="57">
        <f t="shared" si="7"/>
        <v>0.46993410357554244</v>
      </c>
      <c r="W72" s="57">
        <f t="shared" si="7"/>
        <v>0.28791899570229895</v>
      </c>
      <c r="X72" s="57">
        <f t="shared" si="7"/>
        <v>0.41442415971444824</v>
      </c>
      <c r="Y72" s="57">
        <f t="shared" si="7"/>
        <v>0</v>
      </c>
      <c r="Z72" s="57">
        <f t="shared" si="7"/>
        <v>0</v>
      </c>
      <c r="AA72" s="57">
        <f t="shared" si="7"/>
        <v>0</v>
      </c>
      <c r="AB72" s="57">
        <f t="shared" si="7"/>
        <v>0</v>
      </c>
      <c r="AC72" s="57">
        <f t="shared" si="7"/>
        <v>0</v>
      </c>
      <c r="AD72" s="57">
        <f t="shared" si="7"/>
        <v>0</v>
      </c>
      <c r="AE72" s="57">
        <f t="shared" si="7"/>
        <v>0</v>
      </c>
      <c r="AF72" s="57">
        <f t="shared" si="7"/>
        <v>0</v>
      </c>
      <c r="AG72" s="57">
        <f t="shared" si="7"/>
        <v>0</v>
      </c>
      <c r="AH72" s="57">
        <f t="shared" si="7"/>
        <v>0</v>
      </c>
      <c r="AI72" s="57">
        <f t="shared" si="7"/>
        <v>0</v>
      </c>
      <c r="AJ72" s="57">
        <f t="shared" si="7"/>
        <v>0</v>
      </c>
      <c r="AK72" s="57">
        <f t="shared" si="7"/>
        <v>2.6876080230969011E-2</v>
      </c>
      <c r="AL72" s="13"/>
      <c r="AM72" s="41"/>
      <c r="AN72" s="42"/>
    </row>
    <row r="73" spans="1:40" x14ac:dyDescent="0.25">
      <c r="A73" s="125"/>
      <c r="B73" s="66" t="s">
        <v>41</v>
      </c>
      <c r="C73" s="67"/>
      <c r="D73" s="28" t="s">
        <v>23</v>
      </c>
      <c r="E73" s="57">
        <f t="shared" si="5"/>
        <v>0</v>
      </c>
      <c r="F73" s="57">
        <f t="shared" si="7"/>
        <v>0</v>
      </c>
      <c r="G73" s="57">
        <f t="shared" si="7"/>
        <v>0</v>
      </c>
      <c r="H73" s="57">
        <f t="shared" si="7"/>
        <v>0</v>
      </c>
      <c r="I73" s="57">
        <f t="shared" si="7"/>
        <v>0</v>
      </c>
      <c r="J73" s="57">
        <f t="shared" si="7"/>
        <v>0</v>
      </c>
      <c r="K73" s="57">
        <f t="shared" si="7"/>
        <v>0</v>
      </c>
      <c r="L73" s="57">
        <f t="shared" si="7"/>
        <v>0</v>
      </c>
      <c r="M73" s="57">
        <f t="shared" si="7"/>
        <v>0</v>
      </c>
      <c r="N73" s="57">
        <f t="shared" si="7"/>
        <v>0</v>
      </c>
      <c r="O73" s="57">
        <f t="shared" si="7"/>
        <v>0</v>
      </c>
      <c r="P73" s="57">
        <f t="shared" si="7"/>
        <v>0</v>
      </c>
      <c r="Q73" s="57">
        <f t="shared" si="7"/>
        <v>0</v>
      </c>
      <c r="R73" s="57">
        <f t="shared" si="7"/>
        <v>0</v>
      </c>
      <c r="S73" s="57">
        <f t="shared" si="7"/>
        <v>0</v>
      </c>
      <c r="T73" s="57">
        <f t="shared" si="7"/>
        <v>0</v>
      </c>
      <c r="U73" s="57">
        <f t="shared" si="7"/>
        <v>0</v>
      </c>
      <c r="V73" s="57">
        <f t="shared" si="7"/>
        <v>0</v>
      </c>
      <c r="W73" s="57">
        <f t="shared" si="7"/>
        <v>0</v>
      </c>
      <c r="X73" s="57">
        <f t="shared" si="7"/>
        <v>0</v>
      </c>
      <c r="Y73" s="57">
        <f t="shared" si="7"/>
        <v>1</v>
      </c>
      <c r="Z73" s="57">
        <f t="shared" si="7"/>
        <v>0.89663749934409354</v>
      </c>
      <c r="AA73" s="57">
        <f t="shared" si="7"/>
        <v>0</v>
      </c>
      <c r="AB73" s="57">
        <f t="shared" si="7"/>
        <v>0</v>
      </c>
      <c r="AC73" s="57">
        <f t="shared" si="7"/>
        <v>0</v>
      </c>
      <c r="AD73" s="57">
        <f t="shared" si="7"/>
        <v>0</v>
      </c>
      <c r="AE73" s="57">
        <f t="shared" si="7"/>
        <v>0</v>
      </c>
      <c r="AF73" s="57">
        <f t="shared" si="7"/>
        <v>0.12560537223553475</v>
      </c>
      <c r="AG73" s="57">
        <f t="shared" si="7"/>
        <v>0</v>
      </c>
      <c r="AH73" s="57">
        <f t="shared" si="7"/>
        <v>0</v>
      </c>
      <c r="AI73" s="57">
        <f t="shared" si="7"/>
        <v>0</v>
      </c>
      <c r="AJ73" s="57">
        <f t="shared" si="7"/>
        <v>0</v>
      </c>
      <c r="AK73" s="57">
        <f t="shared" si="7"/>
        <v>0.13069501332398853</v>
      </c>
      <c r="AL73" s="13"/>
      <c r="AM73" s="41"/>
      <c r="AN73" s="42"/>
    </row>
    <row r="74" spans="1:40" x14ac:dyDescent="0.25">
      <c r="A74" s="125"/>
      <c r="B74" s="69"/>
      <c r="C74" s="70" t="s">
        <v>64</v>
      </c>
      <c r="D74" s="31" t="s">
        <v>20</v>
      </c>
      <c r="E74" s="46">
        <f t="shared" si="5"/>
        <v>0</v>
      </c>
      <c r="F74" s="46">
        <f t="shared" si="7"/>
        <v>0</v>
      </c>
      <c r="G74" s="46">
        <f t="shared" si="7"/>
        <v>0</v>
      </c>
      <c r="H74" s="46">
        <f t="shared" si="7"/>
        <v>0</v>
      </c>
      <c r="I74" s="46">
        <f t="shared" si="7"/>
        <v>0</v>
      </c>
      <c r="J74" s="46">
        <f t="shared" si="7"/>
        <v>0</v>
      </c>
      <c r="K74" s="46">
        <f t="shared" si="7"/>
        <v>0</v>
      </c>
      <c r="L74" s="46">
        <f t="shared" si="7"/>
        <v>0</v>
      </c>
      <c r="M74" s="46">
        <f t="shared" si="7"/>
        <v>0</v>
      </c>
      <c r="N74" s="46">
        <f t="shared" si="7"/>
        <v>0</v>
      </c>
      <c r="O74" s="46">
        <f t="shared" si="7"/>
        <v>0</v>
      </c>
      <c r="P74" s="46">
        <f t="shared" si="7"/>
        <v>0</v>
      </c>
      <c r="Q74" s="46">
        <f t="shared" si="7"/>
        <v>0</v>
      </c>
      <c r="R74" s="46">
        <f t="shared" si="7"/>
        <v>0</v>
      </c>
      <c r="S74" s="46">
        <f t="shared" si="7"/>
        <v>0</v>
      </c>
      <c r="T74" s="46">
        <f t="shared" si="7"/>
        <v>0</v>
      </c>
      <c r="U74" s="46">
        <f t="shared" si="7"/>
        <v>0</v>
      </c>
      <c r="V74" s="46">
        <f t="shared" si="7"/>
        <v>6.8864357857706351E-2</v>
      </c>
      <c r="W74" s="46">
        <f t="shared" si="7"/>
        <v>7.9277266988974665E-2</v>
      </c>
      <c r="X74" s="46">
        <f t="shared" si="7"/>
        <v>0.18128830515491537</v>
      </c>
      <c r="Y74" s="46">
        <f t="shared" si="7"/>
        <v>0</v>
      </c>
      <c r="Z74" s="46">
        <f t="shared" si="7"/>
        <v>0</v>
      </c>
      <c r="AA74" s="46">
        <f t="shared" si="7"/>
        <v>0.45555079306340568</v>
      </c>
      <c r="AB74" s="46">
        <f t="shared" si="7"/>
        <v>0</v>
      </c>
      <c r="AC74" s="46">
        <f t="shared" si="7"/>
        <v>0</v>
      </c>
      <c r="AD74" s="46">
        <f t="shared" si="7"/>
        <v>0</v>
      </c>
      <c r="AE74" s="46">
        <f t="shared" si="7"/>
        <v>0.62879903681012506</v>
      </c>
      <c r="AF74" s="46">
        <f t="shared" si="7"/>
        <v>0.34695643490057282</v>
      </c>
      <c r="AG74" s="46">
        <f t="shared" si="7"/>
        <v>0.38593817124584295</v>
      </c>
      <c r="AH74" s="46">
        <f t="shared" si="7"/>
        <v>0</v>
      </c>
      <c r="AI74" s="46">
        <f t="shared" si="7"/>
        <v>0.96105415358838031</v>
      </c>
      <c r="AJ74" s="46">
        <f t="shared" si="7"/>
        <v>0.97278224834898164</v>
      </c>
      <c r="AK74" s="46">
        <f t="shared" si="7"/>
        <v>0.1340085095700119</v>
      </c>
      <c r="AL74" s="13"/>
      <c r="AM74" s="41"/>
      <c r="AN74" s="42"/>
    </row>
    <row r="75" spans="1:40" ht="25.5" x14ac:dyDescent="0.25">
      <c r="A75" s="127" t="s">
        <v>37</v>
      </c>
      <c r="B75" s="71" t="s">
        <v>77</v>
      </c>
      <c r="C75" s="72" t="s">
        <v>78</v>
      </c>
      <c r="D75" s="32" t="s">
        <v>24</v>
      </c>
      <c r="E75" s="13">
        <f t="shared" si="5"/>
        <v>9.0065432950110103E-2</v>
      </c>
      <c r="F75" s="13">
        <f t="shared" si="7"/>
        <v>7.8966072678893062E-3</v>
      </c>
      <c r="G75" s="13">
        <f t="shared" si="7"/>
        <v>7.4851039142766734E-3</v>
      </c>
      <c r="H75" s="13">
        <f t="shared" si="7"/>
        <v>7.232371483734323E-3</v>
      </c>
      <c r="I75" s="13">
        <f t="shared" si="7"/>
        <v>0</v>
      </c>
      <c r="J75" s="13">
        <f t="shared" si="7"/>
        <v>0</v>
      </c>
      <c r="K75" s="13">
        <f t="shared" si="7"/>
        <v>0</v>
      </c>
      <c r="L75" s="13">
        <f t="shared" si="7"/>
        <v>0</v>
      </c>
      <c r="M75" s="13">
        <f t="shared" si="7"/>
        <v>0</v>
      </c>
      <c r="N75" s="13">
        <f t="shared" si="7"/>
        <v>0</v>
      </c>
      <c r="O75" s="13">
        <f t="shared" si="7"/>
        <v>0</v>
      </c>
      <c r="P75" s="13">
        <f t="shared" si="7"/>
        <v>0</v>
      </c>
      <c r="Q75" s="13">
        <f t="shared" si="7"/>
        <v>3.2742116500541631E-2</v>
      </c>
      <c r="R75" s="13">
        <f t="shared" ref="F75:AK83" si="8">R31/R$40</f>
        <v>3.2742116500541638E-2</v>
      </c>
      <c r="S75" s="13">
        <f t="shared" si="8"/>
        <v>3.2742116500541631E-2</v>
      </c>
      <c r="T75" s="13">
        <f t="shared" si="8"/>
        <v>3.2742116500541631E-2</v>
      </c>
      <c r="U75" s="13">
        <f t="shared" si="8"/>
        <v>3.2742116500541638E-2</v>
      </c>
      <c r="V75" s="13">
        <f t="shared" si="8"/>
        <v>2.0992519286701997E-2</v>
      </c>
      <c r="W75" s="13">
        <f t="shared" si="8"/>
        <v>9.136090106891738E-2</v>
      </c>
      <c r="X75" s="13">
        <f t="shared" si="8"/>
        <v>8.2370496782656604E-3</v>
      </c>
      <c r="Y75" s="13">
        <f t="shared" si="8"/>
        <v>0</v>
      </c>
      <c r="Z75" s="13">
        <f t="shared" si="8"/>
        <v>0</v>
      </c>
      <c r="AA75" s="13">
        <f t="shared" si="8"/>
        <v>3.3859191558118104E-2</v>
      </c>
      <c r="AB75" s="13">
        <f t="shared" si="8"/>
        <v>0</v>
      </c>
      <c r="AC75" s="13">
        <f t="shared" si="8"/>
        <v>0</v>
      </c>
      <c r="AD75" s="13">
        <f t="shared" si="8"/>
        <v>0</v>
      </c>
      <c r="AE75" s="13">
        <f t="shared" si="8"/>
        <v>0</v>
      </c>
      <c r="AF75" s="13">
        <f t="shared" si="8"/>
        <v>0</v>
      </c>
      <c r="AG75" s="13">
        <f t="shared" si="8"/>
        <v>9.7016813024086903E-3</v>
      </c>
      <c r="AH75" s="13">
        <f t="shared" si="8"/>
        <v>0</v>
      </c>
      <c r="AI75" s="13">
        <f t="shared" si="8"/>
        <v>0</v>
      </c>
      <c r="AJ75" s="13">
        <f t="shared" si="8"/>
        <v>0</v>
      </c>
      <c r="AK75" s="13">
        <f t="shared" si="8"/>
        <v>9.1906812253822676E-3</v>
      </c>
      <c r="AL75" s="13"/>
      <c r="AM75" s="41"/>
      <c r="AN75" s="42"/>
    </row>
    <row r="76" spans="1:40" x14ac:dyDescent="0.25">
      <c r="A76" s="127"/>
      <c r="B76" s="75"/>
      <c r="C76" s="76" t="s">
        <v>49</v>
      </c>
      <c r="D76" s="32" t="s">
        <v>25</v>
      </c>
      <c r="E76" s="13">
        <f t="shared" si="5"/>
        <v>0.36867151447367785</v>
      </c>
      <c r="F76" s="13">
        <f t="shared" si="8"/>
        <v>0.15158251875159265</v>
      </c>
      <c r="G76" s="13">
        <f t="shared" si="8"/>
        <v>0.14368333968655558</v>
      </c>
      <c r="H76" s="13">
        <f t="shared" si="8"/>
        <v>0.13883191209339113</v>
      </c>
      <c r="I76" s="13">
        <f t="shared" si="8"/>
        <v>0</v>
      </c>
      <c r="J76" s="13">
        <f t="shared" si="8"/>
        <v>0</v>
      </c>
      <c r="K76" s="13">
        <f t="shared" si="8"/>
        <v>0</v>
      </c>
      <c r="L76" s="13">
        <f t="shared" si="8"/>
        <v>0</v>
      </c>
      <c r="M76" s="13">
        <f t="shared" si="8"/>
        <v>0</v>
      </c>
      <c r="N76" s="13">
        <f t="shared" si="8"/>
        <v>0</v>
      </c>
      <c r="O76" s="13">
        <f t="shared" si="8"/>
        <v>0</v>
      </c>
      <c r="P76" s="13">
        <f t="shared" si="8"/>
        <v>0</v>
      </c>
      <c r="Q76" s="13">
        <f t="shared" si="8"/>
        <v>0.34103025444585972</v>
      </c>
      <c r="R76" s="13">
        <f t="shared" si="8"/>
        <v>0.34103025444585977</v>
      </c>
      <c r="S76" s="13">
        <f t="shared" si="8"/>
        <v>0.34103025444585972</v>
      </c>
      <c r="T76" s="13">
        <f t="shared" si="8"/>
        <v>0.34103025444585966</v>
      </c>
      <c r="U76" s="13">
        <f t="shared" si="8"/>
        <v>0.34103025444585977</v>
      </c>
      <c r="V76" s="13">
        <f t="shared" si="8"/>
        <v>0.23816849956365579</v>
      </c>
      <c r="W76" s="13">
        <f t="shared" si="8"/>
        <v>0.37397435017511288</v>
      </c>
      <c r="X76" s="13">
        <f t="shared" si="8"/>
        <v>0.15811761873871721</v>
      </c>
      <c r="Y76" s="13">
        <f t="shared" si="8"/>
        <v>0</v>
      </c>
      <c r="Z76" s="13">
        <f t="shared" si="8"/>
        <v>0</v>
      </c>
      <c r="AA76" s="13">
        <f t="shared" si="8"/>
        <v>0.35266531142557961</v>
      </c>
      <c r="AB76" s="13">
        <f t="shared" si="8"/>
        <v>0</v>
      </c>
      <c r="AC76" s="13">
        <f t="shared" si="8"/>
        <v>0</v>
      </c>
      <c r="AD76" s="13">
        <f t="shared" si="8"/>
        <v>0</v>
      </c>
      <c r="AE76" s="13">
        <f t="shared" si="8"/>
        <v>0</v>
      </c>
      <c r="AF76" s="13">
        <f t="shared" si="8"/>
        <v>0</v>
      </c>
      <c r="AG76" s="13">
        <f t="shared" si="8"/>
        <v>0.41313968466158829</v>
      </c>
      <c r="AH76" s="13">
        <f t="shared" si="8"/>
        <v>0</v>
      </c>
      <c r="AI76" s="13">
        <f t="shared" si="8"/>
        <v>0</v>
      </c>
      <c r="AJ76" s="13">
        <f t="shared" si="8"/>
        <v>0</v>
      </c>
      <c r="AK76" s="13">
        <f t="shared" si="8"/>
        <v>0.34150440829652884</v>
      </c>
      <c r="AL76" s="13"/>
      <c r="AM76" s="41"/>
      <c r="AN76" s="42"/>
    </row>
    <row r="77" spans="1:40" ht="51" x14ac:dyDescent="0.25">
      <c r="A77" s="127"/>
      <c r="B77" s="77" t="s">
        <v>79</v>
      </c>
      <c r="C77" s="78"/>
      <c r="D77" s="32" t="s">
        <v>26</v>
      </c>
      <c r="E77" s="13">
        <f t="shared" si="5"/>
        <v>0</v>
      </c>
      <c r="F77" s="13">
        <f t="shared" si="8"/>
        <v>0</v>
      </c>
      <c r="G77" s="13">
        <f t="shared" si="8"/>
        <v>0</v>
      </c>
      <c r="H77" s="13">
        <f t="shared" si="8"/>
        <v>0</v>
      </c>
      <c r="I77" s="13">
        <f t="shared" si="8"/>
        <v>0</v>
      </c>
      <c r="J77" s="13">
        <f t="shared" si="8"/>
        <v>0</v>
      </c>
      <c r="K77" s="13">
        <f t="shared" si="8"/>
        <v>0</v>
      </c>
      <c r="L77" s="13">
        <f t="shared" si="8"/>
        <v>0</v>
      </c>
      <c r="M77" s="13">
        <f t="shared" si="8"/>
        <v>0</v>
      </c>
      <c r="N77" s="13">
        <f t="shared" si="8"/>
        <v>0</v>
      </c>
      <c r="O77" s="13">
        <f t="shared" si="8"/>
        <v>0</v>
      </c>
      <c r="P77" s="13">
        <f t="shared" si="8"/>
        <v>0</v>
      </c>
      <c r="Q77" s="13">
        <f t="shared" si="8"/>
        <v>0</v>
      </c>
      <c r="R77" s="13">
        <f t="shared" si="8"/>
        <v>0</v>
      </c>
      <c r="S77" s="13">
        <f t="shared" si="8"/>
        <v>0</v>
      </c>
      <c r="T77" s="13">
        <f t="shared" si="8"/>
        <v>0</v>
      </c>
      <c r="U77" s="13">
        <f t="shared" si="8"/>
        <v>0</v>
      </c>
      <c r="V77" s="13">
        <f t="shared" si="8"/>
        <v>0</v>
      </c>
      <c r="W77" s="13">
        <f t="shared" si="8"/>
        <v>0</v>
      </c>
      <c r="X77" s="13">
        <f t="shared" si="8"/>
        <v>0</v>
      </c>
      <c r="Y77" s="13">
        <f t="shared" si="8"/>
        <v>0</v>
      </c>
      <c r="Z77" s="13">
        <f t="shared" si="8"/>
        <v>0</v>
      </c>
      <c r="AA77" s="13">
        <f t="shared" si="8"/>
        <v>0</v>
      </c>
      <c r="AB77" s="13">
        <f t="shared" si="8"/>
        <v>0</v>
      </c>
      <c r="AC77" s="13">
        <f t="shared" si="8"/>
        <v>0</v>
      </c>
      <c r="AD77" s="13">
        <f t="shared" si="8"/>
        <v>0</v>
      </c>
      <c r="AE77" s="13">
        <f t="shared" si="8"/>
        <v>0</v>
      </c>
      <c r="AF77" s="13">
        <f t="shared" si="8"/>
        <v>0</v>
      </c>
      <c r="AG77" s="13">
        <f t="shared" si="8"/>
        <v>0</v>
      </c>
      <c r="AH77" s="13">
        <f t="shared" si="8"/>
        <v>0.87693004802830077</v>
      </c>
      <c r="AI77" s="13">
        <f t="shared" si="8"/>
        <v>0</v>
      </c>
      <c r="AJ77" s="13">
        <f t="shared" si="8"/>
        <v>0</v>
      </c>
      <c r="AK77" s="13">
        <f t="shared" si="8"/>
        <v>0</v>
      </c>
      <c r="AL77" s="13"/>
      <c r="AM77" s="41"/>
      <c r="AN77" s="42"/>
    </row>
    <row r="78" spans="1:40" ht="38.25" customHeight="1" x14ac:dyDescent="0.25">
      <c r="A78" s="127"/>
      <c r="B78" s="77" t="s">
        <v>43</v>
      </c>
      <c r="C78" s="78"/>
      <c r="D78" s="28" t="s">
        <v>28</v>
      </c>
      <c r="E78" s="13">
        <f t="shared" si="5"/>
        <v>7.1153137077658524E-2</v>
      </c>
      <c r="F78" s="13">
        <f t="shared" si="8"/>
        <v>9.568974392201909E-3</v>
      </c>
      <c r="G78" s="13">
        <f t="shared" si="8"/>
        <v>9.0703216265975491E-3</v>
      </c>
      <c r="H78" s="13">
        <f t="shared" si="8"/>
        <v>8.7640647654044102E-3</v>
      </c>
      <c r="I78" s="13">
        <f t="shared" si="8"/>
        <v>9.2899483627014168E-3</v>
      </c>
      <c r="J78" s="13">
        <f t="shared" si="8"/>
        <v>8.8600845802570376E-3</v>
      </c>
      <c r="K78" s="13">
        <f t="shared" si="8"/>
        <v>7.3965375624302256E-3</v>
      </c>
      <c r="L78" s="13">
        <f t="shared" si="8"/>
        <v>0</v>
      </c>
      <c r="M78" s="13">
        <f t="shared" si="8"/>
        <v>0</v>
      </c>
      <c r="N78" s="13">
        <f t="shared" si="8"/>
        <v>0</v>
      </c>
      <c r="O78" s="13">
        <f t="shared" si="8"/>
        <v>0</v>
      </c>
      <c r="P78" s="13">
        <f t="shared" si="8"/>
        <v>0</v>
      </c>
      <c r="Q78" s="13">
        <f t="shared" si="8"/>
        <v>5.841858485284232E-2</v>
      </c>
      <c r="R78" s="13">
        <f t="shared" si="8"/>
        <v>5.8418584852842327E-2</v>
      </c>
      <c r="S78" s="13">
        <f t="shared" si="8"/>
        <v>5.841858485284232E-2</v>
      </c>
      <c r="T78" s="13">
        <f t="shared" si="8"/>
        <v>5.8418584852842313E-2</v>
      </c>
      <c r="U78" s="13">
        <f t="shared" si="8"/>
        <v>5.841858485284232E-2</v>
      </c>
      <c r="V78" s="13">
        <f t="shared" si="8"/>
        <v>1.926745738900269E-3</v>
      </c>
      <c r="W78" s="13">
        <f t="shared" si="8"/>
        <v>7.2176577676542786E-2</v>
      </c>
      <c r="X78" s="13">
        <f t="shared" si="8"/>
        <v>9.981516715302851E-3</v>
      </c>
      <c r="Y78" s="13">
        <f t="shared" si="8"/>
        <v>0</v>
      </c>
      <c r="Z78" s="13">
        <f t="shared" si="8"/>
        <v>0</v>
      </c>
      <c r="AA78" s="13">
        <f t="shared" si="8"/>
        <v>6.0411673602524862E-2</v>
      </c>
      <c r="AB78" s="13">
        <f t="shared" si="8"/>
        <v>8.7805639272859944E-3</v>
      </c>
      <c r="AC78" s="13">
        <f t="shared" si="8"/>
        <v>6.150928708026698E-3</v>
      </c>
      <c r="AD78" s="13">
        <f t="shared" si="8"/>
        <v>5.4135592140728564E-2</v>
      </c>
      <c r="AE78" s="13">
        <f t="shared" si="8"/>
        <v>3.714118406494598E-2</v>
      </c>
      <c r="AF78" s="13">
        <f t="shared" si="8"/>
        <v>0</v>
      </c>
      <c r="AG78" s="13">
        <f t="shared" si="8"/>
        <v>0</v>
      </c>
      <c r="AH78" s="13">
        <f t="shared" si="8"/>
        <v>0</v>
      </c>
      <c r="AI78" s="13">
        <f t="shared" si="8"/>
        <v>3.8945846411619682E-2</v>
      </c>
      <c r="AJ78" s="13">
        <f t="shared" si="8"/>
        <v>0</v>
      </c>
      <c r="AK78" s="13">
        <f t="shared" si="8"/>
        <v>1.509362866158382E-3</v>
      </c>
      <c r="AL78" s="13"/>
      <c r="AM78" s="41"/>
      <c r="AN78" s="42"/>
    </row>
    <row r="79" spans="1:40" ht="25.5" x14ac:dyDescent="0.25">
      <c r="A79" s="127"/>
      <c r="B79" s="77" t="s">
        <v>80</v>
      </c>
      <c r="C79" s="78"/>
      <c r="D79" s="28" t="s">
        <v>27</v>
      </c>
      <c r="E79" s="13">
        <f t="shared" si="5"/>
        <v>0</v>
      </c>
      <c r="F79" s="13">
        <f t="shared" si="8"/>
        <v>0</v>
      </c>
      <c r="G79" s="13">
        <f t="shared" si="8"/>
        <v>0</v>
      </c>
      <c r="H79" s="13">
        <f t="shared" si="8"/>
        <v>0</v>
      </c>
      <c r="I79" s="13">
        <f t="shared" si="8"/>
        <v>0</v>
      </c>
      <c r="J79" s="13">
        <f t="shared" si="8"/>
        <v>0</v>
      </c>
      <c r="K79" s="13">
        <f t="shared" si="8"/>
        <v>0</v>
      </c>
      <c r="L79" s="13">
        <f t="shared" si="8"/>
        <v>0</v>
      </c>
      <c r="M79" s="13">
        <f t="shared" si="8"/>
        <v>0</v>
      </c>
      <c r="N79" s="13">
        <f t="shared" si="8"/>
        <v>0</v>
      </c>
      <c r="O79" s="13">
        <f t="shared" si="8"/>
        <v>0</v>
      </c>
      <c r="P79" s="13">
        <f t="shared" si="8"/>
        <v>0</v>
      </c>
      <c r="Q79" s="13">
        <f t="shared" si="8"/>
        <v>9.3534813596259495E-2</v>
      </c>
      <c r="R79" s="13">
        <f t="shared" si="8"/>
        <v>9.3534813596259508E-2</v>
      </c>
      <c r="S79" s="13">
        <f t="shared" si="8"/>
        <v>9.3534813596259481E-2</v>
      </c>
      <c r="T79" s="13">
        <f t="shared" si="8"/>
        <v>9.3534813596259467E-2</v>
      </c>
      <c r="U79" s="13">
        <f t="shared" si="8"/>
        <v>9.3534813596259495E-2</v>
      </c>
      <c r="V79" s="13">
        <f t="shared" si="8"/>
        <v>0</v>
      </c>
      <c r="W79" s="13">
        <f t="shared" si="8"/>
        <v>0</v>
      </c>
      <c r="X79" s="13">
        <f t="shared" si="8"/>
        <v>0</v>
      </c>
      <c r="Y79" s="13">
        <f t="shared" si="8"/>
        <v>0</v>
      </c>
      <c r="Z79" s="13">
        <f t="shared" si="8"/>
        <v>0</v>
      </c>
      <c r="AA79" s="13">
        <f t="shared" si="8"/>
        <v>9.6725975880521661E-2</v>
      </c>
      <c r="AB79" s="13">
        <f t="shared" si="8"/>
        <v>0</v>
      </c>
      <c r="AC79" s="13">
        <f t="shared" si="8"/>
        <v>0</v>
      </c>
      <c r="AD79" s="13">
        <f t="shared" si="8"/>
        <v>0</v>
      </c>
      <c r="AE79" s="13">
        <f t="shared" si="8"/>
        <v>0</v>
      </c>
      <c r="AF79" s="13">
        <f t="shared" si="8"/>
        <v>0.25527193301774326</v>
      </c>
      <c r="AG79" s="13">
        <f t="shared" si="8"/>
        <v>0</v>
      </c>
      <c r="AH79" s="13">
        <f t="shared" si="8"/>
        <v>0</v>
      </c>
      <c r="AI79" s="13">
        <f t="shared" si="8"/>
        <v>0</v>
      </c>
      <c r="AJ79" s="13">
        <f t="shared" si="8"/>
        <v>0</v>
      </c>
      <c r="AK79" s="13">
        <f t="shared" si="8"/>
        <v>9.414921558531171E-2</v>
      </c>
      <c r="AL79" s="13"/>
      <c r="AM79" s="41"/>
      <c r="AN79" s="42"/>
    </row>
    <row r="80" spans="1:40" ht="38.25" x14ac:dyDescent="0.25">
      <c r="A80" s="127"/>
      <c r="B80" s="77" t="s">
        <v>81</v>
      </c>
      <c r="C80" s="78"/>
      <c r="D80" s="28" t="s">
        <v>29</v>
      </c>
      <c r="E80" s="13">
        <f t="shared" si="5"/>
        <v>0</v>
      </c>
      <c r="F80" s="13">
        <f t="shared" si="8"/>
        <v>0</v>
      </c>
      <c r="G80" s="13">
        <f t="shared" si="8"/>
        <v>0</v>
      </c>
      <c r="H80" s="13">
        <f t="shared" si="8"/>
        <v>0</v>
      </c>
      <c r="I80" s="13">
        <f t="shared" si="8"/>
        <v>0</v>
      </c>
      <c r="J80" s="13">
        <f t="shared" si="8"/>
        <v>0</v>
      </c>
      <c r="K80" s="13">
        <f t="shared" si="8"/>
        <v>0</v>
      </c>
      <c r="L80" s="13">
        <f t="shared" si="8"/>
        <v>0</v>
      </c>
      <c r="M80" s="13">
        <f t="shared" si="8"/>
        <v>0</v>
      </c>
      <c r="N80" s="13">
        <f t="shared" si="8"/>
        <v>0</v>
      </c>
      <c r="O80" s="13">
        <f t="shared" si="8"/>
        <v>0</v>
      </c>
      <c r="P80" s="13">
        <f t="shared" si="8"/>
        <v>0</v>
      </c>
      <c r="Q80" s="13">
        <f t="shared" si="8"/>
        <v>0</v>
      </c>
      <c r="R80" s="13">
        <f t="shared" si="8"/>
        <v>0</v>
      </c>
      <c r="S80" s="13">
        <f t="shared" si="8"/>
        <v>0</v>
      </c>
      <c r="T80" s="13">
        <f t="shared" si="8"/>
        <v>0</v>
      </c>
      <c r="U80" s="13">
        <f t="shared" si="8"/>
        <v>0</v>
      </c>
      <c r="V80" s="13">
        <f t="shared" si="8"/>
        <v>0</v>
      </c>
      <c r="W80" s="13">
        <f t="shared" si="8"/>
        <v>0</v>
      </c>
      <c r="X80" s="13">
        <f t="shared" si="8"/>
        <v>0</v>
      </c>
      <c r="Y80" s="13">
        <f t="shared" si="8"/>
        <v>0</v>
      </c>
      <c r="Z80" s="13">
        <f t="shared" si="8"/>
        <v>0</v>
      </c>
      <c r="AA80" s="13">
        <f t="shared" si="8"/>
        <v>0</v>
      </c>
      <c r="AB80" s="13">
        <f t="shared" si="8"/>
        <v>0</v>
      </c>
      <c r="AC80" s="13">
        <f t="shared" si="8"/>
        <v>0</v>
      </c>
      <c r="AD80" s="13">
        <f t="shared" si="8"/>
        <v>0</v>
      </c>
      <c r="AE80" s="13">
        <f t="shared" si="8"/>
        <v>0</v>
      </c>
      <c r="AF80" s="13">
        <f t="shared" si="8"/>
        <v>0</v>
      </c>
      <c r="AG80" s="13">
        <f t="shared" si="8"/>
        <v>0</v>
      </c>
      <c r="AH80" s="13">
        <f t="shared" si="8"/>
        <v>0</v>
      </c>
      <c r="AI80" s="13">
        <f t="shared" si="8"/>
        <v>0</v>
      </c>
      <c r="AJ80" s="13">
        <f t="shared" si="8"/>
        <v>0</v>
      </c>
      <c r="AK80" s="13">
        <f t="shared" si="8"/>
        <v>9.4381956598620087E-2</v>
      </c>
      <c r="AL80" s="13"/>
      <c r="AM80" s="41"/>
      <c r="AN80" s="42"/>
    </row>
    <row r="81" spans="1:40" ht="51" x14ac:dyDescent="0.25">
      <c r="A81" s="127"/>
      <c r="B81" s="77" t="s">
        <v>82</v>
      </c>
      <c r="C81" s="78"/>
      <c r="D81" s="33" t="s">
        <v>30</v>
      </c>
      <c r="E81" s="13">
        <f t="shared" si="5"/>
        <v>0</v>
      </c>
      <c r="F81" s="13">
        <f t="shared" si="8"/>
        <v>0</v>
      </c>
      <c r="G81" s="13">
        <f t="shared" si="8"/>
        <v>0</v>
      </c>
      <c r="H81" s="13">
        <f t="shared" si="8"/>
        <v>0</v>
      </c>
      <c r="I81" s="13">
        <f t="shared" si="8"/>
        <v>0</v>
      </c>
      <c r="J81" s="13">
        <f t="shared" si="8"/>
        <v>0</v>
      </c>
      <c r="K81" s="13">
        <f t="shared" si="8"/>
        <v>0</v>
      </c>
      <c r="L81" s="13">
        <f t="shared" si="8"/>
        <v>0</v>
      </c>
      <c r="M81" s="13">
        <f t="shared" si="8"/>
        <v>0</v>
      </c>
      <c r="N81" s="13">
        <f t="shared" si="8"/>
        <v>0</v>
      </c>
      <c r="O81" s="13">
        <f t="shared" si="8"/>
        <v>0</v>
      </c>
      <c r="P81" s="13">
        <f t="shared" si="8"/>
        <v>0</v>
      </c>
      <c r="Q81" s="13">
        <f t="shared" si="8"/>
        <v>0</v>
      </c>
      <c r="R81" s="13">
        <f t="shared" si="8"/>
        <v>0</v>
      </c>
      <c r="S81" s="13">
        <f t="shared" si="8"/>
        <v>0</v>
      </c>
      <c r="T81" s="13">
        <f t="shared" si="8"/>
        <v>0</v>
      </c>
      <c r="U81" s="13">
        <f t="shared" si="8"/>
        <v>0</v>
      </c>
      <c r="V81" s="13">
        <f t="shared" si="8"/>
        <v>0</v>
      </c>
      <c r="W81" s="13">
        <f t="shared" si="8"/>
        <v>0</v>
      </c>
      <c r="X81" s="13">
        <f t="shared" si="8"/>
        <v>0</v>
      </c>
      <c r="Y81" s="13">
        <f t="shared" si="8"/>
        <v>0</v>
      </c>
      <c r="Z81" s="13">
        <f t="shared" si="8"/>
        <v>0</v>
      </c>
      <c r="AA81" s="13">
        <f t="shared" si="8"/>
        <v>0</v>
      </c>
      <c r="AB81" s="13">
        <f t="shared" si="8"/>
        <v>0</v>
      </c>
      <c r="AC81" s="13">
        <f t="shared" si="8"/>
        <v>0</v>
      </c>
      <c r="AD81" s="13">
        <f t="shared" si="8"/>
        <v>0</v>
      </c>
      <c r="AE81" s="13">
        <f t="shared" si="8"/>
        <v>0</v>
      </c>
      <c r="AF81" s="13">
        <f t="shared" si="8"/>
        <v>0</v>
      </c>
      <c r="AG81" s="13">
        <f t="shared" si="8"/>
        <v>0</v>
      </c>
      <c r="AH81" s="13">
        <f t="shared" si="8"/>
        <v>0</v>
      </c>
      <c r="AI81" s="13">
        <f t="shared" si="8"/>
        <v>0</v>
      </c>
      <c r="AJ81" s="13">
        <f t="shared" si="8"/>
        <v>0</v>
      </c>
      <c r="AK81" s="13">
        <f t="shared" si="8"/>
        <v>6.1552627101786932E-2</v>
      </c>
      <c r="AL81" s="13"/>
      <c r="AM81" s="41"/>
      <c r="AN81" s="42"/>
    </row>
    <row r="82" spans="1:40" ht="51" x14ac:dyDescent="0.25">
      <c r="A82" s="127"/>
      <c r="B82" s="77" t="s">
        <v>83</v>
      </c>
      <c r="C82" s="82"/>
      <c r="D82" s="28" t="s">
        <v>31</v>
      </c>
      <c r="E82" s="13">
        <f t="shared" si="5"/>
        <v>0</v>
      </c>
      <c r="F82" s="13">
        <f t="shared" si="8"/>
        <v>0</v>
      </c>
      <c r="G82" s="13">
        <f t="shared" si="8"/>
        <v>0</v>
      </c>
      <c r="H82" s="13">
        <f t="shared" si="8"/>
        <v>0</v>
      </c>
      <c r="I82" s="13">
        <f t="shared" si="8"/>
        <v>0</v>
      </c>
      <c r="J82" s="13">
        <f t="shared" si="8"/>
        <v>0</v>
      </c>
      <c r="K82" s="13">
        <f t="shared" si="8"/>
        <v>0</v>
      </c>
      <c r="L82" s="13">
        <f t="shared" si="8"/>
        <v>0</v>
      </c>
      <c r="M82" s="13">
        <f t="shared" si="8"/>
        <v>0</v>
      </c>
      <c r="N82" s="13">
        <f t="shared" si="8"/>
        <v>0</v>
      </c>
      <c r="O82" s="13">
        <f t="shared" si="8"/>
        <v>0</v>
      </c>
      <c r="P82" s="13">
        <f t="shared" si="8"/>
        <v>0</v>
      </c>
      <c r="Q82" s="13">
        <f t="shared" si="8"/>
        <v>0</v>
      </c>
      <c r="R82" s="13">
        <f t="shared" si="8"/>
        <v>0</v>
      </c>
      <c r="S82" s="13">
        <f t="shared" si="8"/>
        <v>0</v>
      </c>
      <c r="T82" s="13">
        <f t="shared" si="8"/>
        <v>0</v>
      </c>
      <c r="U82" s="13">
        <f t="shared" si="8"/>
        <v>0</v>
      </c>
      <c r="V82" s="13">
        <f t="shared" si="8"/>
        <v>0</v>
      </c>
      <c r="W82" s="13">
        <f t="shared" si="8"/>
        <v>0</v>
      </c>
      <c r="X82" s="13">
        <f t="shared" si="8"/>
        <v>0</v>
      </c>
      <c r="Y82" s="13">
        <f t="shared" si="8"/>
        <v>0</v>
      </c>
      <c r="Z82" s="13">
        <f t="shared" si="8"/>
        <v>0</v>
      </c>
      <c r="AA82" s="13">
        <f t="shared" si="8"/>
        <v>0</v>
      </c>
      <c r="AB82" s="13">
        <f t="shared" si="8"/>
        <v>0</v>
      </c>
      <c r="AC82" s="13">
        <f t="shared" si="8"/>
        <v>0</v>
      </c>
      <c r="AD82" s="13">
        <f t="shared" si="8"/>
        <v>0</v>
      </c>
      <c r="AE82" s="13">
        <f t="shared" si="8"/>
        <v>0</v>
      </c>
      <c r="AF82" s="13">
        <f t="shared" si="8"/>
        <v>0</v>
      </c>
      <c r="AG82" s="13">
        <f t="shared" si="8"/>
        <v>0</v>
      </c>
      <c r="AH82" s="13">
        <f t="shared" si="8"/>
        <v>0</v>
      </c>
      <c r="AI82" s="13">
        <f t="shared" si="8"/>
        <v>0</v>
      </c>
      <c r="AJ82" s="13">
        <f t="shared" si="8"/>
        <v>0</v>
      </c>
      <c r="AK82" s="13">
        <f t="shared" si="8"/>
        <v>9.141056758126101E-4</v>
      </c>
      <c r="AL82" s="13"/>
      <c r="AM82" s="41"/>
      <c r="AN82" s="42"/>
    </row>
    <row r="83" spans="1:40" ht="25.5" x14ac:dyDescent="0.25">
      <c r="A83" s="85"/>
      <c r="B83" s="77" t="s">
        <v>48</v>
      </c>
      <c r="C83" s="82"/>
      <c r="D83" s="28" t="s">
        <v>32</v>
      </c>
      <c r="E83" s="86">
        <f t="shared" si="5"/>
        <v>0</v>
      </c>
      <c r="F83" s="86">
        <f t="shared" si="8"/>
        <v>0</v>
      </c>
      <c r="G83" s="86">
        <f t="shared" si="8"/>
        <v>0</v>
      </c>
      <c r="H83" s="86">
        <f t="shared" si="8"/>
        <v>0</v>
      </c>
      <c r="I83" s="86">
        <f t="shared" si="8"/>
        <v>1.710390239776724E-2</v>
      </c>
      <c r="J83" s="86">
        <f t="shared" si="8"/>
        <v>1.6312571468136396E-2</v>
      </c>
      <c r="K83" s="86">
        <f t="shared" si="8"/>
        <v>1.3612167950779399E-2</v>
      </c>
      <c r="L83" s="86">
        <f t="shared" si="8"/>
        <v>0</v>
      </c>
      <c r="M83" s="86">
        <f t="shared" si="8"/>
        <v>0</v>
      </c>
      <c r="N83" s="86">
        <f t="shared" si="8"/>
        <v>9.5189430629659927E-2</v>
      </c>
      <c r="O83" s="86">
        <f t="shared" si="8"/>
        <v>9.5189430629659927E-2</v>
      </c>
      <c r="P83" s="86">
        <f t="shared" si="8"/>
        <v>9.5189430629659927E-2</v>
      </c>
      <c r="Q83" s="86">
        <f t="shared" ref="Q83:AK83" si="9">Q39/Q$40</f>
        <v>7.6108814056812066E-4</v>
      </c>
      <c r="R83" s="86">
        <f t="shared" si="9"/>
        <v>7.6108814056812066E-4</v>
      </c>
      <c r="S83" s="86">
        <f t="shared" si="9"/>
        <v>7.6108814056812055E-4</v>
      </c>
      <c r="T83" s="86">
        <f t="shared" si="9"/>
        <v>7.6108814056812055E-4</v>
      </c>
      <c r="U83" s="86">
        <f t="shared" si="9"/>
        <v>7.6108814056812077E-4</v>
      </c>
      <c r="V83" s="86">
        <f t="shared" si="9"/>
        <v>0</v>
      </c>
      <c r="W83" s="86">
        <f t="shared" si="9"/>
        <v>0</v>
      </c>
      <c r="X83" s="86">
        <f t="shared" si="9"/>
        <v>0</v>
      </c>
      <c r="Y83" s="86">
        <f t="shared" si="9"/>
        <v>0</v>
      </c>
      <c r="Z83" s="86">
        <f t="shared" si="9"/>
        <v>0.10336250065590639</v>
      </c>
      <c r="AA83" s="86">
        <f t="shared" si="9"/>
        <v>7.8705446985021953E-4</v>
      </c>
      <c r="AB83" s="86">
        <f t="shared" si="9"/>
        <v>1.6166064928049201E-2</v>
      </c>
      <c r="AC83" s="86">
        <f t="shared" si="9"/>
        <v>8.7431418997102342E-2</v>
      </c>
      <c r="AD83" s="86">
        <f t="shared" si="9"/>
        <v>0.40668425855533541</v>
      </c>
      <c r="AE83" s="86">
        <f t="shared" si="9"/>
        <v>0</v>
      </c>
      <c r="AF83" s="86">
        <f t="shared" si="9"/>
        <v>5.6449487132894612E-2</v>
      </c>
      <c r="AG83" s="86">
        <f t="shared" si="9"/>
        <v>0</v>
      </c>
      <c r="AH83" s="86">
        <f t="shared" si="9"/>
        <v>0</v>
      </c>
      <c r="AI83" s="86">
        <f t="shared" si="9"/>
        <v>0</v>
      </c>
      <c r="AJ83" s="86">
        <f t="shared" si="9"/>
        <v>0</v>
      </c>
      <c r="AK83" s="86">
        <f t="shared" si="9"/>
        <v>0</v>
      </c>
      <c r="AL83" s="13"/>
      <c r="AM83" s="41"/>
      <c r="AN83" s="42"/>
    </row>
    <row r="84" spans="1:40" ht="38.25" x14ac:dyDescent="0.25">
      <c r="A84" s="41"/>
      <c r="B84" s="41"/>
      <c r="C84" s="41" t="s">
        <v>84</v>
      </c>
      <c r="D84" s="32" t="s">
        <v>33</v>
      </c>
      <c r="E84" s="41">
        <f>SUM(E51:E83)</f>
        <v>1</v>
      </c>
      <c r="F84" s="41">
        <f t="shared" ref="F84:AK84" si="10">SUM(F51:F83)</f>
        <v>1</v>
      </c>
      <c r="G84" s="41">
        <f t="shared" si="10"/>
        <v>1</v>
      </c>
      <c r="H84" s="41">
        <f t="shared" si="10"/>
        <v>1</v>
      </c>
      <c r="I84" s="41">
        <f t="shared" si="10"/>
        <v>1</v>
      </c>
      <c r="J84" s="41">
        <f t="shared" si="10"/>
        <v>1</v>
      </c>
      <c r="K84" s="41">
        <f t="shared" si="10"/>
        <v>0.99999999999999978</v>
      </c>
      <c r="L84" s="41">
        <f t="shared" si="10"/>
        <v>1</v>
      </c>
      <c r="M84" s="41">
        <f t="shared" si="10"/>
        <v>1</v>
      </c>
      <c r="N84" s="41">
        <f t="shared" si="10"/>
        <v>1</v>
      </c>
      <c r="O84" s="41">
        <f t="shared" si="10"/>
        <v>1</v>
      </c>
      <c r="P84" s="41">
        <f t="shared" si="10"/>
        <v>0.99999999999999989</v>
      </c>
      <c r="Q84" s="41">
        <f t="shared" si="10"/>
        <v>1</v>
      </c>
      <c r="R84" s="41">
        <f t="shared" si="10"/>
        <v>1.0000000000000002</v>
      </c>
      <c r="S84" s="41">
        <f t="shared" si="10"/>
        <v>1</v>
      </c>
      <c r="T84" s="41">
        <f t="shared" si="10"/>
        <v>0.99999999999999989</v>
      </c>
      <c r="U84" s="41">
        <f t="shared" si="10"/>
        <v>0.99999999999999989</v>
      </c>
      <c r="V84" s="41">
        <f t="shared" si="10"/>
        <v>1</v>
      </c>
      <c r="W84" s="41">
        <f t="shared" si="10"/>
        <v>1</v>
      </c>
      <c r="X84" s="41">
        <f t="shared" si="10"/>
        <v>0.99999999999999989</v>
      </c>
      <c r="Y84" s="41">
        <f t="shared" si="10"/>
        <v>1</v>
      </c>
      <c r="Z84" s="41">
        <f t="shared" si="10"/>
        <v>0.99999999999999989</v>
      </c>
      <c r="AA84" s="41">
        <f t="shared" si="10"/>
        <v>1.0000000000000002</v>
      </c>
      <c r="AB84" s="41">
        <f t="shared" si="10"/>
        <v>0.99999999999999989</v>
      </c>
      <c r="AC84" s="41">
        <f t="shared" si="10"/>
        <v>1</v>
      </c>
      <c r="AD84" s="41">
        <f t="shared" si="10"/>
        <v>1</v>
      </c>
      <c r="AE84" s="41">
        <f t="shared" si="10"/>
        <v>1</v>
      </c>
      <c r="AF84" s="41">
        <f t="shared" si="10"/>
        <v>1</v>
      </c>
      <c r="AG84" s="41">
        <f t="shared" si="10"/>
        <v>1</v>
      </c>
      <c r="AH84" s="41">
        <f t="shared" si="10"/>
        <v>1</v>
      </c>
      <c r="AI84" s="41">
        <f t="shared" si="10"/>
        <v>1</v>
      </c>
      <c r="AJ84" s="41">
        <f t="shared" si="10"/>
        <v>1</v>
      </c>
      <c r="AK84" s="41">
        <f t="shared" si="10"/>
        <v>1</v>
      </c>
      <c r="AL84" s="13"/>
      <c r="AM84" s="13"/>
      <c r="AN84" s="13"/>
    </row>
    <row r="85" spans="1:40" x14ac:dyDescent="0.25">
      <c r="A85" s="41"/>
      <c r="B85" s="41"/>
      <c r="C85" s="41"/>
      <c r="D85" s="3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1:40" x14ac:dyDescent="0.25">
      <c r="A86" s="41"/>
      <c r="B86" s="41"/>
      <c r="C86" s="41"/>
      <c r="D86" s="2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13"/>
      <c r="AM86" s="13"/>
      <c r="AN86" s="13"/>
    </row>
    <row r="89" spans="1:40" x14ac:dyDescent="0.25">
      <c r="A89" t="s">
        <v>87</v>
      </c>
    </row>
    <row r="90" spans="1:40" ht="38.25" x14ac:dyDescent="0.25">
      <c r="A90" s="134" t="s">
        <v>34</v>
      </c>
      <c r="B90" s="134"/>
      <c r="C90" s="134"/>
      <c r="D90" s="2"/>
      <c r="E90" s="3" t="s">
        <v>35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5"/>
      <c r="U90" s="6"/>
      <c r="V90" s="7" t="s">
        <v>36</v>
      </c>
      <c r="W90" s="8"/>
      <c r="X90" s="8"/>
      <c r="Y90" s="8"/>
      <c r="Z90" s="8"/>
      <c r="AA90" s="9"/>
      <c r="AB90" s="8"/>
      <c r="AC90" s="10" t="s">
        <v>37</v>
      </c>
      <c r="AD90" s="11"/>
      <c r="AE90" s="11"/>
      <c r="AF90" s="11"/>
      <c r="AG90" s="11"/>
      <c r="AH90" s="11"/>
      <c r="AI90" s="11"/>
      <c r="AJ90" s="11"/>
      <c r="AK90" s="12"/>
      <c r="AL90" s="13"/>
      <c r="AM90" s="13"/>
      <c r="AN90" s="13"/>
    </row>
    <row r="91" spans="1:40" ht="51" x14ac:dyDescent="0.25">
      <c r="A91" s="134"/>
      <c r="B91" s="134"/>
      <c r="C91" s="134"/>
      <c r="D91" s="2"/>
      <c r="E91" s="128" t="s">
        <v>38</v>
      </c>
      <c r="F91" s="128"/>
      <c r="G91" s="128"/>
      <c r="H91" s="128"/>
      <c r="I91" s="133" t="s">
        <v>39</v>
      </c>
      <c r="J91" s="133"/>
      <c r="K91" s="128" t="s">
        <v>40</v>
      </c>
      <c r="L91" s="128"/>
      <c r="M91" s="128"/>
      <c r="N91" s="6"/>
      <c r="O91" s="6"/>
      <c r="P91" s="3" t="s">
        <v>41</v>
      </c>
      <c r="Q91" s="4"/>
      <c r="R91" s="4"/>
      <c r="S91" s="4"/>
      <c r="T91" s="5"/>
      <c r="U91" s="6"/>
      <c r="V91" s="7" t="s">
        <v>38</v>
      </c>
      <c r="W91" s="8"/>
      <c r="X91" s="9"/>
      <c r="Y91" s="126" t="s">
        <v>40</v>
      </c>
      <c r="Z91" s="126"/>
      <c r="AA91" s="14" t="s">
        <v>41</v>
      </c>
      <c r="AB91" s="15"/>
      <c r="AC91" s="16" t="s">
        <v>39</v>
      </c>
      <c r="AD91" s="17"/>
      <c r="AE91" s="18" t="s">
        <v>42</v>
      </c>
      <c r="AF91" s="18" t="s">
        <v>43</v>
      </c>
      <c r="AG91" s="18" t="s">
        <v>44</v>
      </c>
      <c r="AH91" s="19" t="s">
        <v>45</v>
      </c>
      <c r="AI91" s="19" t="s">
        <v>46</v>
      </c>
      <c r="AJ91" s="20" t="s">
        <v>47</v>
      </c>
      <c r="AK91" s="20" t="s">
        <v>48</v>
      </c>
      <c r="AL91" s="13"/>
      <c r="AM91" s="13"/>
      <c r="AN91" s="13"/>
    </row>
    <row r="92" spans="1:40" ht="25.5" x14ac:dyDescent="0.25">
      <c r="A92" s="134"/>
      <c r="B92" s="134"/>
      <c r="C92" s="134"/>
      <c r="D92" s="2"/>
      <c r="E92" s="21" t="s">
        <v>49</v>
      </c>
      <c r="F92" s="21" t="s">
        <v>50</v>
      </c>
      <c r="G92" s="21" t="s">
        <v>51</v>
      </c>
      <c r="H92" s="21" t="s">
        <v>52</v>
      </c>
      <c r="I92" s="22" t="s">
        <v>53</v>
      </c>
      <c r="J92" s="21" t="s">
        <v>54</v>
      </c>
      <c r="K92" s="21" t="s">
        <v>52</v>
      </c>
      <c r="L92" s="23" t="s">
        <v>55</v>
      </c>
      <c r="M92" s="23" t="s">
        <v>56</v>
      </c>
      <c r="N92" s="23"/>
      <c r="O92" s="23"/>
      <c r="P92" s="23" t="s">
        <v>57</v>
      </c>
      <c r="Q92" s="23" t="s">
        <v>58</v>
      </c>
      <c r="R92" s="23" t="s">
        <v>59</v>
      </c>
      <c r="S92" s="23" t="s">
        <v>60</v>
      </c>
      <c r="T92" s="23" t="s">
        <v>61</v>
      </c>
      <c r="U92" s="23" t="s">
        <v>62</v>
      </c>
      <c r="V92" s="14" t="s">
        <v>63</v>
      </c>
      <c r="W92" s="14" t="s">
        <v>49</v>
      </c>
      <c r="X92" s="14" t="s">
        <v>64</v>
      </c>
      <c r="Y92" s="14" t="s">
        <v>65</v>
      </c>
      <c r="Z92" s="14" t="s">
        <v>57</v>
      </c>
      <c r="AA92" s="14"/>
      <c r="AB92" s="14" t="s">
        <v>66</v>
      </c>
      <c r="AC92" s="24" t="s">
        <v>67</v>
      </c>
      <c r="AD92" s="24" t="s">
        <v>68</v>
      </c>
      <c r="AE92" s="25"/>
      <c r="AF92" s="26"/>
      <c r="AG92" s="26"/>
      <c r="AH92" s="26"/>
      <c r="AI92" s="25"/>
      <c r="AJ92" s="20"/>
      <c r="AK92" s="20"/>
      <c r="AL92" s="13" t="s">
        <v>69</v>
      </c>
      <c r="AM92" s="13"/>
      <c r="AN92" s="13"/>
    </row>
    <row r="93" spans="1:40" x14ac:dyDescent="0.25">
      <c r="A93" s="18"/>
      <c r="B93" s="2"/>
      <c r="C93" s="2"/>
      <c r="D93" s="27"/>
      <c r="E93" s="28" t="s">
        <v>0</v>
      </c>
      <c r="F93" s="28" t="s">
        <v>1</v>
      </c>
      <c r="G93" s="28" t="s">
        <v>2</v>
      </c>
      <c r="H93" s="28" t="s">
        <v>3</v>
      </c>
      <c r="I93" s="29" t="s">
        <v>4</v>
      </c>
      <c r="J93" s="28" t="s">
        <v>5</v>
      </c>
      <c r="K93" s="28" t="s">
        <v>6</v>
      </c>
      <c r="L93" s="28" t="s">
        <v>7</v>
      </c>
      <c r="M93" s="28" t="s">
        <v>8</v>
      </c>
      <c r="N93" s="30" t="s">
        <v>9</v>
      </c>
      <c r="O93" s="30" t="s">
        <v>10</v>
      </c>
      <c r="P93" s="30" t="s">
        <v>11</v>
      </c>
      <c r="Q93" s="28" t="s">
        <v>12</v>
      </c>
      <c r="R93" s="28" t="s">
        <v>13</v>
      </c>
      <c r="S93" s="28" t="s">
        <v>14</v>
      </c>
      <c r="T93" s="28" t="s">
        <v>15</v>
      </c>
      <c r="U93" s="28" t="s">
        <v>16</v>
      </c>
      <c r="V93" s="28" t="s">
        <v>17</v>
      </c>
      <c r="W93" s="28" t="s">
        <v>18</v>
      </c>
      <c r="X93" s="28" t="s">
        <v>19</v>
      </c>
      <c r="Y93" s="28" t="s">
        <v>21</v>
      </c>
      <c r="Z93" s="28" t="s">
        <v>22</v>
      </c>
      <c r="AA93" s="28" t="s">
        <v>23</v>
      </c>
      <c r="AB93" s="31" t="s">
        <v>20</v>
      </c>
      <c r="AC93" s="32" t="s">
        <v>24</v>
      </c>
      <c r="AD93" s="32" t="s">
        <v>25</v>
      </c>
      <c r="AE93" s="32" t="s">
        <v>26</v>
      </c>
      <c r="AF93" s="28" t="s">
        <v>28</v>
      </c>
      <c r="AG93" s="28" t="s">
        <v>27</v>
      </c>
      <c r="AH93" s="28" t="s">
        <v>29</v>
      </c>
      <c r="AI93" s="33" t="s">
        <v>30</v>
      </c>
      <c r="AJ93" s="28" t="s">
        <v>31</v>
      </c>
      <c r="AK93" s="28" t="s">
        <v>32</v>
      </c>
      <c r="AL93" s="34" t="s">
        <v>33</v>
      </c>
      <c r="AM93" s="34"/>
      <c r="AN93" s="34"/>
    </row>
    <row r="94" spans="1:40" ht="28.5" customHeight="1" x14ac:dyDescent="0.25">
      <c r="A94" s="129" t="s">
        <v>35</v>
      </c>
      <c r="B94" s="128" t="s">
        <v>38</v>
      </c>
      <c r="C94" s="21" t="s">
        <v>49</v>
      </c>
      <c r="D94" s="28" t="s">
        <v>0</v>
      </c>
      <c r="E94" s="35">
        <v>1</v>
      </c>
      <c r="F94" s="36"/>
      <c r="G94" s="36"/>
      <c r="H94" s="36"/>
      <c r="I94" s="44"/>
      <c r="J94" s="37"/>
      <c r="K94" s="37"/>
      <c r="L94" s="36"/>
      <c r="M94" s="36"/>
      <c r="N94" s="36"/>
      <c r="O94" s="36"/>
      <c r="P94" s="36"/>
      <c r="Q94" s="36"/>
      <c r="R94" s="36"/>
      <c r="S94" s="36"/>
      <c r="T94" s="36"/>
      <c r="U94" s="38"/>
      <c r="V94" s="37"/>
      <c r="W94" s="37"/>
      <c r="X94" s="37"/>
      <c r="Y94" s="37"/>
      <c r="Z94" s="37"/>
      <c r="AA94" s="39"/>
      <c r="AB94" s="46"/>
      <c r="AC94" s="40"/>
      <c r="AD94" s="40"/>
      <c r="AE94" s="40"/>
      <c r="AF94" s="40"/>
      <c r="AG94" s="40"/>
      <c r="AH94" s="37"/>
      <c r="AI94" s="37"/>
      <c r="AJ94" s="37"/>
      <c r="AK94" s="39"/>
      <c r="AL94" s="13"/>
      <c r="AM94" s="41"/>
      <c r="AN94" s="42"/>
    </row>
    <row r="95" spans="1:40" ht="25.5" x14ac:dyDescent="0.25">
      <c r="A95" s="130"/>
      <c r="B95" s="128"/>
      <c r="C95" s="21" t="s">
        <v>50</v>
      </c>
      <c r="D95" s="28" t="s">
        <v>1</v>
      </c>
      <c r="E95" s="43"/>
      <c r="F95" s="44">
        <v>1</v>
      </c>
      <c r="G95" s="44"/>
      <c r="H95" s="44"/>
      <c r="I95" s="44"/>
      <c r="J95" s="41"/>
      <c r="K95" s="41"/>
      <c r="L95" s="44"/>
      <c r="M95" s="44"/>
      <c r="N95" s="44"/>
      <c r="O95" s="44"/>
      <c r="P95" s="44"/>
      <c r="Q95" s="44"/>
      <c r="R95" s="44"/>
      <c r="S95" s="44"/>
      <c r="T95" s="44"/>
      <c r="U95" s="45"/>
      <c r="V95" s="13"/>
      <c r="W95" s="13"/>
      <c r="X95" s="13"/>
      <c r="Y95" s="13"/>
      <c r="Z95" s="13"/>
      <c r="AA95" s="46"/>
      <c r="AB95" s="46"/>
      <c r="AC95" s="34"/>
      <c r="AD95" s="34"/>
      <c r="AE95" s="34"/>
      <c r="AF95" s="34"/>
      <c r="AG95" s="34"/>
      <c r="AH95" s="13"/>
      <c r="AI95" s="13"/>
      <c r="AJ95" s="13"/>
      <c r="AK95" s="46"/>
      <c r="AL95" s="13"/>
      <c r="AM95" s="41"/>
      <c r="AN95" s="42"/>
    </row>
    <row r="96" spans="1:40" x14ac:dyDescent="0.25">
      <c r="A96" s="130"/>
      <c r="B96" s="128"/>
      <c r="C96" s="21" t="s">
        <v>54</v>
      </c>
      <c r="D96" s="28" t="s">
        <v>2</v>
      </c>
      <c r="E96" s="43"/>
      <c r="F96" s="44"/>
      <c r="G96" s="44">
        <v>1</v>
      </c>
      <c r="H96" s="44"/>
      <c r="I96" s="44"/>
      <c r="J96" s="41"/>
      <c r="K96" s="41"/>
      <c r="L96" s="44"/>
      <c r="M96" s="44"/>
      <c r="N96" s="44"/>
      <c r="O96" s="44"/>
      <c r="P96" s="44"/>
      <c r="Q96" s="44"/>
      <c r="R96" s="44"/>
      <c r="S96" s="44"/>
      <c r="T96" s="44"/>
      <c r="U96" s="45"/>
      <c r="V96" s="13"/>
      <c r="W96" s="13"/>
      <c r="X96" s="13"/>
      <c r="Y96" s="13"/>
      <c r="Z96" s="13"/>
      <c r="AA96" s="46"/>
      <c r="AB96" s="46"/>
      <c r="AC96" s="34"/>
      <c r="AD96" s="34"/>
      <c r="AE96" s="34"/>
      <c r="AF96" s="34"/>
      <c r="AG96" s="34"/>
      <c r="AH96" s="13"/>
      <c r="AI96" s="13"/>
      <c r="AJ96" s="13"/>
      <c r="AK96" s="46"/>
      <c r="AL96" s="13"/>
      <c r="AM96" s="41"/>
      <c r="AN96" s="42"/>
    </row>
    <row r="97" spans="1:40" ht="25.5" x14ac:dyDescent="0.25">
      <c r="A97" s="130"/>
      <c r="B97" s="128"/>
      <c r="C97" s="21" t="s">
        <v>52</v>
      </c>
      <c r="D97" s="28" t="s">
        <v>3</v>
      </c>
      <c r="E97" s="43"/>
      <c r="F97" s="44"/>
      <c r="G97" s="44"/>
      <c r="H97" s="44">
        <v>1</v>
      </c>
      <c r="I97" s="44"/>
      <c r="J97" s="13"/>
      <c r="K97" s="41"/>
      <c r="L97" s="44"/>
      <c r="M97" s="44"/>
      <c r="N97" s="44"/>
      <c r="O97" s="44"/>
      <c r="P97" s="44"/>
      <c r="Q97" s="44"/>
      <c r="R97" s="44"/>
      <c r="S97" s="44"/>
      <c r="T97" s="44"/>
      <c r="U97" s="45"/>
      <c r="V97" s="13"/>
      <c r="W97" s="13"/>
      <c r="X97" s="13"/>
      <c r="Y97" s="13"/>
      <c r="Z97" s="13"/>
      <c r="AA97" s="46"/>
      <c r="AB97" s="46"/>
      <c r="AC97" s="34"/>
      <c r="AD97" s="34"/>
      <c r="AE97" s="34"/>
      <c r="AF97" s="34"/>
      <c r="AG97" s="34"/>
      <c r="AH97" s="13"/>
      <c r="AI97" s="13"/>
      <c r="AJ97" s="13"/>
      <c r="AK97" s="46"/>
      <c r="AL97" s="13"/>
      <c r="AM97" s="41"/>
      <c r="AN97" s="42"/>
    </row>
    <row r="98" spans="1:40" x14ac:dyDescent="0.25">
      <c r="A98" s="130"/>
      <c r="B98" s="132" t="s">
        <v>39</v>
      </c>
      <c r="C98" s="22" t="s">
        <v>53</v>
      </c>
      <c r="D98" s="29" t="s">
        <v>4</v>
      </c>
      <c r="E98" s="44"/>
      <c r="F98" s="44"/>
      <c r="G98" s="44"/>
      <c r="H98" s="44"/>
      <c r="I98" s="44">
        <v>1</v>
      </c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41"/>
      <c r="AN98" s="42"/>
    </row>
    <row r="99" spans="1:40" x14ac:dyDescent="0.25">
      <c r="A99" s="130"/>
      <c r="B99" s="132"/>
      <c r="C99" s="21" t="s">
        <v>54</v>
      </c>
      <c r="D99" s="28" t="s">
        <v>5</v>
      </c>
      <c r="E99" s="41"/>
      <c r="F99" s="41"/>
      <c r="G99" s="41"/>
      <c r="H99" s="41"/>
      <c r="I99" s="44"/>
      <c r="J99" s="44">
        <v>1</v>
      </c>
      <c r="K99" s="44"/>
      <c r="L99" s="44"/>
      <c r="M99" s="44"/>
      <c r="N99" s="44"/>
      <c r="O99" s="44"/>
      <c r="P99" s="44"/>
      <c r="Q99" s="41"/>
      <c r="R99" s="41"/>
      <c r="S99" s="41"/>
      <c r="T99" s="41"/>
      <c r="U99" s="41"/>
      <c r="V99" s="13"/>
      <c r="W99" s="13"/>
      <c r="X99" s="13"/>
      <c r="Y99" s="13"/>
      <c r="Z99" s="13"/>
      <c r="AA99" s="46"/>
      <c r="AB99" s="46"/>
      <c r="AC99" s="34"/>
      <c r="AD99" s="34"/>
      <c r="AE99" s="47"/>
      <c r="AF99" s="34"/>
      <c r="AG99" s="34"/>
      <c r="AH99" s="30"/>
      <c r="AI99" s="30"/>
      <c r="AJ99" s="48"/>
      <c r="AK99" s="46"/>
      <c r="AL99" s="13"/>
      <c r="AM99" s="41"/>
      <c r="AN99" s="42"/>
    </row>
    <row r="100" spans="1:40" ht="25.5" x14ac:dyDescent="0.25">
      <c r="A100" s="130"/>
      <c r="B100" s="128" t="s">
        <v>40</v>
      </c>
      <c r="C100" s="21" t="s">
        <v>52</v>
      </c>
      <c r="D100" s="28" t="s">
        <v>6</v>
      </c>
      <c r="E100" s="41"/>
      <c r="F100" s="41"/>
      <c r="G100" s="41"/>
      <c r="H100" s="41"/>
      <c r="I100" s="44"/>
      <c r="J100" s="44"/>
      <c r="K100" s="44">
        <v>1</v>
      </c>
      <c r="L100" s="44"/>
      <c r="M100" s="44"/>
      <c r="N100" s="44"/>
      <c r="O100" s="44"/>
      <c r="P100" s="44"/>
      <c r="Q100" s="41"/>
      <c r="R100" s="41"/>
      <c r="S100" s="41"/>
      <c r="T100" s="41"/>
      <c r="U100" s="41"/>
      <c r="V100" s="13"/>
      <c r="W100" s="13"/>
      <c r="X100" s="13"/>
      <c r="Y100" s="13"/>
      <c r="Z100" s="13"/>
      <c r="AA100" s="46"/>
      <c r="AB100" s="46"/>
      <c r="AC100" s="34"/>
      <c r="AD100" s="34"/>
      <c r="AE100" s="47"/>
      <c r="AF100" s="34"/>
      <c r="AG100" s="34"/>
      <c r="AH100" s="30"/>
      <c r="AI100" s="30"/>
      <c r="AJ100" s="30"/>
      <c r="AK100" s="46"/>
      <c r="AL100" s="13"/>
      <c r="AM100" s="41"/>
      <c r="AN100" s="42"/>
    </row>
    <row r="101" spans="1:40" ht="51" x14ac:dyDescent="0.25">
      <c r="A101" s="130"/>
      <c r="B101" s="128"/>
      <c r="C101" s="21" t="s">
        <v>72</v>
      </c>
      <c r="D101" s="28" t="s">
        <v>7</v>
      </c>
      <c r="E101" s="41"/>
      <c r="F101" s="41"/>
      <c r="G101" s="41"/>
      <c r="H101" s="41"/>
      <c r="I101" s="44"/>
      <c r="J101" s="44"/>
      <c r="K101" s="44"/>
      <c r="L101" s="44">
        <v>1</v>
      </c>
      <c r="M101" s="44"/>
      <c r="N101" s="44"/>
      <c r="O101" s="44"/>
      <c r="P101" s="44"/>
      <c r="Q101" s="44"/>
      <c r="R101" s="44"/>
      <c r="S101" s="44"/>
      <c r="T101" s="44"/>
      <c r="U101" s="45"/>
      <c r="V101" s="41"/>
      <c r="W101" s="13"/>
      <c r="X101" s="13"/>
      <c r="Y101" s="13"/>
      <c r="Z101" s="13"/>
      <c r="AA101" s="46"/>
      <c r="AB101" s="46"/>
      <c r="AC101" s="34"/>
      <c r="AD101" s="34"/>
      <c r="AE101" s="34"/>
      <c r="AF101" s="34"/>
      <c r="AG101" s="34"/>
      <c r="AH101" s="34"/>
      <c r="AI101" s="34"/>
      <c r="AJ101" s="34"/>
      <c r="AK101" s="46"/>
      <c r="AL101" s="13"/>
      <c r="AM101" s="41"/>
      <c r="AN101" s="42"/>
    </row>
    <row r="102" spans="1:40" ht="51" x14ac:dyDescent="0.25">
      <c r="A102" s="130"/>
      <c r="B102" s="128"/>
      <c r="C102" s="21" t="s">
        <v>73</v>
      </c>
      <c r="D102" s="28" t="s">
        <v>8</v>
      </c>
      <c r="E102" s="41"/>
      <c r="F102" s="41"/>
      <c r="G102" s="41"/>
      <c r="H102" s="41"/>
      <c r="I102" s="44"/>
      <c r="J102" s="44"/>
      <c r="K102" s="44"/>
      <c r="L102" s="44"/>
      <c r="M102" s="44">
        <v>1</v>
      </c>
      <c r="N102" s="44"/>
      <c r="O102" s="44"/>
      <c r="P102" s="44"/>
      <c r="Q102" s="44"/>
      <c r="R102" s="44"/>
      <c r="S102" s="44"/>
      <c r="T102" s="44"/>
      <c r="U102" s="45"/>
      <c r="V102" s="41"/>
      <c r="W102" s="13"/>
      <c r="X102" s="13"/>
      <c r="Y102" s="13"/>
      <c r="Z102" s="13"/>
      <c r="AA102" s="46"/>
      <c r="AB102" s="46"/>
      <c r="AC102" s="34"/>
      <c r="AD102" s="34"/>
      <c r="AE102" s="34"/>
      <c r="AF102" s="34"/>
      <c r="AG102" s="34"/>
      <c r="AH102" s="34"/>
      <c r="AI102" s="34"/>
      <c r="AJ102" s="34"/>
      <c r="AK102" s="46"/>
      <c r="AL102" s="13"/>
      <c r="AM102" s="41"/>
      <c r="AN102" s="42"/>
    </row>
    <row r="103" spans="1:40" ht="25.5" x14ac:dyDescent="0.25">
      <c r="A103" s="130"/>
      <c r="B103" s="49"/>
      <c r="C103" s="21" t="s">
        <v>74</v>
      </c>
      <c r="D103" s="30" t="s">
        <v>9</v>
      </c>
      <c r="E103" s="50"/>
      <c r="F103" s="50"/>
      <c r="G103" s="50"/>
      <c r="H103" s="50"/>
      <c r="I103" s="44"/>
      <c r="J103" s="44"/>
      <c r="K103" s="44"/>
      <c r="L103" s="44"/>
      <c r="M103" s="44"/>
      <c r="N103" s="44">
        <v>1</v>
      </c>
      <c r="O103" s="44"/>
      <c r="P103" s="44"/>
      <c r="Q103" s="44"/>
      <c r="R103" s="44"/>
      <c r="S103" s="44"/>
      <c r="T103" s="44"/>
      <c r="U103" s="45"/>
      <c r="V103" s="41"/>
      <c r="W103" s="13"/>
      <c r="X103" s="13"/>
      <c r="Y103" s="13"/>
      <c r="Z103" s="13"/>
      <c r="AA103" s="46"/>
      <c r="AB103" s="46"/>
      <c r="AC103" s="34"/>
      <c r="AD103" s="34"/>
      <c r="AE103" s="34"/>
      <c r="AF103" s="34"/>
      <c r="AG103" s="34"/>
      <c r="AH103" s="34"/>
      <c r="AI103" s="34"/>
      <c r="AJ103" s="34"/>
      <c r="AK103" s="51"/>
      <c r="AL103" s="13"/>
      <c r="AM103" s="41"/>
      <c r="AN103" s="42"/>
    </row>
    <row r="104" spans="1:40" ht="25.5" x14ac:dyDescent="0.25">
      <c r="A104" s="130"/>
      <c r="B104" s="49"/>
      <c r="C104" s="21" t="s">
        <v>75</v>
      </c>
      <c r="D104" s="30" t="s">
        <v>10</v>
      </c>
      <c r="E104" s="50"/>
      <c r="F104" s="50"/>
      <c r="G104" s="50"/>
      <c r="H104" s="50"/>
      <c r="I104" s="44"/>
      <c r="J104" s="44"/>
      <c r="K104" s="44"/>
      <c r="L104" s="44"/>
      <c r="M104" s="44"/>
      <c r="N104" s="44"/>
      <c r="O104" s="44">
        <v>1</v>
      </c>
      <c r="P104" s="44"/>
      <c r="Q104" s="44"/>
      <c r="R104" s="44"/>
      <c r="S104" s="44"/>
      <c r="T104" s="44"/>
      <c r="U104" s="45"/>
      <c r="V104" s="41"/>
      <c r="W104" s="13"/>
      <c r="X104" s="13"/>
      <c r="Y104" s="13"/>
      <c r="Z104" s="13"/>
      <c r="AA104" s="46"/>
      <c r="AB104" s="46"/>
      <c r="AC104" s="34"/>
      <c r="AD104" s="34"/>
      <c r="AE104" s="34"/>
      <c r="AF104" s="34"/>
      <c r="AG104" s="34"/>
      <c r="AH104" s="34"/>
      <c r="AI104" s="34"/>
      <c r="AJ104" s="34"/>
      <c r="AK104" s="51"/>
      <c r="AL104" s="13"/>
      <c r="AM104" s="41"/>
      <c r="AN104" s="42"/>
    </row>
    <row r="105" spans="1:40" x14ac:dyDescent="0.25">
      <c r="A105" s="130"/>
      <c r="B105" s="52" t="s">
        <v>41</v>
      </c>
      <c r="C105" s="21" t="s">
        <v>57</v>
      </c>
      <c r="D105" s="30" t="s">
        <v>11</v>
      </c>
      <c r="E105" s="50"/>
      <c r="F105" s="50"/>
      <c r="G105" s="50"/>
      <c r="H105" s="50"/>
      <c r="I105" s="44"/>
      <c r="J105" s="44"/>
      <c r="K105" s="44"/>
      <c r="L105" s="44"/>
      <c r="M105" s="44"/>
      <c r="N105" s="44"/>
      <c r="O105" s="44"/>
      <c r="P105" s="44">
        <v>1</v>
      </c>
      <c r="Q105" s="44"/>
      <c r="R105" s="44"/>
      <c r="S105" s="44"/>
      <c r="T105" s="44"/>
      <c r="U105" s="45"/>
      <c r="V105" s="41"/>
      <c r="W105" s="13"/>
      <c r="X105" s="13"/>
      <c r="Y105" s="13"/>
      <c r="Z105" s="13"/>
      <c r="AA105" s="46"/>
      <c r="AB105" s="46"/>
      <c r="AC105" s="34"/>
      <c r="AD105" s="34"/>
      <c r="AE105" s="34"/>
      <c r="AF105" s="34"/>
      <c r="AG105" s="34"/>
      <c r="AH105" s="34"/>
      <c r="AI105" s="34"/>
      <c r="AJ105" s="34"/>
      <c r="AK105" s="51"/>
      <c r="AL105" s="13"/>
      <c r="AM105" s="41"/>
      <c r="AN105" s="42"/>
    </row>
    <row r="106" spans="1:40" ht="25.5" x14ac:dyDescent="0.25">
      <c r="A106" s="130"/>
      <c r="B106" s="53"/>
      <c r="C106" s="21" t="s">
        <v>58</v>
      </c>
      <c r="D106" s="28" t="s">
        <v>12</v>
      </c>
      <c r="E106" s="43"/>
      <c r="F106" s="44"/>
      <c r="G106" s="44"/>
      <c r="H106" s="44"/>
      <c r="I106" s="44"/>
      <c r="J106" s="44"/>
      <c r="K106" s="44"/>
      <c r="L106" s="41"/>
      <c r="M106" s="41"/>
      <c r="N106" s="50"/>
      <c r="O106" s="50"/>
      <c r="P106" s="50"/>
      <c r="Q106" s="44">
        <v>1</v>
      </c>
      <c r="R106" s="44"/>
      <c r="S106" s="44"/>
      <c r="T106" s="44"/>
      <c r="U106" s="45"/>
      <c r="V106" s="13"/>
      <c r="W106" s="13"/>
      <c r="X106" s="13"/>
      <c r="Y106" s="13"/>
      <c r="Z106" s="13"/>
      <c r="AA106" s="46"/>
      <c r="AB106" s="46"/>
      <c r="AC106" s="34"/>
      <c r="AD106" s="34"/>
      <c r="AE106" s="34"/>
      <c r="AF106" s="34"/>
      <c r="AG106" s="34"/>
      <c r="AH106" s="34"/>
      <c r="AI106" s="34"/>
      <c r="AJ106" s="34"/>
      <c r="AK106" s="46"/>
      <c r="AL106" s="13"/>
      <c r="AM106" s="41"/>
      <c r="AN106" s="42"/>
    </row>
    <row r="107" spans="1:40" ht="25.5" x14ac:dyDescent="0.25">
      <c r="A107" s="130"/>
      <c r="B107" s="53"/>
      <c r="C107" s="21" t="s">
        <v>59</v>
      </c>
      <c r="D107" s="28" t="s">
        <v>13</v>
      </c>
      <c r="E107" s="43"/>
      <c r="F107" s="44"/>
      <c r="G107" s="44"/>
      <c r="H107" s="44"/>
      <c r="I107" s="44"/>
      <c r="J107" s="44"/>
      <c r="K107" s="44"/>
      <c r="L107" s="41"/>
      <c r="M107" s="41"/>
      <c r="N107" s="50"/>
      <c r="O107" s="50"/>
      <c r="P107" s="50"/>
      <c r="Q107" s="44"/>
      <c r="R107" s="44">
        <v>1</v>
      </c>
      <c r="S107" s="44"/>
      <c r="T107" s="44"/>
      <c r="U107" s="45"/>
      <c r="V107" s="13"/>
      <c r="W107" s="13"/>
      <c r="X107" s="13"/>
      <c r="Y107" s="13"/>
      <c r="Z107" s="13"/>
      <c r="AA107" s="46"/>
      <c r="AB107" s="46"/>
      <c r="AC107" s="34"/>
      <c r="AD107" s="34"/>
      <c r="AE107" s="34"/>
      <c r="AF107" s="34"/>
      <c r="AG107" s="34"/>
      <c r="AH107" s="34"/>
      <c r="AI107" s="34"/>
      <c r="AJ107" s="34"/>
      <c r="AK107" s="46"/>
      <c r="AL107" s="13"/>
      <c r="AM107" s="41"/>
      <c r="AN107" s="42"/>
    </row>
    <row r="108" spans="1:40" ht="25.5" x14ac:dyDescent="0.25">
      <c r="A108" s="130"/>
      <c r="B108" s="53"/>
      <c r="C108" s="21" t="s">
        <v>60</v>
      </c>
      <c r="D108" s="28" t="s">
        <v>14</v>
      </c>
      <c r="E108" s="43"/>
      <c r="F108" s="44"/>
      <c r="G108" s="44"/>
      <c r="H108" s="44"/>
      <c r="I108" s="44"/>
      <c r="J108" s="44"/>
      <c r="K108" s="44"/>
      <c r="L108" s="41"/>
      <c r="M108" s="41"/>
      <c r="N108" s="50"/>
      <c r="O108" s="50"/>
      <c r="P108" s="50"/>
      <c r="Q108" s="44"/>
      <c r="R108" s="44"/>
      <c r="S108" s="44">
        <v>1</v>
      </c>
      <c r="T108" s="44"/>
      <c r="U108" s="45"/>
      <c r="V108" s="13"/>
      <c r="W108" s="13"/>
      <c r="X108" s="13"/>
      <c r="Y108" s="13"/>
      <c r="Z108" s="13"/>
      <c r="AA108" s="46"/>
      <c r="AB108" s="46"/>
      <c r="AC108" s="34"/>
      <c r="AD108" s="34"/>
      <c r="AE108" s="34"/>
      <c r="AF108" s="34"/>
      <c r="AG108" s="34"/>
      <c r="AH108" s="34"/>
      <c r="AI108" s="34"/>
      <c r="AJ108" s="34"/>
      <c r="AK108" s="46"/>
      <c r="AL108" s="13"/>
      <c r="AM108" s="41"/>
      <c r="AN108" s="42"/>
    </row>
    <row r="109" spans="1:40" ht="25.5" x14ac:dyDescent="0.25">
      <c r="A109" s="130"/>
      <c r="B109" s="54"/>
      <c r="C109" s="21" t="s">
        <v>61</v>
      </c>
      <c r="D109" s="28" t="s">
        <v>15</v>
      </c>
      <c r="E109" s="43"/>
      <c r="F109" s="44"/>
      <c r="G109" s="44"/>
      <c r="H109" s="44"/>
      <c r="I109" s="44"/>
      <c r="J109" s="44"/>
      <c r="K109" s="44"/>
      <c r="L109" s="41"/>
      <c r="M109" s="41"/>
      <c r="N109" s="50"/>
      <c r="O109" s="50"/>
      <c r="P109" s="50"/>
      <c r="Q109" s="44"/>
      <c r="R109" s="44"/>
      <c r="S109" s="44"/>
      <c r="T109" s="44">
        <v>1</v>
      </c>
      <c r="U109" s="45"/>
      <c r="V109" s="13"/>
      <c r="W109" s="13"/>
      <c r="X109" s="13"/>
      <c r="Y109" s="13"/>
      <c r="Z109" s="13"/>
      <c r="AA109" s="46"/>
      <c r="AB109" s="46"/>
      <c r="AC109" s="34"/>
      <c r="AD109" s="34"/>
      <c r="AE109" s="34"/>
      <c r="AF109" s="34"/>
      <c r="AG109" s="34"/>
      <c r="AH109" s="34"/>
      <c r="AI109" s="34"/>
      <c r="AJ109" s="34"/>
      <c r="AK109" s="46"/>
      <c r="AL109" s="13"/>
      <c r="AM109" s="41"/>
      <c r="AN109" s="42"/>
    </row>
    <row r="110" spans="1:40" ht="25.5" x14ac:dyDescent="0.25">
      <c r="A110" s="131"/>
      <c r="B110" s="49"/>
      <c r="C110" s="21" t="s">
        <v>62</v>
      </c>
      <c r="D110" s="28" t="s">
        <v>16</v>
      </c>
      <c r="E110" s="43"/>
      <c r="F110" s="44"/>
      <c r="G110" s="44"/>
      <c r="H110" s="44"/>
      <c r="I110" s="44"/>
      <c r="J110" s="44"/>
      <c r="K110" s="44"/>
      <c r="L110" s="41"/>
      <c r="M110" s="41"/>
      <c r="N110" s="50"/>
      <c r="O110" s="50"/>
      <c r="P110" s="50"/>
      <c r="Q110" s="43"/>
      <c r="R110" s="44"/>
      <c r="S110" s="44"/>
      <c r="T110" s="44"/>
      <c r="U110" s="45">
        <v>1</v>
      </c>
      <c r="V110" s="13"/>
      <c r="W110" s="13"/>
      <c r="X110" s="13"/>
      <c r="Y110" s="13"/>
      <c r="Z110" s="13"/>
      <c r="AA110" s="46"/>
      <c r="AB110" s="46"/>
      <c r="AC110" s="34"/>
      <c r="AD110" s="34"/>
      <c r="AE110" s="34"/>
      <c r="AF110" s="34"/>
      <c r="AG110" s="34"/>
      <c r="AH110" s="34"/>
      <c r="AI110" s="34"/>
      <c r="AJ110" s="34"/>
      <c r="AK110" s="46"/>
      <c r="AL110" s="13"/>
      <c r="AM110" s="41"/>
      <c r="AN110" s="42"/>
    </row>
    <row r="111" spans="1:40" ht="45" customHeight="1" x14ac:dyDescent="0.25">
      <c r="A111" s="124" t="s">
        <v>76</v>
      </c>
      <c r="B111" s="55" t="s">
        <v>38</v>
      </c>
      <c r="C111" s="56" t="s">
        <v>63</v>
      </c>
      <c r="D111" s="28" t="s">
        <v>17</v>
      </c>
      <c r="E111" s="57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5">
        <v>1</v>
      </c>
      <c r="W111" s="58"/>
      <c r="X111" s="58"/>
      <c r="Y111" s="58"/>
      <c r="Z111" s="58"/>
      <c r="AA111" s="59"/>
      <c r="AB111" s="9"/>
      <c r="AC111" s="40"/>
      <c r="AD111" s="34"/>
      <c r="AE111" s="34"/>
      <c r="AF111" s="34"/>
      <c r="AG111" s="34"/>
      <c r="AH111" s="34"/>
      <c r="AI111" s="34"/>
      <c r="AJ111" s="34"/>
      <c r="AK111" s="46"/>
      <c r="AL111" s="13"/>
      <c r="AM111" s="41"/>
      <c r="AN111" s="42"/>
    </row>
    <row r="112" spans="1:40" x14ac:dyDescent="0.25">
      <c r="A112" s="125"/>
      <c r="B112" s="60"/>
      <c r="C112" s="56" t="s">
        <v>49</v>
      </c>
      <c r="D112" s="28" t="s">
        <v>18</v>
      </c>
      <c r="E112" s="57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61"/>
      <c r="W112" s="62">
        <v>1</v>
      </c>
      <c r="X112" s="62"/>
      <c r="Y112" s="62"/>
      <c r="Z112" s="62"/>
      <c r="AA112" s="63"/>
      <c r="AB112" s="9"/>
      <c r="AC112" s="64"/>
      <c r="AD112" s="34"/>
      <c r="AE112" s="34"/>
      <c r="AF112" s="34"/>
      <c r="AG112" s="34"/>
      <c r="AH112" s="34"/>
      <c r="AI112" s="34"/>
      <c r="AJ112" s="34"/>
      <c r="AK112" s="46"/>
      <c r="AL112" s="13"/>
      <c r="AM112" s="41"/>
      <c r="AN112" s="42"/>
    </row>
    <row r="113" spans="1:40" x14ac:dyDescent="0.25">
      <c r="A113" s="125"/>
      <c r="B113" s="65"/>
      <c r="C113" s="56" t="s">
        <v>64</v>
      </c>
      <c r="D113" s="28" t="s">
        <v>19</v>
      </c>
      <c r="E113" s="57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61"/>
      <c r="W113" s="62"/>
      <c r="X113" s="62">
        <v>1</v>
      </c>
      <c r="Y113" s="62"/>
      <c r="Z113" s="62"/>
      <c r="AA113" s="63"/>
      <c r="AB113" s="9"/>
      <c r="AC113" s="64"/>
      <c r="AD113" s="34"/>
      <c r="AE113" s="34"/>
      <c r="AF113" s="34"/>
      <c r="AG113" s="34"/>
      <c r="AH113" s="34"/>
      <c r="AI113" s="34"/>
      <c r="AJ113" s="34"/>
      <c r="AK113" s="46"/>
      <c r="AL113" s="13"/>
      <c r="AM113" s="41"/>
      <c r="AN113" s="42"/>
    </row>
    <row r="114" spans="1:40" ht="25.5" x14ac:dyDescent="0.25">
      <c r="A114" s="125"/>
      <c r="B114" s="126" t="s">
        <v>40</v>
      </c>
      <c r="C114" s="56" t="s">
        <v>65</v>
      </c>
      <c r="D114" s="28" t="s">
        <v>21</v>
      </c>
      <c r="E114" s="57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57"/>
      <c r="W114" s="13"/>
      <c r="X114" s="13"/>
      <c r="Y114" s="62">
        <v>1</v>
      </c>
      <c r="Z114" s="62"/>
      <c r="AA114" s="63"/>
      <c r="AB114" s="9"/>
      <c r="AC114" s="34"/>
      <c r="AD114" s="34"/>
      <c r="AE114" s="34"/>
      <c r="AF114" s="34"/>
      <c r="AG114" s="34"/>
      <c r="AH114" s="13"/>
      <c r="AI114" s="13"/>
      <c r="AJ114" s="13"/>
      <c r="AK114" s="46"/>
      <c r="AL114" s="13"/>
      <c r="AM114" s="41"/>
      <c r="AN114" s="42"/>
    </row>
    <row r="115" spans="1:40" x14ac:dyDescent="0.25">
      <c r="A115" s="125"/>
      <c r="B115" s="126"/>
      <c r="C115" s="56" t="s">
        <v>57</v>
      </c>
      <c r="D115" s="28" t="s">
        <v>22</v>
      </c>
      <c r="E115" s="57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57"/>
      <c r="W115" s="13"/>
      <c r="X115" s="13"/>
      <c r="Y115" s="62"/>
      <c r="Z115" s="62">
        <v>1</v>
      </c>
      <c r="AA115" s="63"/>
      <c r="AB115" s="9"/>
      <c r="AC115" s="34"/>
      <c r="AD115" s="34"/>
      <c r="AE115" s="34"/>
      <c r="AF115" s="34"/>
      <c r="AG115" s="34"/>
      <c r="AH115" s="13"/>
      <c r="AI115" s="13"/>
      <c r="AJ115" s="13"/>
      <c r="AK115" s="46"/>
      <c r="AL115" s="13"/>
      <c r="AM115" s="41"/>
      <c r="AN115" s="42"/>
    </row>
    <row r="116" spans="1:40" x14ac:dyDescent="0.25">
      <c r="A116" s="125"/>
      <c r="B116" s="66" t="s">
        <v>41</v>
      </c>
      <c r="C116" s="67"/>
      <c r="D116" s="28" t="s">
        <v>23</v>
      </c>
      <c r="E116" s="57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61"/>
      <c r="W116" s="62"/>
      <c r="X116" s="62"/>
      <c r="Y116" s="13"/>
      <c r="Z116" s="13"/>
      <c r="AA116" s="63">
        <v>1</v>
      </c>
      <c r="AB116" s="9"/>
      <c r="AC116" s="34"/>
      <c r="AD116" s="34"/>
      <c r="AE116" s="34"/>
      <c r="AF116" s="34"/>
      <c r="AG116" s="34"/>
      <c r="AH116" s="13"/>
      <c r="AI116" s="34"/>
      <c r="AJ116" s="34"/>
      <c r="AK116" s="68"/>
      <c r="AL116" s="13"/>
      <c r="AM116" s="41"/>
      <c r="AN116" s="42"/>
    </row>
    <row r="117" spans="1:40" x14ac:dyDescent="0.25">
      <c r="A117" s="125"/>
      <c r="B117" s="69"/>
      <c r="C117" s="70" t="s">
        <v>64</v>
      </c>
      <c r="D117" s="31" t="s">
        <v>20</v>
      </c>
      <c r="E117" s="46"/>
      <c r="F117" s="46"/>
      <c r="G117" s="46"/>
      <c r="H117" s="46"/>
      <c r="I117" s="13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13"/>
      <c r="V117" s="9"/>
      <c r="W117" s="9"/>
      <c r="X117" s="9"/>
      <c r="Y117" s="9"/>
      <c r="Z117" s="9"/>
      <c r="AA117" s="9"/>
      <c r="AB117" s="9">
        <v>1</v>
      </c>
      <c r="AC117" s="46"/>
      <c r="AD117" s="46"/>
      <c r="AE117" s="46"/>
      <c r="AF117" s="46"/>
      <c r="AG117" s="46"/>
      <c r="AH117" s="46"/>
      <c r="AI117" s="46"/>
      <c r="AJ117" s="46"/>
      <c r="AK117" s="46"/>
      <c r="AL117" s="13"/>
      <c r="AM117" s="41"/>
      <c r="AN117" s="42"/>
    </row>
    <row r="118" spans="1:40" ht="25.5" x14ac:dyDescent="0.25">
      <c r="A118" s="127" t="s">
        <v>37</v>
      </c>
      <c r="B118" s="71" t="s">
        <v>77</v>
      </c>
      <c r="C118" s="72" t="s">
        <v>78</v>
      </c>
      <c r="D118" s="32" t="s">
        <v>24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46"/>
      <c r="AC118" s="34">
        <v>1</v>
      </c>
      <c r="AD118" s="34"/>
      <c r="AE118" s="34"/>
      <c r="AF118" s="34"/>
      <c r="AG118" s="34"/>
      <c r="AH118" s="73"/>
      <c r="AI118" s="74"/>
      <c r="AJ118" s="34"/>
      <c r="AK118" s="68"/>
      <c r="AL118" s="13"/>
      <c r="AM118" s="41"/>
      <c r="AN118" s="42"/>
    </row>
    <row r="119" spans="1:40" x14ac:dyDescent="0.25">
      <c r="A119" s="127"/>
      <c r="B119" s="75"/>
      <c r="C119" s="76" t="s">
        <v>49</v>
      </c>
      <c r="D119" s="32" t="s">
        <v>25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46"/>
      <c r="AC119" s="34"/>
      <c r="AD119" s="34">
        <v>1</v>
      </c>
      <c r="AE119" s="34"/>
      <c r="AF119" s="34"/>
      <c r="AG119" s="34"/>
      <c r="AH119" s="73"/>
      <c r="AI119" s="74"/>
      <c r="AJ119" s="34"/>
      <c r="AK119" s="68"/>
      <c r="AL119" s="13"/>
      <c r="AM119" s="41"/>
      <c r="AN119" s="42"/>
    </row>
    <row r="120" spans="1:40" ht="51" x14ac:dyDescent="0.25">
      <c r="A120" s="127"/>
      <c r="B120" s="77" t="s">
        <v>79</v>
      </c>
      <c r="C120" s="78"/>
      <c r="D120" s="32" t="s">
        <v>26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34"/>
      <c r="W120" s="34"/>
      <c r="X120" s="34"/>
      <c r="Y120" s="13"/>
      <c r="Z120" s="13"/>
      <c r="AA120" s="34"/>
      <c r="AB120" s="46"/>
      <c r="AC120" s="34"/>
      <c r="AD120" s="34"/>
      <c r="AE120" s="34">
        <v>1</v>
      </c>
      <c r="AF120" s="34"/>
      <c r="AG120" s="34"/>
      <c r="AH120" s="73"/>
      <c r="AI120" s="34"/>
      <c r="AJ120" s="34"/>
      <c r="AK120" s="68"/>
      <c r="AL120" s="13"/>
      <c r="AM120" s="41"/>
      <c r="AN120" s="42"/>
    </row>
    <row r="121" spans="1:40" ht="38.25" customHeight="1" x14ac:dyDescent="0.25">
      <c r="A121" s="127"/>
      <c r="B121" s="77" t="s">
        <v>43</v>
      </c>
      <c r="C121" s="78"/>
      <c r="D121" s="28" t="s">
        <v>28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34"/>
      <c r="Z121" s="34"/>
      <c r="AA121" s="13"/>
      <c r="AB121" s="46"/>
      <c r="AC121" s="34"/>
      <c r="AD121" s="34"/>
      <c r="AE121" s="34"/>
      <c r="AF121" s="34">
        <v>1</v>
      </c>
      <c r="AG121" s="34"/>
      <c r="AH121" s="13"/>
      <c r="AI121" s="34"/>
      <c r="AJ121" s="34"/>
      <c r="AK121" s="68"/>
      <c r="AL121" s="13"/>
      <c r="AM121" s="41"/>
      <c r="AN121" s="42"/>
    </row>
    <row r="122" spans="1:40" ht="25.5" x14ac:dyDescent="0.25">
      <c r="A122" s="127"/>
      <c r="B122" s="77" t="s">
        <v>80</v>
      </c>
      <c r="C122" s="78"/>
      <c r="D122" s="28" t="s">
        <v>27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34"/>
      <c r="W122" s="34"/>
      <c r="X122" s="34"/>
      <c r="Y122" s="34"/>
      <c r="Z122" s="34"/>
      <c r="AA122" s="13"/>
      <c r="AB122" s="46"/>
      <c r="AC122" s="34"/>
      <c r="AD122" s="34"/>
      <c r="AE122" s="34"/>
      <c r="AF122" s="34"/>
      <c r="AG122" s="34">
        <v>1</v>
      </c>
      <c r="AH122" s="13"/>
      <c r="AI122" s="34"/>
      <c r="AJ122" s="34"/>
      <c r="AK122" s="68"/>
      <c r="AL122" s="13"/>
      <c r="AM122" s="41"/>
      <c r="AN122" s="42"/>
    </row>
    <row r="123" spans="1:40" ht="38.25" x14ac:dyDescent="0.25">
      <c r="A123" s="127"/>
      <c r="B123" s="77" t="s">
        <v>81</v>
      </c>
      <c r="C123" s="78"/>
      <c r="D123" s="28" t="s">
        <v>29</v>
      </c>
      <c r="E123" s="13"/>
      <c r="F123" s="13"/>
      <c r="G123" s="13"/>
      <c r="H123" s="13"/>
      <c r="I123" s="13"/>
      <c r="J123" s="80"/>
      <c r="K123" s="80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46"/>
      <c r="AC123" s="81"/>
      <c r="AD123" s="34"/>
      <c r="AE123" s="34"/>
      <c r="AF123" s="34"/>
      <c r="AG123" s="34"/>
      <c r="AH123" s="13">
        <v>1</v>
      </c>
      <c r="AI123" s="34"/>
      <c r="AJ123" s="34"/>
      <c r="AK123" s="68"/>
      <c r="AL123" s="13"/>
      <c r="AM123" s="41"/>
      <c r="AN123" s="42"/>
    </row>
    <row r="124" spans="1:40" ht="51" x14ac:dyDescent="0.25">
      <c r="A124" s="127"/>
      <c r="B124" s="77" t="s">
        <v>82</v>
      </c>
      <c r="C124" s="78"/>
      <c r="D124" s="33" t="s">
        <v>30</v>
      </c>
      <c r="E124" s="13"/>
      <c r="F124" s="13"/>
      <c r="G124" s="13"/>
      <c r="H124" s="13"/>
      <c r="I124" s="13"/>
      <c r="J124" s="80"/>
      <c r="K124" s="80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46"/>
      <c r="AC124" s="81"/>
      <c r="AD124" s="34"/>
      <c r="AE124" s="34"/>
      <c r="AF124" s="34"/>
      <c r="AG124" s="34"/>
      <c r="AH124" s="13"/>
      <c r="AI124" s="34">
        <v>1</v>
      </c>
      <c r="AJ124" s="34"/>
      <c r="AK124" s="68"/>
      <c r="AL124" s="13"/>
      <c r="AM124" s="41"/>
      <c r="AN124" s="42"/>
    </row>
    <row r="125" spans="1:40" ht="51" x14ac:dyDescent="0.25">
      <c r="A125" s="127"/>
      <c r="B125" s="77" t="s">
        <v>83</v>
      </c>
      <c r="C125" s="82"/>
      <c r="D125" s="28" t="s">
        <v>31</v>
      </c>
      <c r="E125" s="13"/>
      <c r="F125" s="13"/>
      <c r="G125" s="13"/>
      <c r="H125" s="13"/>
      <c r="I125" s="13"/>
      <c r="J125" s="83"/>
      <c r="K125" s="7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46"/>
      <c r="AC125" s="84"/>
      <c r="AD125" s="34"/>
      <c r="AE125" s="34"/>
      <c r="AF125" s="34"/>
      <c r="AG125" s="34"/>
      <c r="AH125" s="13"/>
      <c r="AI125" s="34"/>
      <c r="AJ125" s="34">
        <v>1</v>
      </c>
      <c r="AK125" s="68"/>
      <c r="AL125" s="13"/>
      <c r="AM125" s="41"/>
      <c r="AN125" s="42"/>
    </row>
    <row r="126" spans="1:40" ht="25.5" x14ac:dyDescent="0.25">
      <c r="A126" s="85"/>
      <c r="B126" s="77" t="s">
        <v>48</v>
      </c>
      <c r="C126" s="82"/>
      <c r="D126" s="28" t="s">
        <v>32</v>
      </c>
      <c r="E126" s="86"/>
      <c r="F126" s="86"/>
      <c r="G126" s="86"/>
      <c r="H126" s="86"/>
      <c r="I126" s="79"/>
      <c r="J126" s="86"/>
      <c r="K126" s="86"/>
      <c r="L126" s="86"/>
      <c r="M126" s="86"/>
      <c r="N126" s="50"/>
      <c r="O126" s="50"/>
      <c r="P126" s="50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46"/>
      <c r="AC126" s="87"/>
      <c r="AD126" s="87"/>
      <c r="AE126" s="87"/>
      <c r="AF126" s="87"/>
      <c r="AG126" s="87"/>
      <c r="AH126" s="86"/>
      <c r="AI126" s="86"/>
      <c r="AJ126" s="86"/>
      <c r="AK126" s="88">
        <v>1</v>
      </c>
      <c r="AL126" s="13"/>
      <c r="AM126" s="41"/>
      <c r="AN126" s="42"/>
    </row>
    <row r="127" spans="1:40" ht="38.25" x14ac:dyDescent="0.25">
      <c r="A127" s="41"/>
      <c r="B127" s="41"/>
      <c r="C127" s="41" t="s">
        <v>84</v>
      </c>
      <c r="D127" s="32" t="s">
        <v>33</v>
      </c>
      <c r="E127" s="41">
        <f>SUM(E94:E126)</f>
        <v>1</v>
      </c>
      <c r="F127" s="41">
        <f t="shared" ref="F127" si="11">SUM(F94:F126)</f>
        <v>1</v>
      </c>
      <c r="G127" s="41">
        <f t="shared" ref="G127" si="12">SUM(G94:G126)</f>
        <v>1</v>
      </c>
      <c r="H127" s="41">
        <f t="shared" ref="H127" si="13">SUM(H94:H126)</f>
        <v>1</v>
      </c>
      <c r="I127" s="41">
        <f t="shared" ref="I127" si="14">SUM(I94:I126)</f>
        <v>1</v>
      </c>
      <c r="J127" s="41">
        <f t="shared" ref="J127" si="15">SUM(J94:J126)</f>
        <v>1</v>
      </c>
      <c r="K127" s="41">
        <f t="shared" ref="K127" si="16">SUM(K94:K126)</f>
        <v>1</v>
      </c>
      <c r="L127" s="41">
        <f t="shared" ref="L127" si="17">SUM(L94:L126)</f>
        <v>1</v>
      </c>
      <c r="M127" s="41">
        <f t="shared" ref="M127" si="18">SUM(M94:M126)</f>
        <v>1</v>
      </c>
      <c r="N127" s="41">
        <f t="shared" ref="N127" si="19">SUM(N94:N126)</f>
        <v>1</v>
      </c>
      <c r="O127" s="41">
        <f t="shared" ref="O127" si="20">SUM(O94:O126)</f>
        <v>1</v>
      </c>
      <c r="P127" s="41">
        <f t="shared" ref="P127" si="21">SUM(P94:P126)</f>
        <v>1</v>
      </c>
      <c r="Q127" s="41">
        <f t="shared" ref="Q127" si="22">SUM(Q94:Q126)</f>
        <v>1</v>
      </c>
      <c r="R127" s="41">
        <f t="shared" ref="R127" si="23">SUM(R94:R126)</f>
        <v>1</v>
      </c>
      <c r="S127" s="41">
        <f t="shared" ref="S127" si="24">SUM(S94:S126)</f>
        <v>1</v>
      </c>
      <c r="T127" s="41">
        <f t="shared" ref="T127" si="25">SUM(T94:T126)</f>
        <v>1</v>
      </c>
      <c r="U127" s="41">
        <f t="shared" ref="U127" si="26">SUM(U94:U126)</f>
        <v>1</v>
      </c>
      <c r="V127" s="41">
        <f t="shared" ref="V127" si="27">SUM(V94:V126)</f>
        <v>1</v>
      </c>
      <c r="W127" s="41">
        <f t="shared" ref="W127" si="28">SUM(W94:W126)</f>
        <v>1</v>
      </c>
      <c r="X127" s="41">
        <f t="shared" ref="X127" si="29">SUM(X94:X126)</f>
        <v>1</v>
      </c>
      <c r="Y127" s="41">
        <f t="shared" ref="Y127" si="30">SUM(Y94:Y126)</f>
        <v>1</v>
      </c>
      <c r="Z127" s="41">
        <f t="shared" ref="Z127" si="31">SUM(Z94:Z126)</f>
        <v>1</v>
      </c>
      <c r="AA127" s="41">
        <f t="shared" ref="AA127" si="32">SUM(AA94:AA126)</f>
        <v>1</v>
      </c>
      <c r="AB127" s="41">
        <f t="shared" ref="AB127" si="33">SUM(AB94:AB126)</f>
        <v>1</v>
      </c>
      <c r="AC127" s="41">
        <f t="shared" ref="AC127" si="34">SUM(AC94:AC126)</f>
        <v>1</v>
      </c>
      <c r="AD127" s="41">
        <f t="shared" ref="AD127" si="35">SUM(AD94:AD126)</f>
        <v>1</v>
      </c>
      <c r="AE127" s="41">
        <f t="shared" ref="AE127" si="36">SUM(AE94:AE126)</f>
        <v>1</v>
      </c>
      <c r="AF127" s="41">
        <f t="shared" ref="AF127" si="37">SUM(AF94:AF126)</f>
        <v>1</v>
      </c>
      <c r="AG127" s="41">
        <f t="shared" ref="AG127" si="38">SUM(AG94:AG126)</f>
        <v>1</v>
      </c>
      <c r="AH127" s="41">
        <f t="shared" ref="AH127" si="39">SUM(AH94:AH126)</f>
        <v>1</v>
      </c>
      <c r="AI127" s="41">
        <f t="shared" ref="AI127" si="40">SUM(AI94:AI126)</f>
        <v>1</v>
      </c>
      <c r="AJ127" s="41">
        <f t="shared" ref="AJ127" si="41">SUM(AJ94:AJ126)</f>
        <v>1</v>
      </c>
      <c r="AK127" s="41">
        <f t="shared" ref="AK127" si="42">SUM(AK94:AK126)</f>
        <v>1</v>
      </c>
      <c r="AL127" s="13"/>
      <c r="AM127" s="13"/>
      <c r="AN127" s="13"/>
    </row>
    <row r="130" spans="1:40" x14ac:dyDescent="0.25">
      <c r="A130" t="s">
        <v>88</v>
      </c>
    </row>
    <row r="131" spans="1:40" ht="38.25" x14ac:dyDescent="0.25">
      <c r="A131" s="134" t="s">
        <v>34</v>
      </c>
      <c r="B131" s="134"/>
      <c r="C131" s="134"/>
      <c r="D131" s="2"/>
      <c r="E131" s="3" t="s">
        <v>35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5"/>
      <c r="U131" s="6"/>
      <c r="V131" s="7" t="s">
        <v>36</v>
      </c>
      <c r="W131" s="8"/>
      <c r="X131" s="8"/>
      <c r="Y131" s="8"/>
      <c r="Z131" s="8"/>
      <c r="AA131" s="9"/>
      <c r="AB131" s="8"/>
      <c r="AC131" s="10" t="s">
        <v>37</v>
      </c>
      <c r="AD131" s="11"/>
      <c r="AE131" s="11"/>
      <c r="AF131" s="11"/>
      <c r="AG131" s="11"/>
      <c r="AH131" s="11"/>
      <c r="AI131" s="11"/>
      <c r="AJ131" s="11"/>
      <c r="AK131" s="12"/>
      <c r="AL131" s="13"/>
      <c r="AM131" s="13"/>
      <c r="AN131" s="13"/>
    </row>
    <row r="132" spans="1:40" ht="51" x14ac:dyDescent="0.25">
      <c r="A132" s="134"/>
      <c r="B132" s="134"/>
      <c r="C132" s="134"/>
      <c r="D132" s="2"/>
      <c r="E132" s="128" t="s">
        <v>38</v>
      </c>
      <c r="F132" s="128"/>
      <c r="G132" s="128"/>
      <c r="H132" s="128"/>
      <c r="I132" s="133" t="s">
        <v>39</v>
      </c>
      <c r="J132" s="133"/>
      <c r="K132" s="128" t="s">
        <v>40</v>
      </c>
      <c r="L132" s="128"/>
      <c r="M132" s="128"/>
      <c r="N132" s="6"/>
      <c r="O132" s="6"/>
      <c r="P132" s="3" t="s">
        <v>41</v>
      </c>
      <c r="Q132" s="4"/>
      <c r="R132" s="4"/>
      <c r="S132" s="4"/>
      <c r="T132" s="5"/>
      <c r="U132" s="6"/>
      <c r="V132" s="7" t="s">
        <v>38</v>
      </c>
      <c r="W132" s="8"/>
      <c r="X132" s="9"/>
      <c r="Y132" s="126" t="s">
        <v>40</v>
      </c>
      <c r="Z132" s="126"/>
      <c r="AA132" s="14" t="s">
        <v>41</v>
      </c>
      <c r="AB132" s="15"/>
      <c r="AC132" s="16" t="s">
        <v>39</v>
      </c>
      <c r="AD132" s="17"/>
      <c r="AE132" s="18" t="s">
        <v>42</v>
      </c>
      <c r="AF132" s="18" t="s">
        <v>43</v>
      </c>
      <c r="AG132" s="18" t="s">
        <v>44</v>
      </c>
      <c r="AH132" s="19" t="s">
        <v>45</v>
      </c>
      <c r="AI132" s="19" t="s">
        <v>46</v>
      </c>
      <c r="AJ132" s="20" t="s">
        <v>47</v>
      </c>
      <c r="AK132" s="20" t="s">
        <v>48</v>
      </c>
      <c r="AL132" s="13"/>
      <c r="AM132" s="13"/>
      <c r="AN132" s="13"/>
    </row>
    <row r="133" spans="1:40" ht="25.5" x14ac:dyDescent="0.25">
      <c r="A133" s="134"/>
      <c r="B133" s="134"/>
      <c r="C133" s="134"/>
      <c r="D133" s="2"/>
      <c r="E133" s="21" t="s">
        <v>49</v>
      </c>
      <c r="F133" s="21" t="s">
        <v>50</v>
      </c>
      <c r="G133" s="21" t="s">
        <v>51</v>
      </c>
      <c r="H133" s="21" t="s">
        <v>52</v>
      </c>
      <c r="I133" s="22" t="s">
        <v>53</v>
      </c>
      <c r="J133" s="21" t="s">
        <v>54</v>
      </c>
      <c r="K133" s="21" t="s">
        <v>52</v>
      </c>
      <c r="L133" s="23" t="s">
        <v>55</v>
      </c>
      <c r="M133" s="23" t="s">
        <v>56</v>
      </c>
      <c r="N133" s="23"/>
      <c r="O133" s="23"/>
      <c r="P133" s="23" t="s">
        <v>57</v>
      </c>
      <c r="Q133" s="23" t="s">
        <v>58</v>
      </c>
      <c r="R133" s="23" t="s">
        <v>59</v>
      </c>
      <c r="S133" s="23" t="s">
        <v>60</v>
      </c>
      <c r="T133" s="23" t="s">
        <v>61</v>
      </c>
      <c r="U133" s="23" t="s">
        <v>62</v>
      </c>
      <c r="V133" s="14" t="s">
        <v>63</v>
      </c>
      <c r="W133" s="14" t="s">
        <v>49</v>
      </c>
      <c r="X133" s="14" t="s">
        <v>64</v>
      </c>
      <c r="Y133" s="14" t="s">
        <v>65</v>
      </c>
      <c r="Z133" s="14" t="s">
        <v>57</v>
      </c>
      <c r="AA133" s="14"/>
      <c r="AB133" s="14" t="s">
        <v>66</v>
      </c>
      <c r="AC133" s="24" t="s">
        <v>67</v>
      </c>
      <c r="AD133" s="24" t="s">
        <v>68</v>
      </c>
      <c r="AE133" s="25"/>
      <c r="AF133" s="26"/>
      <c r="AG133" s="26"/>
      <c r="AH133" s="26"/>
      <c r="AI133" s="25"/>
      <c r="AJ133" s="20"/>
      <c r="AK133" s="20"/>
      <c r="AL133" s="13" t="s">
        <v>69</v>
      </c>
      <c r="AM133" s="13"/>
      <c r="AN133" s="13"/>
    </row>
    <row r="134" spans="1:40" x14ac:dyDescent="0.25">
      <c r="A134" s="18"/>
      <c r="B134" s="2"/>
      <c r="C134" s="2"/>
      <c r="D134" s="27"/>
      <c r="E134" s="28" t="s">
        <v>0</v>
      </c>
      <c r="F134" s="28" t="s">
        <v>1</v>
      </c>
      <c r="G134" s="28" t="s">
        <v>2</v>
      </c>
      <c r="H134" s="28" t="s">
        <v>3</v>
      </c>
      <c r="I134" s="29" t="s">
        <v>4</v>
      </c>
      <c r="J134" s="28" t="s">
        <v>5</v>
      </c>
      <c r="K134" s="28" t="s">
        <v>6</v>
      </c>
      <c r="L134" s="28" t="s">
        <v>7</v>
      </c>
      <c r="M134" s="28" t="s">
        <v>8</v>
      </c>
      <c r="N134" s="30" t="s">
        <v>9</v>
      </c>
      <c r="O134" s="30" t="s">
        <v>10</v>
      </c>
      <c r="P134" s="30" t="s">
        <v>11</v>
      </c>
      <c r="Q134" s="28" t="s">
        <v>12</v>
      </c>
      <c r="R134" s="28" t="s">
        <v>13</v>
      </c>
      <c r="S134" s="28" t="s">
        <v>14</v>
      </c>
      <c r="T134" s="28" t="s">
        <v>15</v>
      </c>
      <c r="U134" s="28" t="s">
        <v>16</v>
      </c>
      <c r="V134" s="28" t="s">
        <v>17</v>
      </c>
      <c r="W134" s="28" t="s">
        <v>18</v>
      </c>
      <c r="X134" s="28" t="s">
        <v>19</v>
      </c>
      <c r="Y134" s="28" t="s">
        <v>21</v>
      </c>
      <c r="Z134" s="28" t="s">
        <v>22</v>
      </c>
      <c r="AA134" s="28" t="s">
        <v>23</v>
      </c>
      <c r="AB134" s="31" t="s">
        <v>20</v>
      </c>
      <c r="AC134" s="32" t="s">
        <v>24</v>
      </c>
      <c r="AD134" s="32" t="s">
        <v>25</v>
      </c>
      <c r="AE134" s="32" t="s">
        <v>26</v>
      </c>
      <c r="AF134" s="28" t="s">
        <v>28</v>
      </c>
      <c r="AG134" s="28" t="s">
        <v>27</v>
      </c>
      <c r="AH134" s="28" t="s">
        <v>29</v>
      </c>
      <c r="AI134" s="33" t="s">
        <v>30</v>
      </c>
      <c r="AJ134" s="28" t="s">
        <v>31</v>
      </c>
      <c r="AK134" s="28" t="s">
        <v>32</v>
      </c>
      <c r="AL134" s="34" t="s">
        <v>33</v>
      </c>
      <c r="AM134" s="34"/>
      <c r="AN134" s="34"/>
    </row>
    <row r="135" spans="1:40" ht="28.5" customHeight="1" x14ac:dyDescent="0.25">
      <c r="A135" s="129" t="s">
        <v>35</v>
      </c>
      <c r="B135" s="128" t="s">
        <v>38</v>
      </c>
      <c r="C135" s="21" t="s">
        <v>49</v>
      </c>
      <c r="D135" s="28" t="s">
        <v>0</v>
      </c>
      <c r="E135" s="35">
        <f>E94-E51</f>
        <v>1</v>
      </c>
      <c r="F135" s="36">
        <f t="shared" ref="F135:AK135" si="43">F94-F51</f>
        <v>0</v>
      </c>
      <c r="G135" s="36">
        <f t="shared" si="43"/>
        <v>0</v>
      </c>
      <c r="H135" s="36">
        <f t="shared" si="43"/>
        <v>0</v>
      </c>
      <c r="I135" s="44">
        <f t="shared" si="43"/>
        <v>0</v>
      </c>
      <c r="J135" s="37">
        <f t="shared" si="43"/>
        <v>0</v>
      </c>
      <c r="K135" s="37">
        <f t="shared" si="43"/>
        <v>0</v>
      </c>
      <c r="L135" s="36">
        <f t="shared" si="43"/>
        <v>0</v>
      </c>
      <c r="M135" s="36">
        <f t="shared" si="43"/>
        <v>0</v>
      </c>
      <c r="N135" s="36">
        <f t="shared" si="43"/>
        <v>0</v>
      </c>
      <c r="O135" s="36">
        <f t="shared" si="43"/>
        <v>0</v>
      </c>
      <c r="P135" s="36">
        <f t="shared" si="43"/>
        <v>0</v>
      </c>
      <c r="Q135" s="36">
        <f t="shared" si="43"/>
        <v>0</v>
      </c>
      <c r="R135" s="36">
        <f t="shared" si="43"/>
        <v>0</v>
      </c>
      <c r="S135" s="36">
        <f t="shared" si="43"/>
        <v>0</v>
      </c>
      <c r="T135" s="36">
        <f t="shared" si="43"/>
        <v>0</v>
      </c>
      <c r="U135" s="38">
        <f t="shared" si="43"/>
        <v>0</v>
      </c>
      <c r="V135" s="37">
        <f t="shared" si="43"/>
        <v>0</v>
      </c>
      <c r="W135" s="37">
        <f t="shared" si="43"/>
        <v>0</v>
      </c>
      <c r="X135" s="37">
        <f t="shared" si="43"/>
        <v>0</v>
      </c>
      <c r="Y135" s="37">
        <f t="shared" si="43"/>
        <v>0</v>
      </c>
      <c r="Z135" s="37">
        <f t="shared" si="43"/>
        <v>0</v>
      </c>
      <c r="AA135" s="39">
        <f t="shared" si="43"/>
        <v>0</v>
      </c>
      <c r="AB135" s="46">
        <f t="shared" si="43"/>
        <v>0</v>
      </c>
      <c r="AC135" s="40">
        <f t="shared" si="43"/>
        <v>0</v>
      </c>
      <c r="AD135" s="40">
        <f t="shared" si="43"/>
        <v>-0.1494363631730482</v>
      </c>
      <c r="AE135" s="40">
        <f t="shared" si="43"/>
        <v>0</v>
      </c>
      <c r="AF135" s="92">
        <f t="shared" si="43"/>
        <v>0</v>
      </c>
      <c r="AG135" s="92">
        <f t="shared" si="43"/>
        <v>0</v>
      </c>
      <c r="AH135" s="92">
        <f t="shared" si="43"/>
        <v>0</v>
      </c>
      <c r="AI135" s="92">
        <f t="shared" si="43"/>
        <v>0</v>
      </c>
      <c r="AJ135" s="92">
        <f t="shared" si="43"/>
        <v>0</v>
      </c>
      <c r="AK135" s="92">
        <f t="shared" si="43"/>
        <v>0</v>
      </c>
      <c r="AL135" s="13"/>
      <c r="AM135" s="41"/>
      <c r="AN135" s="42"/>
    </row>
    <row r="136" spans="1:40" ht="25.5" x14ac:dyDescent="0.25">
      <c r="A136" s="130"/>
      <c r="B136" s="128"/>
      <c r="C136" s="21" t="s">
        <v>50</v>
      </c>
      <c r="D136" s="28" t="s">
        <v>1</v>
      </c>
      <c r="E136" s="43">
        <f t="shared" ref="E136:E167" si="44">E95-E52</f>
        <v>0</v>
      </c>
      <c r="F136" s="44">
        <f t="shared" ref="F136:AK136" si="45">F95-F52</f>
        <v>1</v>
      </c>
      <c r="G136" s="44">
        <f t="shared" si="45"/>
        <v>0</v>
      </c>
      <c r="H136" s="44">
        <f t="shared" si="45"/>
        <v>0</v>
      </c>
      <c r="I136" s="44">
        <f t="shared" si="45"/>
        <v>-0.97360614923953126</v>
      </c>
      <c r="J136" s="41">
        <f t="shared" si="45"/>
        <v>0</v>
      </c>
      <c r="K136" s="41">
        <f t="shared" si="45"/>
        <v>0</v>
      </c>
      <c r="L136" s="44">
        <f t="shared" si="45"/>
        <v>0</v>
      </c>
      <c r="M136" s="44">
        <f t="shared" si="45"/>
        <v>0</v>
      </c>
      <c r="N136" s="44">
        <f t="shared" si="45"/>
        <v>0</v>
      </c>
      <c r="O136" s="44">
        <f t="shared" si="45"/>
        <v>0</v>
      </c>
      <c r="P136" s="44">
        <f t="shared" si="45"/>
        <v>0</v>
      </c>
      <c r="Q136" s="44">
        <f t="shared" si="45"/>
        <v>0</v>
      </c>
      <c r="R136" s="44">
        <f t="shared" si="45"/>
        <v>0</v>
      </c>
      <c r="S136" s="44">
        <f t="shared" si="45"/>
        <v>0</v>
      </c>
      <c r="T136" s="44">
        <f t="shared" si="45"/>
        <v>0</v>
      </c>
      <c r="U136" s="45">
        <f t="shared" si="45"/>
        <v>0</v>
      </c>
      <c r="V136" s="13">
        <f t="shared" si="45"/>
        <v>0</v>
      </c>
      <c r="W136" s="13">
        <f t="shared" si="45"/>
        <v>0</v>
      </c>
      <c r="X136" s="13">
        <f t="shared" si="45"/>
        <v>0</v>
      </c>
      <c r="Y136" s="13">
        <f t="shared" si="45"/>
        <v>0</v>
      </c>
      <c r="Z136" s="13">
        <f t="shared" si="45"/>
        <v>0</v>
      </c>
      <c r="AA136" s="46">
        <f t="shared" si="45"/>
        <v>0</v>
      </c>
      <c r="AB136" s="46">
        <f t="shared" si="45"/>
        <v>0</v>
      </c>
      <c r="AC136" s="34">
        <f t="shared" si="45"/>
        <v>0</v>
      </c>
      <c r="AD136" s="34">
        <f t="shared" si="45"/>
        <v>0</v>
      </c>
      <c r="AE136" s="34">
        <f t="shared" si="45"/>
        <v>0</v>
      </c>
      <c r="AF136" s="92">
        <f t="shared" si="45"/>
        <v>0</v>
      </c>
      <c r="AG136" s="92">
        <f t="shared" si="45"/>
        <v>0</v>
      </c>
      <c r="AH136" s="92">
        <f t="shared" si="45"/>
        <v>0</v>
      </c>
      <c r="AI136" s="92">
        <f t="shared" si="45"/>
        <v>0</v>
      </c>
      <c r="AJ136" s="92">
        <f t="shared" si="45"/>
        <v>0</v>
      </c>
      <c r="AK136" s="92">
        <f t="shared" si="45"/>
        <v>0</v>
      </c>
      <c r="AL136" s="13"/>
      <c r="AM136" s="41"/>
      <c r="AN136" s="42"/>
    </row>
    <row r="137" spans="1:40" x14ac:dyDescent="0.25">
      <c r="A137" s="130"/>
      <c r="B137" s="128"/>
      <c r="C137" s="21" t="s">
        <v>54</v>
      </c>
      <c r="D137" s="28" t="s">
        <v>2</v>
      </c>
      <c r="E137" s="43">
        <f t="shared" si="44"/>
        <v>0</v>
      </c>
      <c r="F137" s="44">
        <f t="shared" ref="F137:AK137" si="46">F96-F53</f>
        <v>0</v>
      </c>
      <c r="G137" s="44">
        <f t="shared" si="46"/>
        <v>1</v>
      </c>
      <c r="H137" s="44">
        <f t="shared" si="46"/>
        <v>0</v>
      </c>
      <c r="I137" s="44">
        <f t="shared" si="46"/>
        <v>0</v>
      </c>
      <c r="J137" s="41">
        <f t="shared" si="46"/>
        <v>-0.97482734395160664</v>
      </c>
      <c r="K137" s="41">
        <f t="shared" si="46"/>
        <v>0</v>
      </c>
      <c r="L137" s="44">
        <f t="shared" si="46"/>
        <v>0</v>
      </c>
      <c r="M137" s="44">
        <f t="shared" si="46"/>
        <v>0</v>
      </c>
      <c r="N137" s="44">
        <f t="shared" si="46"/>
        <v>0</v>
      </c>
      <c r="O137" s="44">
        <f t="shared" si="46"/>
        <v>0</v>
      </c>
      <c r="P137" s="44">
        <f t="shared" si="46"/>
        <v>0</v>
      </c>
      <c r="Q137" s="44">
        <f t="shared" si="46"/>
        <v>0</v>
      </c>
      <c r="R137" s="44">
        <f t="shared" si="46"/>
        <v>0</v>
      </c>
      <c r="S137" s="44">
        <f t="shared" si="46"/>
        <v>0</v>
      </c>
      <c r="T137" s="44">
        <f t="shared" si="46"/>
        <v>0</v>
      </c>
      <c r="U137" s="45">
        <f t="shared" si="46"/>
        <v>0</v>
      </c>
      <c r="V137" s="13">
        <f t="shared" si="46"/>
        <v>0</v>
      </c>
      <c r="W137" s="13">
        <f t="shared" si="46"/>
        <v>0</v>
      </c>
      <c r="X137" s="13">
        <f t="shared" si="46"/>
        <v>0</v>
      </c>
      <c r="Y137" s="13">
        <f t="shared" si="46"/>
        <v>0</v>
      </c>
      <c r="Z137" s="13">
        <f t="shared" si="46"/>
        <v>0</v>
      </c>
      <c r="AA137" s="46">
        <f t="shared" si="46"/>
        <v>0</v>
      </c>
      <c r="AB137" s="46">
        <f t="shared" si="46"/>
        <v>0</v>
      </c>
      <c r="AC137" s="34">
        <f t="shared" si="46"/>
        <v>0</v>
      </c>
      <c r="AD137" s="34">
        <f t="shared" si="46"/>
        <v>0</v>
      </c>
      <c r="AE137" s="34">
        <f t="shared" si="46"/>
        <v>0</v>
      </c>
      <c r="AF137" s="92">
        <f t="shared" si="46"/>
        <v>0</v>
      </c>
      <c r="AG137" s="92">
        <f t="shared" si="46"/>
        <v>0</v>
      </c>
      <c r="AH137" s="92">
        <f t="shared" si="46"/>
        <v>0</v>
      </c>
      <c r="AI137" s="92">
        <f t="shared" si="46"/>
        <v>0</v>
      </c>
      <c r="AJ137" s="92">
        <f t="shared" si="46"/>
        <v>0</v>
      </c>
      <c r="AK137" s="92">
        <f t="shared" si="46"/>
        <v>0</v>
      </c>
      <c r="AL137" s="13"/>
      <c r="AM137" s="41"/>
      <c r="AN137" s="42"/>
    </row>
    <row r="138" spans="1:40" ht="25.5" x14ac:dyDescent="0.25">
      <c r="A138" s="130"/>
      <c r="B138" s="128"/>
      <c r="C138" s="21" t="s">
        <v>52</v>
      </c>
      <c r="D138" s="28" t="s">
        <v>3</v>
      </c>
      <c r="E138" s="43">
        <f t="shared" si="44"/>
        <v>0</v>
      </c>
      <c r="F138" s="44">
        <f t="shared" ref="F138:AK138" si="47">F97-F54</f>
        <v>0</v>
      </c>
      <c r="G138" s="44">
        <f t="shared" si="47"/>
        <v>0</v>
      </c>
      <c r="H138" s="44">
        <f t="shared" si="47"/>
        <v>1</v>
      </c>
      <c r="I138" s="44">
        <f t="shared" si="47"/>
        <v>0</v>
      </c>
      <c r="J138" s="13">
        <f t="shared" si="47"/>
        <v>0</v>
      </c>
      <c r="K138" s="41">
        <f t="shared" si="47"/>
        <v>-0.97899129448679023</v>
      </c>
      <c r="L138" s="44">
        <f t="shared" si="47"/>
        <v>0</v>
      </c>
      <c r="M138" s="44">
        <f t="shared" si="47"/>
        <v>0</v>
      </c>
      <c r="N138" s="44">
        <f t="shared" si="47"/>
        <v>0</v>
      </c>
      <c r="O138" s="44">
        <f t="shared" si="47"/>
        <v>0</v>
      </c>
      <c r="P138" s="44">
        <f t="shared" si="47"/>
        <v>0</v>
      </c>
      <c r="Q138" s="44">
        <f t="shared" si="47"/>
        <v>0</v>
      </c>
      <c r="R138" s="44">
        <f t="shared" si="47"/>
        <v>0</v>
      </c>
      <c r="S138" s="44">
        <f t="shared" si="47"/>
        <v>0</v>
      </c>
      <c r="T138" s="44">
        <f t="shared" si="47"/>
        <v>0</v>
      </c>
      <c r="U138" s="45">
        <f t="shared" si="47"/>
        <v>0</v>
      </c>
      <c r="V138" s="13">
        <f t="shared" si="47"/>
        <v>0</v>
      </c>
      <c r="W138" s="13">
        <f t="shared" si="47"/>
        <v>0</v>
      </c>
      <c r="X138" s="13">
        <f t="shared" si="47"/>
        <v>0</v>
      </c>
      <c r="Y138" s="13">
        <f t="shared" si="47"/>
        <v>0</v>
      </c>
      <c r="Z138" s="13">
        <f t="shared" si="47"/>
        <v>0</v>
      </c>
      <c r="AA138" s="46">
        <f t="shared" si="47"/>
        <v>0</v>
      </c>
      <c r="AB138" s="46">
        <f t="shared" si="47"/>
        <v>0</v>
      </c>
      <c r="AC138" s="34">
        <f t="shared" si="47"/>
        <v>0</v>
      </c>
      <c r="AD138" s="34">
        <f t="shared" si="47"/>
        <v>0</v>
      </c>
      <c r="AE138" s="34">
        <f t="shared" si="47"/>
        <v>0</v>
      </c>
      <c r="AF138" s="92">
        <f t="shared" si="47"/>
        <v>0</v>
      </c>
      <c r="AG138" s="92">
        <f t="shared" si="47"/>
        <v>0</v>
      </c>
      <c r="AH138" s="92">
        <f t="shared" si="47"/>
        <v>0</v>
      </c>
      <c r="AI138" s="92">
        <f t="shared" si="47"/>
        <v>0</v>
      </c>
      <c r="AJ138" s="92">
        <f t="shared" si="47"/>
        <v>0</v>
      </c>
      <c r="AK138" s="92">
        <f t="shared" si="47"/>
        <v>0</v>
      </c>
      <c r="AL138" s="13"/>
      <c r="AM138" s="41"/>
      <c r="AN138" s="42"/>
    </row>
    <row r="139" spans="1:40" x14ac:dyDescent="0.25">
      <c r="A139" s="130"/>
      <c r="B139" s="132" t="s">
        <v>39</v>
      </c>
      <c r="C139" s="22" t="s">
        <v>53</v>
      </c>
      <c r="D139" s="29" t="s">
        <v>4</v>
      </c>
      <c r="E139" s="44">
        <f t="shared" si="44"/>
        <v>-7.8397840541247779E-2</v>
      </c>
      <c r="F139" s="44">
        <f t="shared" ref="F139:AK139" si="48">F98-F55</f>
        <v>-0.17433970485984476</v>
      </c>
      <c r="G139" s="44">
        <f t="shared" si="48"/>
        <v>-0.16525461669680644</v>
      </c>
      <c r="H139" s="44">
        <f t="shared" si="48"/>
        <v>-0.15967484099636925</v>
      </c>
      <c r="I139" s="44">
        <f t="shared" si="48"/>
        <v>1</v>
      </c>
      <c r="J139" s="44">
        <f t="shared" si="48"/>
        <v>0</v>
      </c>
      <c r="K139" s="44">
        <f t="shared" si="48"/>
        <v>0</v>
      </c>
      <c r="L139" s="44">
        <f t="shared" si="48"/>
        <v>0</v>
      </c>
      <c r="M139" s="44">
        <f t="shared" si="48"/>
        <v>0</v>
      </c>
      <c r="N139" s="44">
        <f t="shared" si="48"/>
        <v>0</v>
      </c>
      <c r="O139" s="44">
        <f t="shared" si="48"/>
        <v>0</v>
      </c>
      <c r="P139" s="44">
        <f t="shared" si="48"/>
        <v>0</v>
      </c>
      <c r="Q139" s="44">
        <f t="shared" si="48"/>
        <v>-0.44190064523978062</v>
      </c>
      <c r="R139" s="44">
        <f t="shared" si="48"/>
        <v>-0.44190064523978068</v>
      </c>
      <c r="S139" s="44">
        <f t="shared" si="48"/>
        <v>-0.44190064523978062</v>
      </c>
      <c r="T139" s="44">
        <f t="shared" si="48"/>
        <v>-0.44190064523978068</v>
      </c>
      <c r="U139" s="44">
        <f t="shared" si="48"/>
        <v>-0.44190064523978057</v>
      </c>
      <c r="V139" s="13">
        <f t="shared" si="48"/>
        <v>0</v>
      </c>
      <c r="W139" s="13">
        <f t="shared" si="48"/>
        <v>0</v>
      </c>
      <c r="X139" s="13">
        <f t="shared" si="48"/>
        <v>0</v>
      </c>
      <c r="Y139" s="13">
        <f t="shared" si="48"/>
        <v>0</v>
      </c>
      <c r="Z139" s="13">
        <f t="shared" si="48"/>
        <v>0</v>
      </c>
      <c r="AA139" s="13">
        <f t="shared" si="48"/>
        <v>0</v>
      </c>
      <c r="AB139" s="13">
        <f t="shared" si="48"/>
        <v>0</v>
      </c>
      <c r="AC139" s="13">
        <f t="shared" si="48"/>
        <v>0</v>
      </c>
      <c r="AD139" s="13">
        <f t="shared" si="48"/>
        <v>0</v>
      </c>
      <c r="AE139" s="13">
        <f t="shared" si="48"/>
        <v>-8.5059012670188977E-2</v>
      </c>
      <c r="AF139" s="92">
        <f t="shared" si="48"/>
        <v>-0.16359757544081019</v>
      </c>
      <c r="AG139" s="92">
        <f t="shared" si="48"/>
        <v>-0.18197831985440385</v>
      </c>
      <c r="AH139" s="92">
        <f t="shared" si="48"/>
        <v>-7.5970802098004858E-2</v>
      </c>
      <c r="AI139" s="92">
        <f t="shared" si="48"/>
        <v>0</v>
      </c>
      <c r="AJ139" s="92">
        <f t="shared" si="48"/>
        <v>-2.6361257241352052E-2</v>
      </c>
      <c r="AK139" s="92">
        <f t="shared" si="48"/>
        <v>-6.3187954016109105E-2</v>
      </c>
      <c r="AL139" s="13"/>
      <c r="AM139" s="41"/>
      <c r="AN139" s="42"/>
    </row>
    <row r="140" spans="1:40" x14ac:dyDescent="0.25">
      <c r="A140" s="130"/>
      <c r="B140" s="132"/>
      <c r="C140" s="21" t="s">
        <v>54</v>
      </c>
      <c r="D140" s="28" t="s">
        <v>5</v>
      </c>
      <c r="E140" s="41">
        <f t="shared" si="44"/>
        <v>-1.4490033977912302E-3</v>
      </c>
      <c r="F140" s="41">
        <f t="shared" ref="F140:AK140" si="49">F99-F56</f>
        <v>-3.2222676411466189E-3</v>
      </c>
      <c r="G140" s="41">
        <f t="shared" si="49"/>
        <v>-3.0543507249842514E-3</v>
      </c>
      <c r="H140" s="41">
        <f t="shared" si="49"/>
        <v>-2.9512214309497732E-3</v>
      </c>
      <c r="I140" s="44">
        <f t="shared" si="49"/>
        <v>0</v>
      </c>
      <c r="J140" s="44">
        <f t="shared" si="49"/>
        <v>1</v>
      </c>
      <c r="K140" s="44">
        <f t="shared" si="49"/>
        <v>0</v>
      </c>
      <c r="L140" s="44">
        <f t="shared" si="49"/>
        <v>0</v>
      </c>
      <c r="M140" s="44">
        <f t="shared" si="49"/>
        <v>0</v>
      </c>
      <c r="N140" s="44">
        <f t="shared" si="49"/>
        <v>0</v>
      </c>
      <c r="O140" s="44">
        <f t="shared" si="49"/>
        <v>0</v>
      </c>
      <c r="P140" s="44">
        <f t="shared" si="49"/>
        <v>0</v>
      </c>
      <c r="Q140" s="41">
        <f t="shared" si="49"/>
        <v>0</v>
      </c>
      <c r="R140" s="41">
        <f t="shared" si="49"/>
        <v>0</v>
      </c>
      <c r="S140" s="41">
        <f t="shared" si="49"/>
        <v>0</v>
      </c>
      <c r="T140" s="41">
        <f t="shared" si="49"/>
        <v>0</v>
      </c>
      <c r="U140" s="41">
        <f t="shared" si="49"/>
        <v>0</v>
      </c>
      <c r="V140" s="13">
        <f t="shared" si="49"/>
        <v>0</v>
      </c>
      <c r="W140" s="13">
        <f t="shared" si="49"/>
        <v>0</v>
      </c>
      <c r="X140" s="13">
        <f t="shared" si="49"/>
        <v>0</v>
      </c>
      <c r="Y140" s="13">
        <f t="shared" si="49"/>
        <v>0</v>
      </c>
      <c r="Z140" s="13">
        <f t="shared" si="49"/>
        <v>0</v>
      </c>
      <c r="AA140" s="46">
        <f t="shared" si="49"/>
        <v>0</v>
      </c>
      <c r="AB140" s="46">
        <f t="shared" si="49"/>
        <v>0</v>
      </c>
      <c r="AC140" s="34">
        <f t="shared" si="49"/>
        <v>0</v>
      </c>
      <c r="AD140" s="34">
        <f t="shared" si="49"/>
        <v>0</v>
      </c>
      <c r="AE140" s="47">
        <f t="shared" si="49"/>
        <v>-8.6105283843860361E-2</v>
      </c>
      <c r="AF140" s="92">
        <f t="shared" si="49"/>
        <v>-1.7059053068552907E-3</v>
      </c>
      <c r="AG140" s="92">
        <f t="shared" si="49"/>
        <v>-1.8975695742175223E-3</v>
      </c>
      <c r="AH140" s="92">
        <f t="shared" si="49"/>
        <v>-1.9849881369742872E-2</v>
      </c>
      <c r="AI140" s="92">
        <f t="shared" si="49"/>
        <v>0</v>
      </c>
      <c r="AJ140" s="92">
        <f t="shared" si="49"/>
        <v>0</v>
      </c>
      <c r="AK140" s="92">
        <f t="shared" si="49"/>
        <v>0</v>
      </c>
      <c r="AL140" s="13"/>
      <c r="AM140" s="41"/>
      <c r="AN140" s="42"/>
    </row>
    <row r="141" spans="1:40" ht="25.5" x14ac:dyDescent="0.25">
      <c r="A141" s="130"/>
      <c r="B141" s="128" t="s">
        <v>40</v>
      </c>
      <c r="C141" s="21" t="s">
        <v>52</v>
      </c>
      <c r="D141" s="28" t="s">
        <v>6</v>
      </c>
      <c r="E141" s="41">
        <f t="shared" si="44"/>
        <v>-5.6083908072698486E-3</v>
      </c>
      <c r="F141" s="41">
        <f t="shared" ref="F141:AK141" si="50">F100-F57</f>
        <v>-1.2471838399217845E-2</v>
      </c>
      <c r="G141" s="41">
        <f t="shared" si="50"/>
        <v>-1.182191329177803E-2</v>
      </c>
      <c r="H141" s="41">
        <f t="shared" si="50"/>
        <v>-1.1422749711137119E-2</v>
      </c>
      <c r="I141" s="44">
        <f t="shared" si="50"/>
        <v>0</v>
      </c>
      <c r="J141" s="44">
        <f t="shared" si="50"/>
        <v>0</v>
      </c>
      <c r="K141" s="44">
        <f t="shared" si="50"/>
        <v>1</v>
      </c>
      <c r="L141" s="44">
        <f t="shared" si="50"/>
        <v>0</v>
      </c>
      <c r="M141" s="44">
        <f t="shared" si="50"/>
        <v>0</v>
      </c>
      <c r="N141" s="44">
        <f t="shared" si="50"/>
        <v>0</v>
      </c>
      <c r="O141" s="44">
        <f t="shared" si="50"/>
        <v>0</v>
      </c>
      <c r="P141" s="44">
        <f t="shared" si="50"/>
        <v>0</v>
      </c>
      <c r="Q141" s="41">
        <f t="shared" si="50"/>
        <v>-3.1612497224148085E-2</v>
      </c>
      <c r="R141" s="41">
        <f t="shared" si="50"/>
        <v>-3.1612497224148092E-2</v>
      </c>
      <c r="S141" s="41">
        <f t="shared" si="50"/>
        <v>-3.1612497224148085E-2</v>
      </c>
      <c r="T141" s="41">
        <f t="shared" si="50"/>
        <v>-3.1612497224148078E-2</v>
      </c>
      <c r="U141" s="41">
        <f t="shared" si="50"/>
        <v>-3.1612497224148078E-2</v>
      </c>
      <c r="V141" s="13">
        <f t="shared" si="50"/>
        <v>0</v>
      </c>
      <c r="W141" s="13">
        <f t="shared" si="50"/>
        <v>0</v>
      </c>
      <c r="X141" s="13">
        <f t="shared" si="50"/>
        <v>0</v>
      </c>
      <c r="Y141" s="13">
        <f t="shared" si="50"/>
        <v>0</v>
      </c>
      <c r="Z141" s="13">
        <f t="shared" si="50"/>
        <v>0</v>
      </c>
      <c r="AA141" s="46">
        <f t="shared" si="50"/>
        <v>0</v>
      </c>
      <c r="AB141" s="46">
        <f t="shared" si="50"/>
        <v>0</v>
      </c>
      <c r="AC141" s="34">
        <f t="shared" si="50"/>
        <v>0</v>
      </c>
      <c r="AD141" s="34">
        <f t="shared" si="50"/>
        <v>0</v>
      </c>
      <c r="AE141" s="47">
        <f t="shared" si="50"/>
        <v>-0.16289548261087966</v>
      </c>
      <c r="AF141" s="92">
        <f t="shared" si="50"/>
        <v>-6.6027337517800041E-3</v>
      </c>
      <c r="AG141" s="92">
        <f t="shared" si="50"/>
        <v>-7.3445733615386819E-3</v>
      </c>
      <c r="AH141" s="92">
        <f t="shared" si="50"/>
        <v>-2.724926850395145E-2</v>
      </c>
      <c r="AI141" s="92">
        <f t="shared" si="50"/>
        <v>0</v>
      </c>
      <c r="AJ141" s="92">
        <f t="shared" si="50"/>
        <v>-8.5649440966633033E-4</v>
      </c>
      <c r="AK141" s="92">
        <f t="shared" si="50"/>
        <v>0</v>
      </c>
      <c r="AL141" s="13"/>
      <c r="AM141" s="41"/>
      <c r="AN141" s="42"/>
    </row>
    <row r="142" spans="1:40" ht="51" x14ac:dyDescent="0.25">
      <c r="A142" s="130"/>
      <c r="B142" s="128"/>
      <c r="C142" s="21" t="s">
        <v>72</v>
      </c>
      <c r="D142" s="28" t="s">
        <v>7</v>
      </c>
      <c r="E142" s="41">
        <f t="shared" si="44"/>
        <v>-4.1119382342524068E-2</v>
      </c>
      <c r="F142" s="41">
        <f t="shared" ref="F142:AK142" si="51">F101-F58</f>
        <v>-6.7417822752106088E-2</v>
      </c>
      <c r="G142" s="41">
        <f t="shared" si="51"/>
        <v>-4.9870543821900273E-2</v>
      </c>
      <c r="H142" s="41">
        <f t="shared" si="51"/>
        <v>-0.12708944687459048</v>
      </c>
      <c r="I142" s="44">
        <f t="shared" si="51"/>
        <v>0</v>
      </c>
      <c r="J142" s="44">
        <f t="shared" si="51"/>
        <v>0</v>
      </c>
      <c r="K142" s="44">
        <f t="shared" si="51"/>
        <v>0</v>
      </c>
      <c r="L142" s="44">
        <f t="shared" si="51"/>
        <v>1</v>
      </c>
      <c r="M142" s="44">
        <f t="shared" si="51"/>
        <v>0</v>
      </c>
      <c r="N142" s="44">
        <f t="shared" si="51"/>
        <v>0</v>
      </c>
      <c r="O142" s="44">
        <f t="shared" si="51"/>
        <v>0</v>
      </c>
      <c r="P142" s="44">
        <f t="shared" si="51"/>
        <v>0</v>
      </c>
      <c r="Q142" s="44">
        <f t="shared" si="51"/>
        <v>0</v>
      </c>
      <c r="R142" s="44">
        <f t="shared" si="51"/>
        <v>0</v>
      </c>
      <c r="S142" s="44">
        <f t="shared" si="51"/>
        <v>0</v>
      </c>
      <c r="T142" s="44">
        <f t="shared" si="51"/>
        <v>0</v>
      </c>
      <c r="U142" s="45">
        <f t="shared" si="51"/>
        <v>0</v>
      </c>
      <c r="V142" s="41">
        <f t="shared" si="51"/>
        <v>-2.7297457142069791E-3</v>
      </c>
      <c r="W142" s="13">
        <f t="shared" si="51"/>
        <v>0</v>
      </c>
      <c r="X142" s="13">
        <f t="shared" si="51"/>
        <v>0</v>
      </c>
      <c r="Y142" s="13">
        <f t="shared" si="51"/>
        <v>0</v>
      </c>
      <c r="Z142" s="13">
        <f t="shared" si="51"/>
        <v>0</v>
      </c>
      <c r="AA142" s="46">
        <f t="shared" si="51"/>
        <v>0</v>
      </c>
      <c r="AB142" s="46">
        <f t="shared" si="51"/>
        <v>0</v>
      </c>
      <c r="AC142" s="34">
        <f t="shared" si="51"/>
        <v>0</v>
      </c>
      <c r="AD142" s="34">
        <f t="shared" si="51"/>
        <v>0</v>
      </c>
      <c r="AE142" s="34">
        <f t="shared" si="51"/>
        <v>0</v>
      </c>
      <c r="AF142" s="92">
        <f t="shared" si="51"/>
        <v>0</v>
      </c>
      <c r="AG142" s="92">
        <f t="shared" si="51"/>
        <v>0</v>
      </c>
      <c r="AH142" s="92">
        <f t="shared" si="51"/>
        <v>0</v>
      </c>
      <c r="AI142" s="92">
        <f t="shared" si="51"/>
        <v>0</v>
      </c>
      <c r="AJ142" s="92">
        <f t="shared" si="51"/>
        <v>0</v>
      </c>
      <c r="AK142" s="92">
        <f t="shared" si="51"/>
        <v>0</v>
      </c>
      <c r="AL142" s="13"/>
      <c r="AM142" s="41"/>
      <c r="AN142" s="42"/>
    </row>
    <row r="143" spans="1:40" ht="51" x14ac:dyDescent="0.25">
      <c r="A143" s="130"/>
      <c r="B143" s="128"/>
      <c r="C143" s="21" t="s">
        <v>73</v>
      </c>
      <c r="D143" s="28" t="s">
        <v>8</v>
      </c>
      <c r="E143" s="41">
        <f t="shared" si="44"/>
        <v>-5.364251325287149E-2</v>
      </c>
      <c r="F143" s="41">
        <f t="shared" ref="F143:AK143" si="52">F102-F59</f>
        <v>-0.15287071802361107</v>
      </c>
      <c r="G143" s="41">
        <f t="shared" si="52"/>
        <v>-0.13127015496404251</v>
      </c>
      <c r="H143" s="41">
        <f t="shared" si="52"/>
        <v>-8.1699806138276237E-2</v>
      </c>
      <c r="I143" s="44">
        <f t="shared" si="52"/>
        <v>0</v>
      </c>
      <c r="J143" s="44">
        <f t="shared" si="52"/>
        <v>0</v>
      </c>
      <c r="K143" s="44">
        <f t="shared" si="52"/>
        <v>0</v>
      </c>
      <c r="L143" s="44">
        <f t="shared" si="52"/>
        <v>0</v>
      </c>
      <c r="M143" s="44">
        <f t="shared" si="52"/>
        <v>1</v>
      </c>
      <c r="N143" s="44">
        <f t="shared" si="52"/>
        <v>0</v>
      </c>
      <c r="O143" s="44">
        <f t="shared" si="52"/>
        <v>0</v>
      </c>
      <c r="P143" s="44">
        <f t="shared" si="52"/>
        <v>0</v>
      </c>
      <c r="Q143" s="44">
        <f t="shared" si="52"/>
        <v>0</v>
      </c>
      <c r="R143" s="44">
        <f t="shared" si="52"/>
        <v>0</v>
      </c>
      <c r="S143" s="44">
        <f t="shared" si="52"/>
        <v>0</v>
      </c>
      <c r="T143" s="44">
        <f t="shared" si="52"/>
        <v>0</v>
      </c>
      <c r="U143" s="45">
        <f t="shared" si="52"/>
        <v>0</v>
      </c>
      <c r="V143" s="41">
        <f t="shared" si="52"/>
        <v>-1.6542123995648334E-3</v>
      </c>
      <c r="W143" s="13">
        <f t="shared" si="52"/>
        <v>0</v>
      </c>
      <c r="X143" s="13">
        <f t="shared" si="52"/>
        <v>0</v>
      </c>
      <c r="Y143" s="13">
        <f t="shared" si="52"/>
        <v>0</v>
      </c>
      <c r="Z143" s="13">
        <f t="shared" si="52"/>
        <v>0</v>
      </c>
      <c r="AA143" s="46">
        <f t="shared" si="52"/>
        <v>0</v>
      </c>
      <c r="AB143" s="46">
        <f t="shared" si="52"/>
        <v>0</v>
      </c>
      <c r="AC143" s="34">
        <f t="shared" si="52"/>
        <v>0</v>
      </c>
      <c r="AD143" s="34">
        <f t="shared" si="52"/>
        <v>0</v>
      </c>
      <c r="AE143" s="34">
        <f t="shared" si="52"/>
        <v>0</v>
      </c>
      <c r="AF143" s="92">
        <f t="shared" si="52"/>
        <v>0</v>
      </c>
      <c r="AG143" s="92">
        <f t="shared" si="52"/>
        <v>0</v>
      </c>
      <c r="AH143" s="92">
        <f t="shared" si="52"/>
        <v>0</v>
      </c>
      <c r="AI143" s="92">
        <f t="shared" si="52"/>
        <v>0</v>
      </c>
      <c r="AJ143" s="92">
        <f t="shared" si="52"/>
        <v>0</v>
      </c>
      <c r="AK143" s="92">
        <f t="shared" si="52"/>
        <v>0</v>
      </c>
      <c r="AL143" s="13"/>
      <c r="AM143" s="41"/>
      <c r="AN143" s="42"/>
    </row>
    <row r="144" spans="1:40" ht="25.5" x14ac:dyDescent="0.25">
      <c r="A144" s="130"/>
      <c r="B144" s="49"/>
      <c r="C144" s="21" t="s">
        <v>74</v>
      </c>
      <c r="D144" s="30" t="s">
        <v>9</v>
      </c>
      <c r="E144" s="50">
        <f t="shared" si="44"/>
        <v>-0.28989278515684908</v>
      </c>
      <c r="F144" s="50">
        <f t="shared" ref="F144:AK144" si="53">F103-F60</f>
        <v>0</v>
      </c>
      <c r="G144" s="50">
        <f t="shared" si="53"/>
        <v>0</v>
      </c>
      <c r="H144" s="50">
        <f t="shared" si="53"/>
        <v>0</v>
      </c>
      <c r="I144" s="44">
        <f t="shared" si="53"/>
        <v>0</v>
      </c>
      <c r="J144" s="44">
        <f t="shared" si="53"/>
        <v>0</v>
      </c>
      <c r="K144" s="44">
        <f t="shared" si="53"/>
        <v>0</v>
      </c>
      <c r="L144" s="44">
        <f t="shared" si="53"/>
        <v>0</v>
      </c>
      <c r="M144" s="44">
        <f t="shared" si="53"/>
        <v>0</v>
      </c>
      <c r="N144" s="44">
        <f t="shared" si="53"/>
        <v>1</v>
      </c>
      <c r="O144" s="44">
        <f t="shared" si="53"/>
        <v>0</v>
      </c>
      <c r="P144" s="44">
        <f t="shared" si="53"/>
        <v>0</v>
      </c>
      <c r="Q144" s="44">
        <f t="shared" si="53"/>
        <v>0</v>
      </c>
      <c r="R144" s="44">
        <f t="shared" si="53"/>
        <v>0</v>
      </c>
      <c r="S144" s="44">
        <f t="shared" si="53"/>
        <v>0</v>
      </c>
      <c r="T144" s="44">
        <f t="shared" si="53"/>
        <v>0</v>
      </c>
      <c r="U144" s="45">
        <f t="shared" si="53"/>
        <v>0</v>
      </c>
      <c r="V144" s="41">
        <f t="shared" si="53"/>
        <v>0</v>
      </c>
      <c r="W144" s="13">
        <f t="shared" si="53"/>
        <v>0</v>
      </c>
      <c r="X144" s="13">
        <f t="shared" si="53"/>
        <v>0</v>
      </c>
      <c r="Y144" s="13">
        <f t="shared" si="53"/>
        <v>0</v>
      </c>
      <c r="Z144" s="13">
        <f t="shared" si="53"/>
        <v>0</v>
      </c>
      <c r="AA144" s="46">
        <f t="shared" si="53"/>
        <v>0</v>
      </c>
      <c r="AB144" s="46">
        <f t="shared" si="53"/>
        <v>0</v>
      </c>
      <c r="AC144" s="34">
        <f t="shared" si="53"/>
        <v>0</v>
      </c>
      <c r="AD144" s="34">
        <f t="shared" si="53"/>
        <v>0</v>
      </c>
      <c r="AE144" s="34">
        <f t="shared" si="53"/>
        <v>0</v>
      </c>
      <c r="AF144" s="92">
        <f t="shared" si="53"/>
        <v>0</v>
      </c>
      <c r="AG144" s="92">
        <f t="shared" si="53"/>
        <v>0</v>
      </c>
      <c r="AH144" s="92">
        <f t="shared" si="53"/>
        <v>0</v>
      </c>
      <c r="AI144" s="92">
        <f t="shared" si="53"/>
        <v>0</v>
      </c>
      <c r="AJ144" s="92">
        <f t="shared" si="53"/>
        <v>0</v>
      </c>
      <c r="AK144" s="92">
        <f t="shared" si="53"/>
        <v>-2.3970717203274984E-3</v>
      </c>
      <c r="AL144" s="13"/>
      <c r="AM144" s="41"/>
      <c r="AN144" s="42"/>
    </row>
    <row r="145" spans="1:40" ht="25.5" x14ac:dyDescent="0.25">
      <c r="A145" s="130"/>
      <c r="B145" s="49"/>
      <c r="C145" s="21" t="s">
        <v>75</v>
      </c>
      <c r="D145" s="30" t="s">
        <v>10</v>
      </c>
      <c r="E145" s="50">
        <f t="shared" si="44"/>
        <v>0</v>
      </c>
      <c r="F145" s="50">
        <f t="shared" ref="F145:AK145" si="54">F104-F61</f>
        <v>-0.42062954791238977</v>
      </c>
      <c r="G145" s="50">
        <f t="shared" si="54"/>
        <v>0</v>
      </c>
      <c r="H145" s="50">
        <f t="shared" si="54"/>
        <v>0</v>
      </c>
      <c r="I145" s="44">
        <f t="shared" si="54"/>
        <v>0</v>
      </c>
      <c r="J145" s="44">
        <f t="shared" si="54"/>
        <v>0</v>
      </c>
      <c r="K145" s="44">
        <f t="shared" si="54"/>
        <v>0</v>
      </c>
      <c r="L145" s="44">
        <f t="shared" si="54"/>
        <v>0</v>
      </c>
      <c r="M145" s="44">
        <f t="shared" si="54"/>
        <v>0</v>
      </c>
      <c r="N145" s="44">
        <f t="shared" si="54"/>
        <v>0</v>
      </c>
      <c r="O145" s="44">
        <f t="shared" si="54"/>
        <v>1</v>
      </c>
      <c r="P145" s="44">
        <f t="shared" si="54"/>
        <v>0</v>
      </c>
      <c r="Q145" s="44">
        <f t="shared" si="54"/>
        <v>0</v>
      </c>
      <c r="R145" s="44">
        <f t="shared" si="54"/>
        <v>0</v>
      </c>
      <c r="S145" s="44">
        <f t="shared" si="54"/>
        <v>0</v>
      </c>
      <c r="T145" s="44">
        <f t="shared" si="54"/>
        <v>0</v>
      </c>
      <c r="U145" s="45">
        <f t="shared" si="54"/>
        <v>0</v>
      </c>
      <c r="V145" s="41">
        <f t="shared" si="54"/>
        <v>0</v>
      </c>
      <c r="W145" s="13">
        <f t="shared" si="54"/>
        <v>0</v>
      </c>
      <c r="X145" s="13">
        <f t="shared" si="54"/>
        <v>0</v>
      </c>
      <c r="Y145" s="13">
        <f t="shared" si="54"/>
        <v>0</v>
      </c>
      <c r="Z145" s="13">
        <f t="shared" si="54"/>
        <v>0</v>
      </c>
      <c r="AA145" s="46">
        <f t="shared" si="54"/>
        <v>0</v>
      </c>
      <c r="AB145" s="46">
        <f t="shared" si="54"/>
        <v>0</v>
      </c>
      <c r="AC145" s="34">
        <f t="shared" si="54"/>
        <v>0</v>
      </c>
      <c r="AD145" s="34">
        <f t="shared" si="54"/>
        <v>0</v>
      </c>
      <c r="AE145" s="34">
        <f t="shared" si="54"/>
        <v>0</v>
      </c>
      <c r="AF145" s="92">
        <f t="shared" si="54"/>
        <v>0</v>
      </c>
      <c r="AG145" s="92">
        <f t="shared" si="54"/>
        <v>0</v>
      </c>
      <c r="AH145" s="92">
        <f t="shared" si="54"/>
        <v>0</v>
      </c>
      <c r="AI145" s="92">
        <f t="shared" si="54"/>
        <v>0</v>
      </c>
      <c r="AJ145" s="92">
        <f t="shared" si="54"/>
        <v>0</v>
      </c>
      <c r="AK145" s="92">
        <f t="shared" si="54"/>
        <v>-6.8321400944158011E-3</v>
      </c>
      <c r="AL145" s="13"/>
      <c r="AM145" s="41"/>
      <c r="AN145" s="42"/>
    </row>
    <row r="146" spans="1:40" x14ac:dyDescent="0.25">
      <c r="A146" s="130"/>
      <c r="B146" s="52" t="s">
        <v>41</v>
      </c>
      <c r="C146" s="21" t="s">
        <v>57</v>
      </c>
      <c r="D146" s="30" t="s">
        <v>11</v>
      </c>
      <c r="E146" s="50">
        <f t="shared" si="44"/>
        <v>0</v>
      </c>
      <c r="F146" s="50">
        <f t="shared" ref="F146:AK146" si="55">F105-F62</f>
        <v>0</v>
      </c>
      <c r="G146" s="50">
        <f t="shared" si="55"/>
        <v>-0.47848965527305864</v>
      </c>
      <c r="H146" s="50">
        <f t="shared" si="55"/>
        <v>-0.4623335865061472</v>
      </c>
      <c r="I146" s="44">
        <f t="shared" si="55"/>
        <v>0</v>
      </c>
      <c r="J146" s="44">
        <f t="shared" si="55"/>
        <v>0</v>
      </c>
      <c r="K146" s="44">
        <f t="shared" si="55"/>
        <v>0</v>
      </c>
      <c r="L146" s="44">
        <f t="shared" si="55"/>
        <v>0</v>
      </c>
      <c r="M146" s="44">
        <f t="shared" si="55"/>
        <v>0</v>
      </c>
      <c r="N146" s="44">
        <f t="shared" si="55"/>
        <v>0</v>
      </c>
      <c r="O146" s="44">
        <f t="shared" si="55"/>
        <v>0</v>
      </c>
      <c r="P146" s="44">
        <f t="shared" si="55"/>
        <v>1</v>
      </c>
      <c r="Q146" s="44">
        <f t="shared" si="55"/>
        <v>0</v>
      </c>
      <c r="R146" s="44">
        <f t="shared" si="55"/>
        <v>0</v>
      </c>
      <c r="S146" s="44">
        <f t="shared" si="55"/>
        <v>0</v>
      </c>
      <c r="T146" s="44">
        <f t="shared" si="55"/>
        <v>0</v>
      </c>
      <c r="U146" s="45">
        <f t="shared" si="55"/>
        <v>0</v>
      </c>
      <c r="V146" s="41">
        <f t="shared" si="55"/>
        <v>0</v>
      </c>
      <c r="W146" s="13">
        <f t="shared" si="55"/>
        <v>0</v>
      </c>
      <c r="X146" s="13">
        <f t="shared" si="55"/>
        <v>0</v>
      </c>
      <c r="Y146" s="13">
        <f t="shared" si="55"/>
        <v>0</v>
      </c>
      <c r="Z146" s="13">
        <f t="shared" si="55"/>
        <v>0</v>
      </c>
      <c r="AA146" s="46">
        <f t="shared" si="55"/>
        <v>0</v>
      </c>
      <c r="AB146" s="46">
        <f t="shared" si="55"/>
        <v>0</v>
      </c>
      <c r="AC146" s="34">
        <f t="shared" si="55"/>
        <v>0</v>
      </c>
      <c r="AD146" s="34">
        <f t="shared" si="55"/>
        <v>0</v>
      </c>
      <c r="AE146" s="34">
        <f t="shared" si="55"/>
        <v>0</v>
      </c>
      <c r="AF146" s="92">
        <f t="shared" si="55"/>
        <v>0</v>
      </c>
      <c r="AG146" s="92">
        <f t="shared" si="55"/>
        <v>0</v>
      </c>
      <c r="AH146" s="92">
        <f t="shared" si="55"/>
        <v>0</v>
      </c>
      <c r="AI146" s="92">
        <f t="shared" si="55"/>
        <v>0</v>
      </c>
      <c r="AJ146" s="92">
        <f t="shared" si="55"/>
        <v>0</v>
      </c>
      <c r="AK146" s="92">
        <f t="shared" si="55"/>
        <v>-1.0103606288992372E-3</v>
      </c>
      <c r="AL146" s="13"/>
      <c r="AM146" s="41"/>
      <c r="AN146" s="42"/>
    </row>
    <row r="147" spans="1:40" ht="25.5" x14ac:dyDescent="0.25">
      <c r="A147" s="130"/>
      <c r="B147" s="53"/>
      <c r="C147" s="21" t="s">
        <v>58</v>
      </c>
      <c r="D147" s="28" t="s">
        <v>12</v>
      </c>
      <c r="E147" s="43">
        <f t="shared" si="44"/>
        <v>0</v>
      </c>
      <c r="F147" s="44">
        <f t="shared" ref="F147:AK147" si="56">F106-F63</f>
        <v>0</v>
      </c>
      <c r="G147" s="44">
        <f t="shared" si="56"/>
        <v>0</v>
      </c>
      <c r="H147" s="44">
        <f t="shared" si="56"/>
        <v>0</v>
      </c>
      <c r="I147" s="44">
        <f t="shared" si="56"/>
        <v>0</v>
      </c>
      <c r="J147" s="44">
        <f t="shared" si="56"/>
        <v>0</v>
      </c>
      <c r="K147" s="44">
        <f t="shared" si="56"/>
        <v>0</v>
      </c>
      <c r="L147" s="41">
        <f t="shared" si="56"/>
        <v>-7.6002782680439793E-2</v>
      </c>
      <c r="M147" s="41">
        <f t="shared" si="56"/>
        <v>-1.4589412205330287E-2</v>
      </c>
      <c r="N147" s="50">
        <f t="shared" si="56"/>
        <v>-3.2725305103917031E-2</v>
      </c>
      <c r="O147" s="50">
        <f t="shared" si="56"/>
        <v>-3.2725305103917024E-2</v>
      </c>
      <c r="P147" s="50">
        <f t="shared" si="56"/>
        <v>-3.2725305103917031E-2</v>
      </c>
      <c r="Q147" s="44">
        <f t="shared" si="56"/>
        <v>1</v>
      </c>
      <c r="R147" s="44">
        <f t="shared" si="56"/>
        <v>0</v>
      </c>
      <c r="S147" s="44">
        <f t="shared" si="56"/>
        <v>0</v>
      </c>
      <c r="T147" s="44">
        <f t="shared" si="56"/>
        <v>0</v>
      </c>
      <c r="U147" s="45">
        <f t="shared" si="56"/>
        <v>0</v>
      </c>
      <c r="V147" s="13">
        <f t="shared" si="56"/>
        <v>0</v>
      </c>
      <c r="W147" s="13">
        <f t="shared" si="56"/>
        <v>0</v>
      </c>
      <c r="X147" s="13">
        <f t="shared" si="56"/>
        <v>0</v>
      </c>
      <c r="Y147" s="13">
        <f t="shared" si="56"/>
        <v>0</v>
      </c>
      <c r="Z147" s="13">
        <f t="shared" si="56"/>
        <v>0</v>
      </c>
      <c r="AA147" s="46">
        <f t="shared" si="56"/>
        <v>0</v>
      </c>
      <c r="AB147" s="46">
        <f t="shared" si="56"/>
        <v>0</v>
      </c>
      <c r="AC147" s="34">
        <f t="shared" si="56"/>
        <v>0</v>
      </c>
      <c r="AD147" s="34">
        <f t="shared" si="56"/>
        <v>0</v>
      </c>
      <c r="AE147" s="34">
        <f t="shared" si="56"/>
        <v>0</v>
      </c>
      <c r="AF147" s="92">
        <f t="shared" si="56"/>
        <v>-1.5845459070151452E-3</v>
      </c>
      <c r="AG147" s="92">
        <f t="shared" si="56"/>
        <v>0</v>
      </c>
      <c r="AH147" s="92">
        <f t="shared" si="56"/>
        <v>0</v>
      </c>
      <c r="AI147" s="92">
        <f t="shared" si="56"/>
        <v>0</v>
      </c>
      <c r="AJ147" s="92">
        <f t="shared" si="56"/>
        <v>0</v>
      </c>
      <c r="AK147" s="92">
        <f t="shared" si="56"/>
        <v>-4.22729668501629E-4</v>
      </c>
      <c r="AL147" s="13"/>
      <c r="AM147" s="41"/>
      <c r="AN147" s="42"/>
    </row>
    <row r="148" spans="1:40" ht="25.5" x14ac:dyDescent="0.25">
      <c r="A148" s="130"/>
      <c r="B148" s="53"/>
      <c r="C148" s="21" t="s">
        <v>59</v>
      </c>
      <c r="D148" s="28" t="s">
        <v>13</v>
      </c>
      <c r="E148" s="43">
        <f t="shared" si="44"/>
        <v>0</v>
      </c>
      <c r="F148" s="44">
        <f t="shared" ref="F148:AK148" si="57">F107-F64</f>
        <v>0</v>
      </c>
      <c r="G148" s="44">
        <f t="shared" si="57"/>
        <v>0</v>
      </c>
      <c r="H148" s="44">
        <f t="shared" si="57"/>
        <v>0</v>
      </c>
      <c r="I148" s="44">
        <f t="shared" si="57"/>
        <v>0</v>
      </c>
      <c r="J148" s="44">
        <f t="shared" si="57"/>
        <v>0</v>
      </c>
      <c r="K148" s="44">
        <f t="shared" si="57"/>
        <v>0</v>
      </c>
      <c r="L148" s="41">
        <f t="shared" si="57"/>
        <v>-0.14278867040730678</v>
      </c>
      <c r="M148" s="41">
        <f t="shared" si="57"/>
        <v>-5.6168440170004566E-2</v>
      </c>
      <c r="N148" s="50">
        <f t="shared" si="57"/>
        <v>-7.8481232879506646E-2</v>
      </c>
      <c r="O148" s="50">
        <f t="shared" si="57"/>
        <v>-7.8481232879506632E-2</v>
      </c>
      <c r="P148" s="50">
        <f t="shared" si="57"/>
        <v>-7.8481232879506632E-2</v>
      </c>
      <c r="Q148" s="44">
        <f t="shared" si="57"/>
        <v>0</v>
      </c>
      <c r="R148" s="44">
        <f t="shared" si="57"/>
        <v>1</v>
      </c>
      <c r="S148" s="44">
        <f t="shared" si="57"/>
        <v>0</v>
      </c>
      <c r="T148" s="44">
        <f t="shared" si="57"/>
        <v>0</v>
      </c>
      <c r="U148" s="45">
        <f t="shared" si="57"/>
        <v>0</v>
      </c>
      <c r="V148" s="13">
        <f t="shared" si="57"/>
        <v>0</v>
      </c>
      <c r="W148" s="13">
        <f t="shared" si="57"/>
        <v>0</v>
      </c>
      <c r="X148" s="13">
        <f t="shared" si="57"/>
        <v>0</v>
      </c>
      <c r="Y148" s="13">
        <f t="shared" si="57"/>
        <v>0</v>
      </c>
      <c r="Z148" s="13">
        <f t="shared" si="57"/>
        <v>0</v>
      </c>
      <c r="AA148" s="46">
        <f t="shared" si="57"/>
        <v>0</v>
      </c>
      <c r="AB148" s="46">
        <f t="shared" si="57"/>
        <v>0</v>
      </c>
      <c r="AC148" s="34">
        <f t="shared" si="57"/>
        <v>0</v>
      </c>
      <c r="AD148" s="34">
        <f t="shared" si="57"/>
        <v>0</v>
      </c>
      <c r="AE148" s="34">
        <f t="shared" si="57"/>
        <v>0</v>
      </c>
      <c r="AF148" s="92">
        <f t="shared" si="57"/>
        <v>-3.8000292416476146E-3</v>
      </c>
      <c r="AG148" s="92">
        <f t="shared" si="57"/>
        <v>0</v>
      </c>
      <c r="AH148" s="92">
        <f t="shared" si="57"/>
        <v>0</v>
      </c>
      <c r="AI148" s="92">
        <f t="shared" si="57"/>
        <v>0</v>
      </c>
      <c r="AJ148" s="92">
        <f t="shared" si="57"/>
        <v>0</v>
      </c>
      <c r="AK148" s="92">
        <f t="shared" si="57"/>
        <v>-8.767463184724592E-4</v>
      </c>
      <c r="AL148" s="13"/>
      <c r="AM148" s="41"/>
      <c r="AN148" s="42"/>
    </row>
    <row r="149" spans="1:40" ht="25.5" x14ac:dyDescent="0.25">
      <c r="A149" s="130"/>
      <c r="B149" s="53"/>
      <c r="C149" s="21" t="s">
        <v>60</v>
      </c>
      <c r="D149" s="28" t="s">
        <v>14</v>
      </c>
      <c r="E149" s="43">
        <f t="shared" si="44"/>
        <v>0</v>
      </c>
      <c r="F149" s="44">
        <f t="shared" ref="F149:AK149" si="58">F108-F65</f>
        <v>0</v>
      </c>
      <c r="G149" s="44">
        <f t="shared" si="58"/>
        <v>0</v>
      </c>
      <c r="H149" s="44">
        <f t="shared" si="58"/>
        <v>0</v>
      </c>
      <c r="I149" s="44">
        <f t="shared" si="58"/>
        <v>0</v>
      </c>
      <c r="J149" s="44">
        <f t="shared" si="58"/>
        <v>0</v>
      </c>
      <c r="K149" s="44">
        <f t="shared" si="58"/>
        <v>0</v>
      </c>
      <c r="L149" s="41">
        <f t="shared" si="58"/>
        <v>-0.18823995798322363</v>
      </c>
      <c r="M149" s="41">
        <f t="shared" si="58"/>
        <v>-0.10507725313321908</v>
      </c>
      <c r="N149" s="50">
        <f t="shared" si="58"/>
        <v>-0.12125819068790286</v>
      </c>
      <c r="O149" s="50">
        <f t="shared" si="58"/>
        <v>-0.12125819068790286</v>
      </c>
      <c r="P149" s="50">
        <f t="shared" si="58"/>
        <v>-0.12125819068790285</v>
      </c>
      <c r="Q149" s="44">
        <f t="shared" si="58"/>
        <v>0</v>
      </c>
      <c r="R149" s="44">
        <f t="shared" si="58"/>
        <v>0</v>
      </c>
      <c r="S149" s="44">
        <f t="shared" si="58"/>
        <v>1</v>
      </c>
      <c r="T149" s="44">
        <f t="shared" si="58"/>
        <v>0</v>
      </c>
      <c r="U149" s="45">
        <f t="shared" si="58"/>
        <v>0</v>
      </c>
      <c r="V149" s="13">
        <f t="shared" si="58"/>
        <v>0</v>
      </c>
      <c r="W149" s="13">
        <f t="shared" si="58"/>
        <v>0</v>
      </c>
      <c r="X149" s="13">
        <f t="shared" si="58"/>
        <v>0</v>
      </c>
      <c r="Y149" s="13">
        <f t="shared" si="58"/>
        <v>0</v>
      </c>
      <c r="Z149" s="13">
        <f t="shared" si="58"/>
        <v>0</v>
      </c>
      <c r="AA149" s="46">
        <f t="shared" si="58"/>
        <v>0</v>
      </c>
      <c r="AB149" s="46">
        <f t="shared" si="58"/>
        <v>0</v>
      </c>
      <c r="AC149" s="34">
        <f t="shared" si="58"/>
        <v>0</v>
      </c>
      <c r="AD149" s="34">
        <f t="shared" si="58"/>
        <v>0</v>
      </c>
      <c r="AE149" s="34">
        <f t="shared" si="58"/>
        <v>0</v>
      </c>
      <c r="AF149" s="92">
        <f t="shared" si="58"/>
        <v>-5.8712720671802235E-3</v>
      </c>
      <c r="AG149" s="92">
        <f t="shared" si="58"/>
        <v>0</v>
      </c>
      <c r="AH149" s="92">
        <f t="shared" si="58"/>
        <v>0</v>
      </c>
      <c r="AI149" s="92">
        <f t="shared" si="58"/>
        <v>0</v>
      </c>
      <c r="AJ149" s="92">
        <f t="shared" si="58"/>
        <v>0</v>
      </c>
      <c r="AK149" s="92">
        <f t="shared" si="58"/>
        <v>-1.7122489651194468E-3</v>
      </c>
      <c r="AL149" s="13"/>
      <c r="AM149" s="41"/>
      <c r="AN149" s="42"/>
    </row>
    <row r="150" spans="1:40" ht="25.5" x14ac:dyDescent="0.25">
      <c r="A150" s="130"/>
      <c r="B150" s="54"/>
      <c r="C150" s="21" t="s">
        <v>61</v>
      </c>
      <c r="D150" s="28" t="s">
        <v>15</v>
      </c>
      <c r="E150" s="43">
        <f t="shared" si="44"/>
        <v>0</v>
      </c>
      <c r="F150" s="44">
        <f t="shared" ref="F150:AK150" si="59">F109-F66</f>
        <v>0</v>
      </c>
      <c r="G150" s="44">
        <f t="shared" si="59"/>
        <v>0</v>
      </c>
      <c r="H150" s="44">
        <f t="shared" si="59"/>
        <v>0</v>
      </c>
      <c r="I150" s="44">
        <f t="shared" si="59"/>
        <v>0</v>
      </c>
      <c r="J150" s="44">
        <f t="shared" si="59"/>
        <v>0</v>
      </c>
      <c r="K150" s="44">
        <f t="shared" si="59"/>
        <v>0</v>
      </c>
      <c r="L150" s="41">
        <f t="shared" si="59"/>
        <v>-0.27296540951023385</v>
      </c>
      <c r="M150" s="41">
        <f t="shared" si="59"/>
        <v>-0.19391611602371811</v>
      </c>
      <c r="N150" s="50">
        <f t="shared" si="59"/>
        <v>-0.20073778066399528</v>
      </c>
      <c r="O150" s="50">
        <f t="shared" si="59"/>
        <v>-0.20073778066399525</v>
      </c>
      <c r="P150" s="50">
        <f t="shared" si="59"/>
        <v>-0.20073778066399522</v>
      </c>
      <c r="Q150" s="44">
        <f t="shared" si="59"/>
        <v>0</v>
      </c>
      <c r="R150" s="44">
        <f t="shared" si="59"/>
        <v>0</v>
      </c>
      <c r="S150" s="44">
        <f t="shared" si="59"/>
        <v>0</v>
      </c>
      <c r="T150" s="44">
        <f t="shared" si="59"/>
        <v>1</v>
      </c>
      <c r="U150" s="45">
        <f t="shared" si="59"/>
        <v>0</v>
      </c>
      <c r="V150" s="13">
        <f t="shared" si="59"/>
        <v>0</v>
      </c>
      <c r="W150" s="13">
        <f t="shared" si="59"/>
        <v>0</v>
      </c>
      <c r="X150" s="13">
        <f t="shared" si="59"/>
        <v>0</v>
      </c>
      <c r="Y150" s="13">
        <f t="shared" si="59"/>
        <v>0</v>
      </c>
      <c r="Z150" s="13">
        <f t="shared" si="59"/>
        <v>0</v>
      </c>
      <c r="AA150" s="46">
        <f t="shared" si="59"/>
        <v>0</v>
      </c>
      <c r="AB150" s="46">
        <f t="shared" si="59"/>
        <v>0</v>
      </c>
      <c r="AC150" s="34">
        <f t="shared" si="59"/>
        <v>0</v>
      </c>
      <c r="AD150" s="34">
        <f t="shared" si="59"/>
        <v>0</v>
      </c>
      <c r="AE150" s="34">
        <f t="shared" si="59"/>
        <v>0</v>
      </c>
      <c r="AF150" s="92">
        <f t="shared" si="59"/>
        <v>-9.7196413516818653E-3</v>
      </c>
      <c r="AG150" s="92">
        <f t="shared" si="59"/>
        <v>0</v>
      </c>
      <c r="AH150" s="92">
        <f t="shared" si="59"/>
        <v>0</v>
      </c>
      <c r="AI150" s="92">
        <f t="shared" si="59"/>
        <v>0</v>
      </c>
      <c r="AJ150" s="92">
        <f t="shared" si="59"/>
        <v>0</v>
      </c>
      <c r="AK150" s="92">
        <f t="shared" si="59"/>
        <v>-3.7365719255857098E-3</v>
      </c>
      <c r="AL150" s="13"/>
      <c r="AM150" s="41"/>
      <c r="AN150" s="42"/>
    </row>
    <row r="151" spans="1:40" ht="25.5" x14ac:dyDescent="0.25">
      <c r="A151" s="131"/>
      <c r="B151" s="49"/>
      <c r="C151" s="21" t="s">
        <v>62</v>
      </c>
      <c r="D151" s="28" t="s">
        <v>16</v>
      </c>
      <c r="E151" s="43">
        <f t="shared" si="44"/>
        <v>0</v>
      </c>
      <c r="F151" s="44">
        <f t="shared" ref="F151:AK151" si="60">F110-F67</f>
        <v>0</v>
      </c>
      <c r="G151" s="44">
        <f t="shared" si="60"/>
        <v>0</v>
      </c>
      <c r="H151" s="44">
        <f t="shared" si="60"/>
        <v>0</v>
      </c>
      <c r="I151" s="44">
        <f t="shared" si="60"/>
        <v>0</v>
      </c>
      <c r="J151" s="44">
        <f t="shared" si="60"/>
        <v>0</v>
      </c>
      <c r="K151" s="44">
        <f t="shared" si="60"/>
        <v>0</v>
      </c>
      <c r="L151" s="41">
        <f t="shared" si="60"/>
        <v>-0.32000317941879602</v>
      </c>
      <c r="M151" s="41">
        <f t="shared" si="60"/>
        <v>-0.63024877846772798</v>
      </c>
      <c r="N151" s="50">
        <f t="shared" si="60"/>
        <v>-0.47160806003501832</v>
      </c>
      <c r="O151" s="50">
        <f t="shared" si="60"/>
        <v>-0.47160806003501826</v>
      </c>
      <c r="P151" s="50">
        <f t="shared" si="60"/>
        <v>-0.47160806003501826</v>
      </c>
      <c r="Q151" s="43">
        <f t="shared" si="60"/>
        <v>0</v>
      </c>
      <c r="R151" s="44">
        <f t="shared" si="60"/>
        <v>0</v>
      </c>
      <c r="S151" s="44">
        <f t="shared" si="60"/>
        <v>0</v>
      </c>
      <c r="T151" s="44">
        <f t="shared" si="60"/>
        <v>0</v>
      </c>
      <c r="U151" s="45">
        <f t="shared" si="60"/>
        <v>1</v>
      </c>
      <c r="V151" s="13">
        <f t="shared" si="60"/>
        <v>0</v>
      </c>
      <c r="W151" s="13">
        <f t="shared" si="60"/>
        <v>0</v>
      </c>
      <c r="X151" s="13">
        <f t="shared" si="60"/>
        <v>0</v>
      </c>
      <c r="Y151" s="13">
        <f t="shared" si="60"/>
        <v>0</v>
      </c>
      <c r="Z151" s="13">
        <f t="shared" si="60"/>
        <v>0</v>
      </c>
      <c r="AA151" s="46">
        <f t="shared" si="60"/>
        <v>0</v>
      </c>
      <c r="AB151" s="46">
        <f t="shared" si="60"/>
        <v>0</v>
      </c>
      <c r="AC151" s="34">
        <f t="shared" si="60"/>
        <v>0</v>
      </c>
      <c r="AD151" s="34">
        <f t="shared" si="60"/>
        <v>0</v>
      </c>
      <c r="AE151" s="34">
        <f t="shared" si="60"/>
        <v>0</v>
      </c>
      <c r="AF151" s="92">
        <f t="shared" si="60"/>
        <v>-2.2835069646284071E-2</v>
      </c>
      <c r="AG151" s="92">
        <f t="shared" si="60"/>
        <v>0</v>
      </c>
      <c r="AH151" s="92">
        <f t="shared" si="60"/>
        <v>0</v>
      </c>
      <c r="AI151" s="92">
        <f t="shared" si="60"/>
        <v>0</v>
      </c>
      <c r="AJ151" s="92">
        <f t="shared" si="60"/>
        <v>0</v>
      </c>
      <c r="AK151" s="92">
        <f t="shared" si="60"/>
        <v>-2.5042216187998876E-2</v>
      </c>
      <c r="AL151" s="13"/>
      <c r="AM151" s="41"/>
      <c r="AN151" s="42"/>
    </row>
    <row r="152" spans="1:40" ht="45" customHeight="1" x14ac:dyDescent="0.25">
      <c r="A152" s="124" t="s">
        <v>76</v>
      </c>
      <c r="B152" s="55" t="s">
        <v>38</v>
      </c>
      <c r="C152" s="56" t="s">
        <v>63</v>
      </c>
      <c r="D152" s="28" t="s">
        <v>17</v>
      </c>
      <c r="E152" s="57">
        <f t="shared" si="44"/>
        <v>0</v>
      </c>
      <c r="F152" s="13">
        <f t="shared" ref="F152:AK152" si="61">F111-F68</f>
        <v>0</v>
      </c>
      <c r="G152" s="13">
        <f t="shared" si="61"/>
        <v>0</v>
      </c>
      <c r="H152" s="13">
        <f t="shared" si="61"/>
        <v>0</v>
      </c>
      <c r="I152" s="13">
        <f t="shared" si="61"/>
        <v>0</v>
      </c>
      <c r="J152" s="13">
        <f t="shared" si="61"/>
        <v>0</v>
      </c>
      <c r="K152" s="13">
        <f t="shared" si="61"/>
        <v>0</v>
      </c>
      <c r="L152" s="13">
        <f t="shared" si="61"/>
        <v>0</v>
      </c>
      <c r="M152" s="13">
        <f t="shared" si="61"/>
        <v>0</v>
      </c>
      <c r="N152" s="13">
        <f t="shared" si="61"/>
        <v>0</v>
      </c>
      <c r="O152" s="13">
        <f t="shared" si="61"/>
        <v>0</v>
      </c>
      <c r="P152" s="13">
        <f t="shared" si="61"/>
        <v>0</v>
      </c>
      <c r="Q152" s="13">
        <f t="shared" si="61"/>
        <v>0</v>
      </c>
      <c r="R152" s="13">
        <f t="shared" si="61"/>
        <v>0</v>
      </c>
      <c r="S152" s="13">
        <f t="shared" si="61"/>
        <v>0</v>
      </c>
      <c r="T152" s="13">
        <f t="shared" si="61"/>
        <v>0</v>
      </c>
      <c r="U152" s="13">
        <f t="shared" si="61"/>
        <v>0</v>
      </c>
      <c r="V152" s="15">
        <f t="shared" si="61"/>
        <v>1</v>
      </c>
      <c r="W152" s="58">
        <f t="shared" si="61"/>
        <v>0</v>
      </c>
      <c r="X152" s="58">
        <f t="shared" si="61"/>
        <v>0</v>
      </c>
      <c r="Y152" s="58">
        <f t="shared" si="61"/>
        <v>0</v>
      </c>
      <c r="Z152" s="58">
        <f t="shared" si="61"/>
        <v>0</v>
      </c>
      <c r="AA152" s="59">
        <f t="shared" si="61"/>
        <v>0</v>
      </c>
      <c r="AB152" s="9">
        <f t="shared" si="61"/>
        <v>0</v>
      </c>
      <c r="AC152" s="40">
        <f t="shared" si="61"/>
        <v>-0.90641765229487103</v>
      </c>
      <c r="AD152" s="34">
        <f t="shared" si="61"/>
        <v>0</v>
      </c>
      <c r="AE152" s="34">
        <f t="shared" si="61"/>
        <v>0</v>
      </c>
      <c r="AF152" s="92">
        <f t="shared" si="61"/>
        <v>0</v>
      </c>
      <c r="AG152" s="92">
        <f t="shared" si="61"/>
        <v>0</v>
      </c>
      <c r="AH152" s="92">
        <f t="shared" si="61"/>
        <v>0</v>
      </c>
      <c r="AI152" s="92">
        <f t="shared" si="61"/>
        <v>0</v>
      </c>
      <c r="AJ152" s="92">
        <f t="shared" si="61"/>
        <v>0</v>
      </c>
      <c r="AK152" s="92">
        <f t="shared" si="61"/>
        <v>0</v>
      </c>
      <c r="AL152" s="13"/>
      <c r="AM152" s="41"/>
      <c r="AN152" s="42"/>
    </row>
    <row r="153" spans="1:40" x14ac:dyDescent="0.25">
      <c r="A153" s="125"/>
      <c r="B153" s="60"/>
      <c r="C153" s="56" t="s">
        <v>49</v>
      </c>
      <c r="D153" s="28" t="s">
        <v>18</v>
      </c>
      <c r="E153" s="57">
        <f t="shared" si="44"/>
        <v>0</v>
      </c>
      <c r="F153" s="13">
        <f t="shared" ref="F153:AK153" si="62">F112-F69</f>
        <v>0</v>
      </c>
      <c r="G153" s="13">
        <f t="shared" si="62"/>
        <v>0</v>
      </c>
      <c r="H153" s="13">
        <f t="shared" si="62"/>
        <v>0</v>
      </c>
      <c r="I153" s="13">
        <f t="shared" si="62"/>
        <v>0</v>
      </c>
      <c r="J153" s="13">
        <f t="shared" si="62"/>
        <v>0</v>
      </c>
      <c r="K153" s="13">
        <f t="shared" si="62"/>
        <v>0</v>
      </c>
      <c r="L153" s="13">
        <f t="shared" si="62"/>
        <v>0</v>
      </c>
      <c r="M153" s="13">
        <f t="shared" si="62"/>
        <v>0</v>
      </c>
      <c r="N153" s="13">
        <f t="shared" si="62"/>
        <v>0</v>
      </c>
      <c r="O153" s="13">
        <f t="shared" si="62"/>
        <v>0</v>
      </c>
      <c r="P153" s="13">
        <f t="shared" si="62"/>
        <v>0</v>
      </c>
      <c r="Q153" s="13">
        <f t="shared" si="62"/>
        <v>0</v>
      </c>
      <c r="R153" s="13">
        <f t="shared" si="62"/>
        <v>0</v>
      </c>
      <c r="S153" s="13">
        <f t="shared" si="62"/>
        <v>0</v>
      </c>
      <c r="T153" s="13">
        <f t="shared" si="62"/>
        <v>0</v>
      </c>
      <c r="U153" s="13">
        <f t="shared" si="62"/>
        <v>0</v>
      </c>
      <c r="V153" s="61">
        <f t="shared" si="62"/>
        <v>0</v>
      </c>
      <c r="W153" s="62">
        <f t="shared" si="62"/>
        <v>1</v>
      </c>
      <c r="X153" s="62">
        <f t="shared" si="62"/>
        <v>0</v>
      </c>
      <c r="Y153" s="62">
        <f t="shared" si="62"/>
        <v>0</v>
      </c>
      <c r="Z153" s="62">
        <f t="shared" si="62"/>
        <v>0</v>
      </c>
      <c r="AA153" s="63">
        <f t="shared" si="62"/>
        <v>0</v>
      </c>
      <c r="AB153" s="9">
        <f t="shared" si="62"/>
        <v>0</v>
      </c>
      <c r="AC153" s="64">
        <f t="shared" si="62"/>
        <v>0</v>
      </c>
      <c r="AD153" s="34">
        <f t="shared" si="62"/>
        <v>-0.38974378613088784</v>
      </c>
      <c r="AE153" s="34">
        <f t="shared" si="62"/>
        <v>0</v>
      </c>
      <c r="AF153" s="92">
        <f t="shared" si="62"/>
        <v>0</v>
      </c>
      <c r="AG153" s="92">
        <f t="shared" si="62"/>
        <v>0</v>
      </c>
      <c r="AH153" s="92">
        <f t="shared" si="62"/>
        <v>0</v>
      </c>
      <c r="AI153" s="92">
        <f t="shared" si="62"/>
        <v>0</v>
      </c>
      <c r="AJ153" s="92">
        <f t="shared" si="62"/>
        <v>0</v>
      </c>
      <c r="AK153" s="92">
        <f t="shared" si="62"/>
        <v>0</v>
      </c>
      <c r="AL153" s="13"/>
      <c r="AM153" s="41"/>
      <c r="AN153" s="42"/>
    </row>
    <row r="154" spans="1:40" x14ac:dyDescent="0.25">
      <c r="A154" s="125"/>
      <c r="B154" s="65"/>
      <c r="C154" s="56" t="s">
        <v>64</v>
      </c>
      <c r="D154" s="28" t="s">
        <v>19</v>
      </c>
      <c r="E154" s="57">
        <f t="shared" si="44"/>
        <v>0</v>
      </c>
      <c r="F154" s="13">
        <f t="shared" ref="F154:AK154" si="63">F113-F70</f>
        <v>0</v>
      </c>
      <c r="G154" s="13">
        <f t="shared" si="63"/>
        <v>0</v>
      </c>
      <c r="H154" s="13">
        <f t="shared" si="63"/>
        <v>0</v>
      </c>
      <c r="I154" s="13">
        <f t="shared" si="63"/>
        <v>0</v>
      </c>
      <c r="J154" s="13">
        <f t="shared" si="63"/>
        <v>0</v>
      </c>
      <c r="K154" s="13">
        <f t="shared" si="63"/>
        <v>0</v>
      </c>
      <c r="L154" s="13">
        <f t="shared" si="63"/>
        <v>0</v>
      </c>
      <c r="M154" s="13">
        <f t="shared" si="63"/>
        <v>0</v>
      </c>
      <c r="N154" s="13">
        <f t="shared" si="63"/>
        <v>0</v>
      </c>
      <c r="O154" s="13">
        <f t="shared" si="63"/>
        <v>0</v>
      </c>
      <c r="P154" s="13">
        <f t="shared" si="63"/>
        <v>0</v>
      </c>
      <c r="Q154" s="13">
        <f t="shared" si="63"/>
        <v>0</v>
      </c>
      <c r="R154" s="13">
        <f t="shared" si="63"/>
        <v>0</v>
      </c>
      <c r="S154" s="13">
        <f t="shared" si="63"/>
        <v>0</v>
      </c>
      <c r="T154" s="13">
        <f t="shared" si="63"/>
        <v>0</v>
      </c>
      <c r="U154" s="13">
        <f t="shared" si="63"/>
        <v>0</v>
      </c>
      <c r="V154" s="61">
        <f t="shared" si="63"/>
        <v>0</v>
      </c>
      <c r="W154" s="62">
        <f t="shared" si="63"/>
        <v>0</v>
      </c>
      <c r="X154" s="62">
        <f t="shared" si="63"/>
        <v>1</v>
      </c>
      <c r="Y154" s="62">
        <f t="shared" si="63"/>
        <v>0</v>
      </c>
      <c r="Z154" s="62">
        <f t="shared" si="63"/>
        <v>0</v>
      </c>
      <c r="AA154" s="63">
        <f t="shared" si="63"/>
        <v>0</v>
      </c>
      <c r="AB154" s="9">
        <f t="shared" si="63"/>
        <v>-0.97505337114466473</v>
      </c>
      <c r="AC154" s="64">
        <f t="shared" si="63"/>
        <v>0</v>
      </c>
      <c r="AD154" s="34">
        <f t="shared" si="63"/>
        <v>0</v>
      </c>
      <c r="AE154" s="34">
        <f t="shared" si="63"/>
        <v>0</v>
      </c>
      <c r="AF154" s="92">
        <f t="shared" si="63"/>
        <v>0</v>
      </c>
      <c r="AG154" s="92">
        <f t="shared" si="63"/>
        <v>0</v>
      </c>
      <c r="AH154" s="92">
        <f t="shared" si="63"/>
        <v>0</v>
      </c>
      <c r="AI154" s="92">
        <f t="shared" si="63"/>
        <v>0</v>
      </c>
      <c r="AJ154" s="92">
        <f t="shared" si="63"/>
        <v>0</v>
      </c>
      <c r="AK154" s="92">
        <f t="shared" si="63"/>
        <v>0</v>
      </c>
      <c r="AL154" s="13"/>
      <c r="AM154" s="41"/>
      <c r="AN154" s="42"/>
    </row>
    <row r="155" spans="1:40" ht="25.5" x14ac:dyDescent="0.25">
      <c r="A155" s="125"/>
      <c r="B155" s="126" t="s">
        <v>40</v>
      </c>
      <c r="C155" s="56" t="s">
        <v>65</v>
      </c>
      <c r="D155" s="28" t="s">
        <v>21</v>
      </c>
      <c r="E155" s="57">
        <f t="shared" si="44"/>
        <v>0</v>
      </c>
      <c r="F155" s="13">
        <f t="shared" ref="F155:AK155" si="64">F114-F71</f>
        <v>0</v>
      </c>
      <c r="G155" s="13">
        <f t="shared" si="64"/>
        <v>0</v>
      </c>
      <c r="H155" s="13">
        <f t="shared" si="64"/>
        <v>0</v>
      </c>
      <c r="I155" s="13">
        <f t="shared" si="64"/>
        <v>0</v>
      </c>
      <c r="J155" s="13">
        <f t="shared" si="64"/>
        <v>0</v>
      </c>
      <c r="K155" s="13">
        <f t="shared" si="64"/>
        <v>0</v>
      </c>
      <c r="L155" s="13">
        <f t="shared" si="64"/>
        <v>0</v>
      </c>
      <c r="M155" s="13">
        <f t="shared" si="64"/>
        <v>0</v>
      </c>
      <c r="N155" s="13">
        <f t="shared" si="64"/>
        <v>0</v>
      </c>
      <c r="O155" s="13">
        <f t="shared" si="64"/>
        <v>0</v>
      </c>
      <c r="P155" s="13">
        <f t="shared" si="64"/>
        <v>0</v>
      </c>
      <c r="Q155" s="13">
        <f t="shared" si="64"/>
        <v>0</v>
      </c>
      <c r="R155" s="13">
        <f t="shared" si="64"/>
        <v>0</v>
      </c>
      <c r="S155" s="13">
        <f t="shared" si="64"/>
        <v>0</v>
      </c>
      <c r="T155" s="13">
        <f t="shared" si="64"/>
        <v>0</v>
      </c>
      <c r="U155" s="13">
        <f t="shared" si="64"/>
        <v>0</v>
      </c>
      <c r="V155" s="57">
        <f t="shared" si="64"/>
        <v>-0.1957298158637214</v>
      </c>
      <c r="W155" s="13">
        <f t="shared" si="64"/>
        <v>-9.529190838815331E-2</v>
      </c>
      <c r="X155" s="13">
        <f t="shared" si="64"/>
        <v>-0.22795134999835051</v>
      </c>
      <c r="Y155" s="62">
        <f t="shared" si="64"/>
        <v>1</v>
      </c>
      <c r="Z155" s="62">
        <f t="shared" si="64"/>
        <v>0</v>
      </c>
      <c r="AA155" s="63">
        <f t="shared" si="64"/>
        <v>0</v>
      </c>
      <c r="AB155" s="9">
        <f t="shared" si="64"/>
        <v>0</v>
      </c>
      <c r="AC155" s="34">
        <f t="shared" si="64"/>
        <v>0</v>
      </c>
      <c r="AD155" s="34">
        <f t="shared" si="64"/>
        <v>0</v>
      </c>
      <c r="AE155" s="34">
        <f t="shared" si="64"/>
        <v>0</v>
      </c>
      <c r="AF155" s="92">
        <f t="shared" si="64"/>
        <v>0</v>
      </c>
      <c r="AG155" s="92">
        <f t="shared" si="64"/>
        <v>0</v>
      </c>
      <c r="AH155" s="92">
        <f t="shared" si="64"/>
        <v>0</v>
      </c>
      <c r="AI155" s="92">
        <f t="shared" si="64"/>
        <v>0</v>
      </c>
      <c r="AJ155" s="92">
        <f t="shared" si="64"/>
        <v>0</v>
      </c>
      <c r="AK155" s="92">
        <f t="shared" si="64"/>
        <v>0</v>
      </c>
      <c r="AL155" s="13"/>
      <c r="AM155" s="41"/>
      <c r="AN155" s="42"/>
    </row>
    <row r="156" spans="1:40" x14ac:dyDescent="0.25">
      <c r="A156" s="125"/>
      <c r="B156" s="126"/>
      <c r="C156" s="56" t="s">
        <v>57</v>
      </c>
      <c r="D156" s="28" t="s">
        <v>22</v>
      </c>
      <c r="E156" s="57">
        <f t="shared" si="44"/>
        <v>0</v>
      </c>
      <c r="F156" s="13">
        <f t="shared" ref="F156:AK156" si="65">F115-F72</f>
        <v>0</v>
      </c>
      <c r="G156" s="13">
        <f t="shared" si="65"/>
        <v>0</v>
      </c>
      <c r="H156" s="13">
        <f t="shared" si="65"/>
        <v>0</v>
      </c>
      <c r="I156" s="13">
        <f t="shared" si="65"/>
        <v>0</v>
      </c>
      <c r="J156" s="13">
        <f t="shared" si="65"/>
        <v>0</v>
      </c>
      <c r="K156" s="13">
        <f t="shared" si="65"/>
        <v>0</v>
      </c>
      <c r="L156" s="13">
        <f t="shared" si="65"/>
        <v>0</v>
      </c>
      <c r="M156" s="13">
        <f t="shared" si="65"/>
        <v>0</v>
      </c>
      <c r="N156" s="13">
        <f t="shared" si="65"/>
        <v>0</v>
      </c>
      <c r="O156" s="13">
        <f t="shared" si="65"/>
        <v>0</v>
      </c>
      <c r="P156" s="13">
        <f t="shared" si="65"/>
        <v>0</v>
      </c>
      <c r="Q156" s="13">
        <f t="shared" si="65"/>
        <v>0</v>
      </c>
      <c r="R156" s="13">
        <f t="shared" si="65"/>
        <v>0</v>
      </c>
      <c r="S156" s="13">
        <f t="shared" si="65"/>
        <v>0</v>
      </c>
      <c r="T156" s="13">
        <f t="shared" si="65"/>
        <v>0</v>
      </c>
      <c r="U156" s="13">
        <f t="shared" si="65"/>
        <v>0</v>
      </c>
      <c r="V156" s="57">
        <f t="shared" si="65"/>
        <v>-0.46993410357554244</v>
      </c>
      <c r="W156" s="13">
        <f t="shared" si="65"/>
        <v>-0.28791899570229895</v>
      </c>
      <c r="X156" s="13">
        <f t="shared" si="65"/>
        <v>-0.41442415971444824</v>
      </c>
      <c r="Y156" s="62">
        <f t="shared" si="65"/>
        <v>0</v>
      </c>
      <c r="Z156" s="62">
        <f t="shared" si="65"/>
        <v>1</v>
      </c>
      <c r="AA156" s="63">
        <f t="shared" si="65"/>
        <v>0</v>
      </c>
      <c r="AB156" s="9">
        <f t="shared" si="65"/>
        <v>0</v>
      </c>
      <c r="AC156" s="34">
        <f t="shared" si="65"/>
        <v>0</v>
      </c>
      <c r="AD156" s="34">
        <f t="shared" si="65"/>
        <v>0</v>
      </c>
      <c r="AE156" s="34">
        <f t="shared" si="65"/>
        <v>0</v>
      </c>
      <c r="AF156" s="92">
        <f t="shared" si="65"/>
        <v>0</v>
      </c>
      <c r="AG156" s="92">
        <f t="shared" si="65"/>
        <v>0</v>
      </c>
      <c r="AH156" s="92">
        <f t="shared" si="65"/>
        <v>0</v>
      </c>
      <c r="AI156" s="92">
        <f t="shared" si="65"/>
        <v>0</v>
      </c>
      <c r="AJ156" s="92">
        <f t="shared" si="65"/>
        <v>0</v>
      </c>
      <c r="AK156" s="92">
        <f t="shared" si="65"/>
        <v>-2.6876080230969011E-2</v>
      </c>
      <c r="AL156" s="13"/>
      <c r="AM156" s="41"/>
      <c r="AN156" s="42"/>
    </row>
    <row r="157" spans="1:40" x14ac:dyDescent="0.25">
      <c r="A157" s="125"/>
      <c r="B157" s="66" t="s">
        <v>41</v>
      </c>
      <c r="C157" s="67"/>
      <c r="D157" s="28" t="s">
        <v>23</v>
      </c>
      <c r="E157" s="57">
        <f t="shared" si="44"/>
        <v>0</v>
      </c>
      <c r="F157" s="13">
        <f t="shared" ref="F157:AK157" si="66">F116-F73</f>
        <v>0</v>
      </c>
      <c r="G157" s="13">
        <f t="shared" si="66"/>
        <v>0</v>
      </c>
      <c r="H157" s="13">
        <f t="shared" si="66"/>
        <v>0</v>
      </c>
      <c r="I157" s="13">
        <f t="shared" si="66"/>
        <v>0</v>
      </c>
      <c r="J157" s="13">
        <f t="shared" si="66"/>
        <v>0</v>
      </c>
      <c r="K157" s="13">
        <f t="shared" si="66"/>
        <v>0</v>
      </c>
      <c r="L157" s="13">
        <f t="shared" si="66"/>
        <v>0</v>
      </c>
      <c r="M157" s="13">
        <f t="shared" si="66"/>
        <v>0</v>
      </c>
      <c r="N157" s="13">
        <f t="shared" si="66"/>
        <v>0</v>
      </c>
      <c r="O157" s="13">
        <f t="shared" si="66"/>
        <v>0</v>
      </c>
      <c r="P157" s="13">
        <f t="shared" si="66"/>
        <v>0</v>
      </c>
      <c r="Q157" s="13">
        <f t="shared" si="66"/>
        <v>0</v>
      </c>
      <c r="R157" s="13">
        <f t="shared" si="66"/>
        <v>0</v>
      </c>
      <c r="S157" s="13">
        <f t="shared" si="66"/>
        <v>0</v>
      </c>
      <c r="T157" s="13">
        <f t="shared" si="66"/>
        <v>0</v>
      </c>
      <c r="U157" s="13">
        <f t="shared" si="66"/>
        <v>0</v>
      </c>
      <c r="V157" s="61">
        <f t="shared" si="66"/>
        <v>0</v>
      </c>
      <c r="W157" s="62">
        <f t="shared" si="66"/>
        <v>0</v>
      </c>
      <c r="X157" s="62">
        <f t="shared" si="66"/>
        <v>0</v>
      </c>
      <c r="Y157" s="13">
        <f t="shared" si="66"/>
        <v>-1</v>
      </c>
      <c r="Z157" s="13">
        <f t="shared" si="66"/>
        <v>-0.89663749934409354</v>
      </c>
      <c r="AA157" s="63">
        <f t="shared" si="66"/>
        <v>1</v>
      </c>
      <c r="AB157" s="9">
        <f t="shared" si="66"/>
        <v>0</v>
      </c>
      <c r="AC157" s="34">
        <f t="shared" si="66"/>
        <v>0</v>
      </c>
      <c r="AD157" s="34">
        <f t="shared" si="66"/>
        <v>0</v>
      </c>
      <c r="AE157" s="34">
        <f t="shared" si="66"/>
        <v>0</v>
      </c>
      <c r="AF157" s="92">
        <f t="shared" si="66"/>
        <v>-0.12560537223553475</v>
      </c>
      <c r="AG157" s="92">
        <f t="shared" si="66"/>
        <v>0</v>
      </c>
      <c r="AH157" s="92">
        <f t="shared" si="66"/>
        <v>0</v>
      </c>
      <c r="AI157" s="92">
        <f t="shared" si="66"/>
        <v>0</v>
      </c>
      <c r="AJ157" s="92">
        <f t="shared" si="66"/>
        <v>0</v>
      </c>
      <c r="AK157" s="92">
        <f t="shared" si="66"/>
        <v>-0.13069501332398853</v>
      </c>
      <c r="AL157" s="13"/>
      <c r="AM157" s="41"/>
      <c r="AN157" s="42"/>
    </row>
    <row r="158" spans="1:40" x14ac:dyDescent="0.25">
      <c r="A158" s="125"/>
      <c r="B158" s="69"/>
      <c r="C158" s="70" t="s">
        <v>64</v>
      </c>
      <c r="D158" s="31" t="s">
        <v>20</v>
      </c>
      <c r="E158" s="46">
        <f t="shared" si="44"/>
        <v>0</v>
      </c>
      <c r="F158" s="46">
        <f t="shared" ref="F158:AK158" si="67">F117-F74</f>
        <v>0</v>
      </c>
      <c r="G158" s="46">
        <f t="shared" si="67"/>
        <v>0</v>
      </c>
      <c r="H158" s="46">
        <f t="shared" si="67"/>
        <v>0</v>
      </c>
      <c r="I158" s="13">
        <f t="shared" si="67"/>
        <v>0</v>
      </c>
      <c r="J158" s="46">
        <f t="shared" si="67"/>
        <v>0</v>
      </c>
      <c r="K158" s="46">
        <f t="shared" si="67"/>
        <v>0</v>
      </c>
      <c r="L158" s="46">
        <f t="shared" si="67"/>
        <v>0</v>
      </c>
      <c r="M158" s="46">
        <f t="shared" si="67"/>
        <v>0</v>
      </c>
      <c r="N158" s="46">
        <f t="shared" si="67"/>
        <v>0</v>
      </c>
      <c r="O158" s="46">
        <f t="shared" si="67"/>
        <v>0</v>
      </c>
      <c r="P158" s="46">
        <f t="shared" si="67"/>
        <v>0</v>
      </c>
      <c r="Q158" s="46">
        <f t="shared" si="67"/>
        <v>0</v>
      </c>
      <c r="R158" s="46">
        <f t="shared" si="67"/>
        <v>0</v>
      </c>
      <c r="S158" s="46">
        <f t="shared" si="67"/>
        <v>0</v>
      </c>
      <c r="T158" s="46">
        <f t="shared" si="67"/>
        <v>0</v>
      </c>
      <c r="U158" s="13">
        <f t="shared" si="67"/>
        <v>0</v>
      </c>
      <c r="V158" s="9">
        <f t="shared" si="67"/>
        <v>-6.8864357857706351E-2</v>
      </c>
      <c r="W158" s="9">
        <f t="shared" si="67"/>
        <v>-7.9277266988974665E-2</v>
      </c>
      <c r="X158" s="9">
        <f t="shared" si="67"/>
        <v>-0.18128830515491537</v>
      </c>
      <c r="Y158" s="9">
        <f t="shared" si="67"/>
        <v>0</v>
      </c>
      <c r="Z158" s="9">
        <f t="shared" si="67"/>
        <v>0</v>
      </c>
      <c r="AA158" s="9">
        <f t="shared" si="67"/>
        <v>-0.45555079306340568</v>
      </c>
      <c r="AB158" s="9">
        <f t="shared" si="67"/>
        <v>1</v>
      </c>
      <c r="AC158" s="46">
        <f t="shared" si="67"/>
        <v>0</v>
      </c>
      <c r="AD158" s="46">
        <f t="shared" si="67"/>
        <v>0</v>
      </c>
      <c r="AE158" s="46">
        <f t="shared" si="67"/>
        <v>-0.62879903681012506</v>
      </c>
      <c r="AF158" s="92">
        <f t="shared" si="67"/>
        <v>-0.34695643490057282</v>
      </c>
      <c r="AG158" s="92">
        <f t="shared" si="67"/>
        <v>-0.38593817124584295</v>
      </c>
      <c r="AH158" s="92">
        <f t="shared" si="67"/>
        <v>0</v>
      </c>
      <c r="AI158" s="92">
        <f t="shared" si="67"/>
        <v>-0.96105415358838031</v>
      </c>
      <c r="AJ158" s="92">
        <f t="shared" si="67"/>
        <v>-0.97278224834898164</v>
      </c>
      <c r="AK158" s="92">
        <f t="shared" si="67"/>
        <v>-0.1340085095700119</v>
      </c>
      <c r="AL158" s="13"/>
      <c r="AM158" s="41"/>
      <c r="AN158" s="42"/>
    </row>
    <row r="159" spans="1:40" ht="25.5" x14ac:dyDescent="0.25">
      <c r="A159" s="127" t="s">
        <v>37</v>
      </c>
      <c r="B159" s="71" t="s">
        <v>77</v>
      </c>
      <c r="C159" s="72" t="s">
        <v>78</v>
      </c>
      <c r="D159" s="32" t="s">
        <v>24</v>
      </c>
      <c r="E159" s="13">
        <f t="shared" si="44"/>
        <v>-9.0065432950110103E-2</v>
      </c>
      <c r="F159" s="13">
        <f t="shared" ref="F159:AK159" si="68">F118-F75</f>
        <v>-7.8966072678893062E-3</v>
      </c>
      <c r="G159" s="13">
        <f t="shared" si="68"/>
        <v>-7.4851039142766734E-3</v>
      </c>
      <c r="H159" s="13">
        <f t="shared" si="68"/>
        <v>-7.232371483734323E-3</v>
      </c>
      <c r="I159" s="13">
        <f t="shared" si="68"/>
        <v>0</v>
      </c>
      <c r="J159" s="13">
        <f t="shared" si="68"/>
        <v>0</v>
      </c>
      <c r="K159" s="13">
        <f t="shared" si="68"/>
        <v>0</v>
      </c>
      <c r="L159" s="13">
        <f t="shared" si="68"/>
        <v>0</v>
      </c>
      <c r="M159" s="13">
        <f t="shared" si="68"/>
        <v>0</v>
      </c>
      <c r="N159" s="13">
        <f t="shared" si="68"/>
        <v>0</v>
      </c>
      <c r="O159" s="13">
        <f t="shared" si="68"/>
        <v>0</v>
      </c>
      <c r="P159" s="13">
        <f t="shared" si="68"/>
        <v>0</v>
      </c>
      <c r="Q159" s="13">
        <f t="shared" si="68"/>
        <v>-3.2742116500541631E-2</v>
      </c>
      <c r="R159" s="13">
        <f t="shared" si="68"/>
        <v>-3.2742116500541638E-2</v>
      </c>
      <c r="S159" s="13">
        <f t="shared" si="68"/>
        <v>-3.2742116500541631E-2</v>
      </c>
      <c r="T159" s="13">
        <f t="shared" si="68"/>
        <v>-3.2742116500541631E-2</v>
      </c>
      <c r="U159" s="13">
        <f t="shared" si="68"/>
        <v>-3.2742116500541638E-2</v>
      </c>
      <c r="V159" s="13">
        <f t="shared" si="68"/>
        <v>-2.0992519286701997E-2</v>
      </c>
      <c r="W159" s="13">
        <f t="shared" si="68"/>
        <v>-9.136090106891738E-2</v>
      </c>
      <c r="X159" s="13">
        <f t="shared" si="68"/>
        <v>-8.2370496782656604E-3</v>
      </c>
      <c r="Y159" s="13">
        <f t="shared" si="68"/>
        <v>0</v>
      </c>
      <c r="Z159" s="13">
        <f t="shared" si="68"/>
        <v>0</v>
      </c>
      <c r="AA159" s="13">
        <f t="shared" si="68"/>
        <v>-3.3859191558118104E-2</v>
      </c>
      <c r="AB159" s="46">
        <f t="shared" si="68"/>
        <v>0</v>
      </c>
      <c r="AC159" s="34">
        <f t="shared" si="68"/>
        <v>1</v>
      </c>
      <c r="AD159" s="34">
        <f t="shared" si="68"/>
        <v>0</v>
      </c>
      <c r="AE159" s="34">
        <f t="shared" si="68"/>
        <v>0</v>
      </c>
      <c r="AF159" s="92">
        <f t="shared" si="68"/>
        <v>0</v>
      </c>
      <c r="AG159" s="92">
        <f t="shared" si="68"/>
        <v>-9.7016813024086903E-3</v>
      </c>
      <c r="AH159" s="92">
        <f t="shared" si="68"/>
        <v>0</v>
      </c>
      <c r="AI159" s="92">
        <f t="shared" si="68"/>
        <v>0</v>
      </c>
      <c r="AJ159" s="92">
        <f t="shared" si="68"/>
        <v>0</v>
      </c>
      <c r="AK159" s="92">
        <f t="shared" si="68"/>
        <v>-9.1906812253822676E-3</v>
      </c>
      <c r="AL159" s="13"/>
      <c r="AM159" s="41"/>
      <c r="AN159" s="42"/>
    </row>
    <row r="160" spans="1:40" x14ac:dyDescent="0.25">
      <c r="A160" s="127"/>
      <c r="B160" s="75"/>
      <c r="C160" s="76" t="s">
        <v>49</v>
      </c>
      <c r="D160" s="32" t="s">
        <v>25</v>
      </c>
      <c r="E160" s="13">
        <f t="shared" si="44"/>
        <v>-0.36867151447367785</v>
      </c>
      <c r="F160" s="13">
        <f t="shared" ref="F160:AK160" si="69">F119-F76</f>
        <v>-0.15158251875159265</v>
      </c>
      <c r="G160" s="13">
        <f t="shared" si="69"/>
        <v>-0.14368333968655558</v>
      </c>
      <c r="H160" s="13">
        <f t="shared" si="69"/>
        <v>-0.13883191209339113</v>
      </c>
      <c r="I160" s="13">
        <f t="shared" si="69"/>
        <v>0</v>
      </c>
      <c r="J160" s="13">
        <f t="shared" si="69"/>
        <v>0</v>
      </c>
      <c r="K160" s="13">
        <f t="shared" si="69"/>
        <v>0</v>
      </c>
      <c r="L160" s="13">
        <f t="shared" si="69"/>
        <v>0</v>
      </c>
      <c r="M160" s="13">
        <f t="shared" si="69"/>
        <v>0</v>
      </c>
      <c r="N160" s="13">
        <f t="shared" si="69"/>
        <v>0</v>
      </c>
      <c r="O160" s="13">
        <f t="shared" si="69"/>
        <v>0</v>
      </c>
      <c r="P160" s="13">
        <f t="shared" si="69"/>
        <v>0</v>
      </c>
      <c r="Q160" s="13">
        <f t="shared" si="69"/>
        <v>-0.34103025444585972</v>
      </c>
      <c r="R160" s="13">
        <f t="shared" si="69"/>
        <v>-0.34103025444585977</v>
      </c>
      <c r="S160" s="13">
        <f t="shared" si="69"/>
        <v>-0.34103025444585972</v>
      </c>
      <c r="T160" s="13">
        <f t="shared" si="69"/>
        <v>-0.34103025444585966</v>
      </c>
      <c r="U160" s="13">
        <f t="shared" si="69"/>
        <v>-0.34103025444585977</v>
      </c>
      <c r="V160" s="13">
        <f t="shared" si="69"/>
        <v>-0.23816849956365579</v>
      </c>
      <c r="W160" s="13">
        <f t="shared" si="69"/>
        <v>-0.37397435017511288</v>
      </c>
      <c r="X160" s="13">
        <f t="shared" si="69"/>
        <v>-0.15811761873871721</v>
      </c>
      <c r="Y160" s="13">
        <f t="shared" si="69"/>
        <v>0</v>
      </c>
      <c r="Z160" s="13">
        <f t="shared" si="69"/>
        <v>0</v>
      </c>
      <c r="AA160" s="13">
        <f t="shared" si="69"/>
        <v>-0.35266531142557961</v>
      </c>
      <c r="AB160" s="46">
        <f t="shared" si="69"/>
        <v>0</v>
      </c>
      <c r="AC160" s="34">
        <f t="shared" si="69"/>
        <v>0</v>
      </c>
      <c r="AD160" s="34">
        <f t="shared" si="69"/>
        <v>1</v>
      </c>
      <c r="AE160" s="34">
        <f t="shared" si="69"/>
        <v>0</v>
      </c>
      <c r="AF160" s="92">
        <f t="shared" si="69"/>
        <v>0</v>
      </c>
      <c r="AG160" s="92">
        <f t="shared" si="69"/>
        <v>-0.41313968466158829</v>
      </c>
      <c r="AH160" s="92">
        <f t="shared" si="69"/>
        <v>0</v>
      </c>
      <c r="AI160" s="92">
        <f t="shared" si="69"/>
        <v>0</v>
      </c>
      <c r="AJ160" s="92">
        <f t="shared" si="69"/>
        <v>0</v>
      </c>
      <c r="AK160" s="92">
        <f t="shared" si="69"/>
        <v>-0.34150440829652884</v>
      </c>
      <c r="AL160" s="13"/>
      <c r="AM160" s="41"/>
      <c r="AN160" s="42"/>
    </row>
    <row r="161" spans="1:40" ht="51" x14ac:dyDescent="0.25">
      <c r="A161" s="127"/>
      <c r="B161" s="77" t="s">
        <v>79</v>
      </c>
      <c r="C161" s="78"/>
      <c r="D161" s="32" t="s">
        <v>26</v>
      </c>
      <c r="E161" s="13">
        <f t="shared" si="44"/>
        <v>0</v>
      </c>
      <c r="F161" s="13">
        <f t="shared" ref="F161:AK161" si="70">F120-F77</f>
        <v>0</v>
      </c>
      <c r="G161" s="13">
        <f t="shared" si="70"/>
        <v>0</v>
      </c>
      <c r="H161" s="13">
        <f t="shared" si="70"/>
        <v>0</v>
      </c>
      <c r="I161" s="13">
        <f t="shared" si="70"/>
        <v>0</v>
      </c>
      <c r="J161" s="13">
        <f t="shared" si="70"/>
        <v>0</v>
      </c>
      <c r="K161" s="13">
        <f t="shared" si="70"/>
        <v>0</v>
      </c>
      <c r="L161" s="13">
        <f t="shared" si="70"/>
        <v>0</v>
      </c>
      <c r="M161" s="13">
        <f t="shared" si="70"/>
        <v>0</v>
      </c>
      <c r="N161" s="13">
        <f t="shared" si="70"/>
        <v>0</v>
      </c>
      <c r="O161" s="13">
        <f t="shared" si="70"/>
        <v>0</v>
      </c>
      <c r="P161" s="13">
        <f t="shared" si="70"/>
        <v>0</v>
      </c>
      <c r="Q161" s="13">
        <f t="shared" si="70"/>
        <v>0</v>
      </c>
      <c r="R161" s="13">
        <f t="shared" si="70"/>
        <v>0</v>
      </c>
      <c r="S161" s="13">
        <f t="shared" si="70"/>
        <v>0</v>
      </c>
      <c r="T161" s="13">
        <f t="shared" si="70"/>
        <v>0</v>
      </c>
      <c r="U161" s="13">
        <f t="shared" si="70"/>
        <v>0</v>
      </c>
      <c r="V161" s="34">
        <f t="shared" si="70"/>
        <v>0</v>
      </c>
      <c r="W161" s="34">
        <f t="shared" si="70"/>
        <v>0</v>
      </c>
      <c r="X161" s="34">
        <f t="shared" si="70"/>
        <v>0</v>
      </c>
      <c r="Y161" s="13">
        <f t="shared" si="70"/>
        <v>0</v>
      </c>
      <c r="Z161" s="13">
        <f t="shared" si="70"/>
        <v>0</v>
      </c>
      <c r="AA161" s="34">
        <f t="shared" si="70"/>
        <v>0</v>
      </c>
      <c r="AB161" s="46">
        <f t="shared" si="70"/>
        <v>0</v>
      </c>
      <c r="AC161" s="34">
        <f t="shared" si="70"/>
        <v>0</v>
      </c>
      <c r="AD161" s="34">
        <f t="shared" si="70"/>
        <v>0</v>
      </c>
      <c r="AE161" s="34">
        <f t="shared" si="70"/>
        <v>1</v>
      </c>
      <c r="AF161" s="92">
        <f t="shared" si="70"/>
        <v>0</v>
      </c>
      <c r="AG161" s="92">
        <f t="shared" si="70"/>
        <v>0</v>
      </c>
      <c r="AH161" s="92">
        <f t="shared" si="70"/>
        <v>-0.87693004802830077</v>
      </c>
      <c r="AI161" s="92">
        <f t="shared" si="70"/>
        <v>0</v>
      </c>
      <c r="AJ161" s="92">
        <f t="shared" si="70"/>
        <v>0</v>
      </c>
      <c r="AK161" s="92">
        <f t="shared" si="70"/>
        <v>0</v>
      </c>
      <c r="AL161" s="13"/>
      <c r="AM161" s="41"/>
      <c r="AN161" s="42"/>
    </row>
    <row r="162" spans="1:40" ht="38.25" customHeight="1" x14ac:dyDescent="0.25">
      <c r="A162" s="127"/>
      <c r="B162" s="77" t="s">
        <v>43</v>
      </c>
      <c r="C162" s="78"/>
      <c r="D162" s="28" t="s">
        <v>28</v>
      </c>
      <c r="E162" s="94">
        <f t="shared" si="44"/>
        <v>-7.1153137077658524E-2</v>
      </c>
      <c r="F162" s="94">
        <f t="shared" ref="F162:AK162" si="71">F121-F78</f>
        <v>-9.568974392201909E-3</v>
      </c>
      <c r="G162" s="94">
        <f t="shared" si="71"/>
        <v>-9.0703216265975491E-3</v>
      </c>
      <c r="H162" s="94">
        <f t="shared" si="71"/>
        <v>-8.7640647654044102E-3</v>
      </c>
      <c r="I162" s="94">
        <f t="shared" si="71"/>
        <v>-9.2899483627014168E-3</v>
      </c>
      <c r="J162" s="94">
        <f t="shared" si="71"/>
        <v>-8.8600845802570376E-3</v>
      </c>
      <c r="K162" s="94">
        <f t="shared" si="71"/>
        <v>-7.3965375624302256E-3</v>
      </c>
      <c r="L162" s="94">
        <f t="shared" si="71"/>
        <v>0</v>
      </c>
      <c r="M162" s="94">
        <f t="shared" si="71"/>
        <v>0</v>
      </c>
      <c r="N162" s="94">
        <f t="shared" si="71"/>
        <v>0</v>
      </c>
      <c r="O162" s="94">
        <f t="shared" si="71"/>
        <v>0</v>
      </c>
      <c r="P162" s="94">
        <f t="shared" si="71"/>
        <v>0</v>
      </c>
      <c r="Q162" s="94">
        <f t="shared" si="71"/>
        <v>-5.841858485284232E-2</v>
      </c>
      <c r="R162" s="94">
        <f t="shared" si="71"/>
        <v>-5.8418584852842327E-2</v>
      </c>
      <c r="S162" s="94">
        <f t="shared" si="71"/>
        <v>-5.841858485284232E-2</v>
      </c>
      <c r="T162" s="94">
        <f t="shared" si="71"/>
        <v>-5.8418584852842313E-2</v>
      </c>
      <c r="U162" s="94">
        <f t="shared" si="71"/>
        <v>-5.841858485284232E-2</v>
      </c>
      <c r="V162" s="94">
        <f t="shared" si="71"/>
        <v>-1.926745738900269E-3</v>
      </c>
      <c r="W162" s="94">
        <f t="shared" si="71"/>
        <v>-7.2176577676542786E-2</v>
      </c>
      <c r="X162" s="94">
        <f t="shared" si="71"/>
        <v>-9.981516715302851E-3</v>
      </c>
      <c r="Y162" s="94">
        <f t="shared" si="71"/>
        <v>0</v>
      </c>
      <c r="Z162" s="94">
        <f t="shared" si="71"/>
        <v>0</v>
      </c>
      <c r="AA162" s="94">
        <f t="shared" si="71"/>
        <v>-6.0411673602524862E-2</v>
      </c>
      <c r="AB162" s="95">
        <f t="shared" si="71"/>
        <v>-8.7805639272859944E-3</v>
      </c>
      <c r="AC162" s="94">
        <f t="shared" si="71"/>
        <v>-6.150928708026698E-3</v>
      </c>
      <c r="AD162" s="94">
        <f t="shared" si="71"/>
        <v>-5.4135592140728564E-2</v>
      </c>
      <c r="AE162" s="94">
        <f t="shared" si="71"/>
        <v>-3.714118406494598E-2</v>
      </c>
      <c r="AF162" s="94">
        <f t="shared" si="71"/>
        <v>1</v>
      </c>
      <c r="AG162" s="92">
        <f t="shared" si="71"/>
        <v>0</v>
      </c>
      <c r="AH162" s="92">
        <f t="shared" si="71"/>
        <v>0</v>
      </c>
      <c r="AI162" s="92">
        <f t="shared" si="71"/>
        <v>-3.8945846411619682E-2</v>
      </c>
      <c r="AJ162" s="92">
        <f t="shared" si="71"/>
        <v>0</v>
      </c>
      <c r="AK162" s="92">
        <f t="shared" si="71"/>
        <v>-1.509362866158382E-3</v>
      </c>
      <c r="AL162" s="13"/>
      <c r="AM162" s="41"/>
      <c r="AN162" s="42"/>
    </row>
    <row r="163" spans="1:40" ht="25.5" x14ac:dyDescent="0.25">
      <c r="A163" s="127"/>
      <c r="B163" s="77" t="s">
        <v>80</v>
      </c>
      <c r="C163" s="78"/>
      <c r="D163" s="28" t="s">
        <v>27</v>
      </c>
      <c r="E163" s="94">
        <f t="shared" si="44"/>
        <v>0</v>
      </c>
      <c r="F163" s="94">
        <f t="shared" ref="F163:AK163" si="72">F122-F79</f>
        <v>0</v>
      </c>
      <c r="G163" s="94">
        <f t="shared" si="72"/>
        <v>0</v>
      </c>
      <c r="H163" s="94">
        <f t="shared" si="72"/>
        <v>0</v>
      </c>
      <c r="I163" s="94">
        <f t="shared" si="72"/>
        <v>0</v>
      </c>
      <c r="J163" s="94">
        <f t="shared" si="72"/>
        <v>0</v>
      </c>
      <c r="K163" s="94">
        <f t="shared" si="72"/>
        <v>0</v>
      </c>
      <c r="L163" s="94">
        <f t="shared" si="72"/>
        <v>0</v>
      </c>
      <c r="M163" s="94">
        <f t="shared" si="72"/>
        <v>0</v>
      </c>
      <c r="N163" s="94">
        <f t="shared" si="72"/>
        <v>0</v>
      </c>
      <c r="O163" s="94">
        <f t="shared" si="72"/>
        <v>0</v>
      </c>
      <c r="P163" s="94">
        <f t="shared" si="72"/>
        <v>0</v>
      </c>
      <c r="Q163" s="94">
        <f t="shared" si="72"/>
        <v>-9.3534813596259495E-2</v>
      </c>
      <c r="R163" s="94">
        <f t="shared" si="72"/>
        <v>-9.3534813596259508E-2</v>
      </c>
      <c r="S163" s="94">
        <f t="shared" si="72"/>
        <v>-9.3534813596259481E-2</v>
      </c>
      <c r="T163" s="94">
        <f t="shared" si="72"/>
        <v>-9.3534813596259467E-2</v>
      </c>
      <c r="U163" s="94">
        <f t="shared" si="72"/>
        <v>-9.3534813596259495E-2</v>
      </c>
      <c r="V163" s="94">
        <f t="shared" si="72"/>
        <v>0</v>
      </c>
      <c r="W163" s="94">
        <f t="shared" si="72"/>
        <v>0</v>
      </c>
      <c r="X163" s="94">
        <f t="shared" si="72"/>
        <v>0</v>
      </c>
      <c r="Y163" s="94">
        <f t="shared" si="72"/>
        <v>0</v>
      </c>
      <c r="Z163" s="94">
        <f t="shared" si="72"/>
        <v>0</v>
      </c>
      <c r="AA163" s="94">
        <f t="shared" si="72"/>
        <v>-9.6725975880521661E-2</v>
      </c>
      <c r="AB163" s="95">
        <f t="shared" si="72"/>
        <v>0</v>
      </c>
      <c r="AC163" s="94">
        <f t="shared" si="72"/>
        <v>0</v>
      </c>
      <c r="AD163" s="94">
        <f t="shared" si="72"/>
        <v>0</v>
      </c>
      <c r="AE163" s="94">
        <f t="shared" si="72"/>
        <v>0</v>
      </c>
      <c r="AF163" s="94">
        <f t="shared" si="72"/>
        <v>-0.25527193301774326</v>
      </c>
      <c r="AG163" s="92">
        <f t="shared" si="72"/>
        <v>1</v>
      </c>
      <c r="AH163" s="92">
        <f t="shared" si="72"/>
        <v>0</v>
      </c>
      <c r="AI163" s="92">
        <f t="shared" si="72"/>
        <v>0</v>
      </c>
      <c r="AJ163" s="92">
        <f t="shared" si="72"/>
        <v>0</v>
      </c>
      <c r="AK163" s="92">
        <f t="shared" si="72"/>
        <v>-9.414921558531171E-2</v>
      </c>
      <c r="AL163" s="13"/>
      <c r="AM163" s="41"/>
      <c r="AN163" s="42"/>
    </row>
    <row r="164" spans="1:40" ht="38.25" x14ac:dyDescent="0.25">
      <c r="A164" s="127"/>
      <c r="B164" s="77" t="s">
        <v>81</v>
      </c>
      <c r="C164" s="78"/>
      <c r="D164" s="28" t="s">
        <v>29</v>
      </c>
      <c r="E164" s="94">
        <f t="shared" si="44"/>
        <v>0</v>
      </c>
      <c r="F164" s="94">
        <f t="shared" ref="F164:AK164" si="73">F123-F80</f>
        <v>0</v>
      </c>
      <c r="G164" s="94">
        <f t="shared" si="73"/>
        <v>0</v>
      </c>
      <c r="H164" s="94">
        <f t="shared" si="73"/>
        <v>0</v>
      </c>
      <c r="I164" s="94">
        <f t="shared" si="73"/>
        <v>0</v>
      </c>
      <c r="J164" s="98">
        <f t="shared" si="73"/>
        <v>0</v>
      </c>
      <c r="K164" s="98">
        <f t="shared" si="73"/>
        <v>0</v>
      </c>
      <c r="L164" s="94">
        <f t="shared" si="73"/>
        <v>0</v>
      </c>
      <c r="M164" s="94">
        <f t="shared" si="73"/>
        <v>0</v>
      </c>
      <c r="N164" s="94">
        <f t="shared" si="73"/>
        <v>0</v>
      </c>
      <c r="O164" s="94">
        <f t="shared" si="73"/>
        <v>0</v>
      </c>
      <c r="P164" s="94">
        <f t="shared" si="73"/>
        <v>0</v>
      </c>
      <c r="Q164" s="94">
        <f t="shared" si="73"/>
        <v>0</v>
      </c>
      <c r="R164" s="94">
        <f t="shared" si="73"/>
        <v>0</v>
      </c>
      <c r="S164" s="94">
        <f t="shared" si="73"/>
        <v>0</v>
      </c>
      <c r="T164" s="94">
        <f t="shared" si="73"/>
        <v>0</v>
      </c>
      <c r="U164" s="94">
        <f t="shared" si="73"/>
        <v>0</v>
      </c>
      <c r="V164" s="94">
        <f t="shared" si="73"/>
        <v>0</v>
      </c>
      <c r="W164" s="94">
        <f t="shared" si="73"/>
        <v>0</v>
      </c>
      <c r="X164" s="94">
        <f t="shared" si="73"/>
        <v>0</v>
      </c>
      <c r="Y164" s="94">
        <f t="shared" si="73"/>
        <v>0</v>
      </c>
      <c r="Z164" s="94">
        <f t="shared" si="73"/>
        <v>0</v>
      </c>
      <c r="AA164" s="94">
        <f t="shared" si="73"/>
        <v>0</v>
      </c>
      <c r="AB164" s="95">
        <f t="shared" si="73"/>
        <v>0</v>
      </c>
      <c r="AC164" s="102">
        <f t="shared" si="73"/>
        <v>0</v>
      </c>
      <c r="AD164" s="94">
        <f t="shared" si="73"/>
        <v>0</v>
      </c>
      <c r="AE164" s="94">
        <f t="shared" si="73"/>
        <v>0</v>
      </c>
      <c r="AF164" s="94">
        <f t="shared" si="73"/>
        <v>0</v>
      </c>
      <c r="AG164" s="92">
        <f t="shared" si="73"/>
        <v>0</v>
      </c>
      <c r="AH164" s="92">
        <f t="shared" si="73"/>
        <v>1</v>
      </c>
      <c r="AI164" s="92">
        <f t="shared" si="73"/>
        <v>0</v>
      </c>
      <c r="AJ164" s="92">
        <f t="shared" si="73"/>
        <v>0</v>
      </c>
      <c r="AK164" s="92">
        <f t="shared" si="73"/>
        <v>-9.4381956598620087E-2</v>
      </c>
      <c r="AL164" s="13"/>
      <c r="AM164" s="41"/>
      <c r="AN164" s="42"/>
    </row>
    <row r="165" spans="1:40" ht="51" x14ac:dyDescent="0.25">
      <c r="A165" s="127"/>
      <c r="B165" s="77" t="s">
        <v>82</v>
      </c>
      <c r="C165" s="78"/>
      <c r="D165" s="33" t="s">
        <v>30</v>
      </c>
      <c r="E165" s="94">
        <f t="shared" si="44"/>
        <v>0</v>
      </c>
      <c r="F165" s="94">
        <f t="shared" ref="F165:AK165" si="74">F124-F81</f>
        <v>0</v>
      </c>
      <c r="G165" s="94">
        <f t="shared" si="74"/>
        <v>0</v>
      </c>
      <c r="H165" s="94">
        <f t="shared" si="74"/>
        <v>0</v>
      </c>
      <c r="I165" s="94">
        <f t="shared" si="74"/>
        <v>0</v>
      </c>
      <c r="J165" s="98">
        <f t="shared" si="74"/>
        <v>0</v>
      </c>
      <c r="K165" s="98">
        <f t="shared" si="74"/>
        <v>0</v>
      </c>
      <c r="L165" s="94">
        <f t="shared" si="74"/>
        <v>0</v>
      </c>
      <c r="M165" s="94">
        <f t="shared" si="74"/>
        <v>0</v>
      </c>
      <c r="N165" s="94">
        <f t="shared" si="74"/>
        <v>0</v>
      </c>
      <c r="O165" s="94">
        <f t="shared" si="74"/>
        <v>0</v>
      </c>
      <c r="P165" s="94">
        <f t="shared" si="74"/>
        <v>0</v>
      </c>
      <c r="Q165" s="94">
        <f t="shared" si="74"/>
        <v>0</v>
      </c>
      <c r="R165" s="94">
        <f t="shared" si="74"/>
        <v>0</v>
      </c>
      <c r="S165" s="94">
        <f t="shared" si="74"/>
        <v>0</v>
      </c>
      <c r="T165" s="94">
        <f t="shared" si="74"/>
        <v>0</v>
      </c>
      <c r="U165" s="94">
        <f t="shared" si="74"/>
        <v>0</v>
      </c>
      <c r="V165" s="94">
        <f t="shared" si="74"/>
        <v>0</v>
      </c>
      <c r="W165" s="94">
        <f t="shared" si="74"/>
        <v>0</v>
      </c>
      <c r="X165" s="94">
        <f t="shared" si="74"/>
        <v>0</v>
      </c>
      <c r="Y165" s="94">
        <f t="shared" si="74"/>
        <v>0</v>
      </c>
      <c r="Z165" s="94">
        <f t="shared" si="74"/>
        <v>0</v>
      </c>
      <c r="AA165" s="94">
        <f t="shared" si="74"/>
        <v>0</v>
      </c>
      <c r="AB165" s="95">
        <f t="shared" si="74"/>
        <v>0</v>
      </c>
      <c r="AC165" s="102">
        <f t="shared" si="74"/>
        <v>0</v>
      </c>
      <c r="AD165" s="94">
        <f t="shared" si="74"/>
        <v>0</v>
      </c>
      <c r="AE165" s="94">
        <f t="shared" si="74"/>
        <v>0</v>
      </c>
      <c r="AF165" s="94">
        <f t="shared" si="74"/>
        <v>0</v>
      </c>
      <c r="AG165" s="92">
        <f t="shared" si="74"/>
        <v>0</v>
      </c>
      <c r="AH165" s="92">
        <f t="shared" si="74"/>
        <v>0</v>
      </c>
      <c r="AI165" s="92">
        <f t="shared" si="74"/>
        <v>1</v>
      </c>
      <c r="AJ165" s="92">
        <f t="shared" si="74"/>
        <v>0</v>
      </c>
      <c r="AK165" s="92">
        <f t="shared" si="74"/>
        <v>-6.1552627101786932E-2</v>
      </c>
      <c r="AL165" s="13"/>
      <c r="AM165" s="41"/>
      <c r="AN165" s="42"/>
    </row>
    <row r="166" spans="1:40" ht="51" x14ac:dyDescent="0.25">
      <c r="A166" s="127"/>
      <c r="B166" s="77" t="s">
        <v>83</v>
      </c>
      <c r="C166" s="82"/>
      <c r="D166" s="28" t="s">
        <v>31</v>
      </c>
      <c r="E166" s="94">
        <f t="shared" si="44"/>
        <v>0</v>
      </c>
      <c r="F166" s="94">
        <f t="shared" ref="F166:AK166" si="75">F125-F82</f>
        <v>0</v>
      </c>
      <c r="G166" s="94">
        <f t="shared" si="75"/>
        <v>0</v>
      </c>
      <c r="H166" s="94">
        <f t="shared" si="75"/>
        <v>0</v>
      </c>
      <c r="I166" s="94">
        <f t="shared" si="75"/>
        <v>0</v>
      </c>
      <c r="J166" s="103">
        <f t="shared" si="75"/>
        <v>0</v>
      </c>
      <c r="K166" s="98">
        <f t="shared" si="75"/>
        <v>0</v>
      </c>
      <c r="L166" s="94">
        <f t="shared" si="75"/>
        <v>0</v>
      </c>
      <c r="M166" s="94">
        <f t="shared" si="75"/>
        <v>0</v>
      </c>
      <c r="N166" s="94">
        <f t="shared" si="75"/>
        <v>0</v>
      </c>
      <c r="O166" s="94">
        <f t="shared" si="75"/>
        <v>0</v>
      </c>
      <c r="P166" s="94">
        <f t="shared" si="75"/>
        <v>0</v>
      </c>
      <c r="Q166" s="94">
        <f t="shared" si="75"/>
        <v>0</v>
      </c>
      <c r="R166" s="94">
        <f t="shared" si="75"/>
        <v>0</v>
      </c>
      <c r="S166" s="94">
        <f t="shared" si="75"/>
        <v>0</v>
      </c>
      <c r="T166" s="94">
        <f t="shared" si="75"/>
        <v>0</v>
      </c>
      <c r="U166" s="94">
        <f t="shared" si="75"/>
        <v>0</v>
      </c>
      <c r="V166" s="94">
        <f t="shared" si="75"/>
        <v>0</v>
      </c>
      <c r="W166" s="94">
        <f t="shared" si="75"/>
        <v>0</v>
      </c>
      <c r="X166" s="94">
        <f t="shared" si="75"/>
        <v>0</v>
      </c>
      <c r="Y166" s="94">
        <f t="shared" si="75"/>
        <v>0</v>
      </c>
      <c r="Z166" s="94">
        <f t="shared" si="75"/>
        <v>0</v>
      </c>
      <c r="AA166" s="94">
        <f t="shared" si="75"/>
        <v>0</v>
      </c>
      <c r="AB166" s="95">
        <f t="shared" si="75"/>
        <v>0</v>
      </c>
      <c r="AC166" s="104">
        <f t="shared" si="75"/>
        <v>0</v>
      </c>
      <c r="AD166" s="94">
        <f t="shared" si="75"/>
        <v>0</v>
      </c>
      <c r="AE166" s="94">
        <f t="shared" si="75"/>
        <v>0</v>
      </c>
      <c r="AF166" s="94">
        <f t="shared" si="75"/>
        <v>0</v>
      </c>
      <c r="AG166" s="92">
        <f t="shared" si="75"/>
        <v>0</v>
      </c>
      <c r="AH166" s="92">
        <f t="shared" si="75"/>
        <v>0</v>
      </c>
      <c r="AI166" s="92">
        <f t="shared" si="75"/>
        <v>0</v>
      </c>
      <c r="AJ166" s="92">
        <f t="shared" si="75"/>
        <v>1</v>
      </c>
      <c r="AK166" s="92">
        <f t="shared" si="75"/>
        <v>-9.141056758126101E-4</v>
      </c>
      <c r="AL166" s="13"/>
      <c r="AM166" s="41"/>
      <c r="AN166" s="42"/>
    </row>
    <row r="167" spans="1:40" ht="25.5" x14ac:dyDescent="0.25">
      <c r="A167" s="85"/>
      <c r="B167" s="77" t="s">
        <v>48</v>
      </c>
      <c r="C167" s="82"/>
      <c r="D167" s="28" t="s">
        <v>32</v>
      </c>
      <c r="E167" s="100">
        <f t="shared" si="44"/>
        <v>0</v>
      </c>
      <c r="F167" s="100">
        <f t="shared" ref="F167:AK167" si="76">F126-F83</f>
        <v>0</v>
      </c>
      <c r="G167" s="100">
        <f t="shared" si="76"/>
        <v>0</v>
      </c>
      <c r="H167" s="100">
        <f t="shared" si="76"/>
        <v>0</v>
      </c>
      <c r="I167" s="105">
        <f t="shared" si="76"/>
        <v>-1.710390239776724E-2</v>
      </c>
      <c r="J167" s="100">
        <f t="shared" si="76"/>
        <v>-1.6312571468136396E-2</v>
      </c>
      <c r="K167" s="100">
        <f t="shared" si="76"/>
        <v>-1.3612167950779399E-2</v>
      </c>
      <c r="L167" s="100">
        <f t="shared" si="76"/>
        <v>0</v>
      </c>
      <c r="M167" s="100">
        <f t="shared" si="76"/>
        <v>0</v>
      </c>
      <c r="N167" s="106">
        <f t="shared" si="76"/>
        <v>-9.5189430629659927E-2</v>
      </c>
      <c r="O167" s="106">
        <f t="shared" si="76"/>
        <v>-9.5189430629659927E-2</v>
      </c>
      <c r="P167" s="106">
        <f t="shared" si="76"/>
        <v>-9.5189430629659927E-2</v>
      </c>
      <c r="Q167" s="100">
        <f t="shared" si="76"/>
        <v>-7.6108814056812066E-4</v>
      </c>
      <c r="R167" s="100">
        <f t="shared" si="76"/>
        <v>-7.6108814056812066E-4</v>
      </c>
      <c r="S167" s="100">
        <f t="shared" si="76"/>
        <v>-7.6108814056812055E-4</v>
      </c>
      <c r="T167" s="100">
        <f t="shared" si="76"/>
        <v>-7.6108814056812055E-4</v>
      </c>
      <c r="U167" s="100">
        <f t="shared" si="76"/>
        <v>-7.6108814056812077E-4</v>
      </c>
      <c r="V167" s="100">
        <f t="shared" si="76"/>
        <v>0</v>
      </c>
      <c r="W167" s="100">
        <f t="shared" si="76"/>
        <v>0</v>
      </c>
      <c r="X167" s="100">
        <f t="shared" si="76"/>
        <v>0</v>
      </c>
      <c r="Y167" s="100">
        <f t="shared" si="76"/>
        <v>0</v>
      </c>
      <c r="Z167" s="100">
        <f t="shared" si="76"/>
        <v>-0.10336250065590639</v>
      </c>
      <c r="AA167" s="100">
        <f t="shared" si="76"/>
        <v>-7.8705446985021953E-4</v>
      </c>
      <c r="AB167" s="95">
        <f t="shared" si="76"/>
        <v>-1.6166064928049201E-2</v>
      </c>
      <c r="AC167" s="100">
        <f t="shared" si="76"/>
        <v>-8.7431418997102342E-2</v>
      </c>
      <c r="AD167" s="100">
        <f t="shared" si="76"/>
        <v>-0.40668425855533541</v>
      </c>
      <c r="AE167" s="100">
        <f t="shared" si="76"/>
        <v>0</v>
      </c>
      <c r="AF167" s="100">
        <f t="shared" si="76"/>
        <v>-5.6449487132894612E-2</v>
      </c>
      <c r="AG167" s="92">
        <f t="shared" si="76"/>
        <v>0</v>
      </c>
      <c r="AH167" s="92">
        <f t="shared" si="76"/>
        <v>0</v>
      </c>
      <c r="AI167" s="92">
        <f t="shared" si="76"/>
        <v>0</v>
      </c>
      <c r="AJ167" s="92">
        <f t="shared" si="76"/>
        <v>0</v>
      </c>
      <c r="AK167" s="92">
        <f t="shared" si="76"/>
        <v>1</v>
      </c>
      <c r="AL167" s="13"/>
      <c r="AM167" s="41"/>
      <c r="AN167" s="42"/>
    </row>
    <row r="168" spans="1:40" ht="38.25" x14ac:dyDescent="0.25">
      <c r="A168" s="41"/>
      <c r="B168" s="41"/>
      <c r="C168" s="41" t="s">
        <v>84</v>
      </c>
      <c r="D168" s="32" t="s">
        <v>33</v>
      </c>
      <c r="E168" s="41">
        <f>SUM(E135:E167)</f>
        <v>0</v>
      </c>
      <c r="F168" s="41">
        <f t="shared" ref="F168" si="77">SUM(F135:F167)</f>
        <v>3.6429192995512949E-17</v>
      </c>
      <c r="G168" s="41">
        <f t="shared" ref="G168" si="78">SUM(G135:G167)</f>
        <v>5.0306980803327406E-17</v>
      </c>
      <c r="H168" s="41">
        <f t="shared" ref="H168" si="79">SUM(H135:H167)</f>
        <v>1.5092094240998222E-16</v>
      </c>
      <c r="I168" s="41">
        <f t="shared" ref="I168" si="80">SUM(I135:I167)</f>
        <v>8.3266726846886741E-17</v>
      </c>
      <c r="J168" s="41">
        <f t="shared" ref="J168" si="81">SUM(J135:J167)</f>
        <v>-7.2858385991025898E-17</v>
      </c>
      <c r="K168" s="41">
        <f t="shared" ref="K168" si="82">SUM(K135:K167)</f>
        <v>1.4398204850607499E-16</v>
      </c>
      <c r="L168" s="41">
        <f t="shared" ref="L168" si="83">SUM(L135:L167)</f>
        <v>-1.6653345369377348E-16</v>
      </c>
      <c r="M168" s="41">
        <f t="shared" ref="M168" si="84">SUM(M135:M167)</f>
        <v>0</v>
      </c>
      <c r="N168" s="41">
        <f t="shared" ref="N168" si="85">SUM(N135:N167)</f>
        <v>-1.3877787807814457E-16</v>
      </c>
      <c r="O168" s="41">
        <f t="shared" ref="O168" si="86">SUM(O135:O167)</f>
        <v>0</v>
      </c>
      <c r="P168" s="41">
        <f t="shared" ref="P168" si="87">SUM(P135:P167)</f>
        <v>0</v>
      </c>
      <c r="Q168" s="41">
        <f t="shared" ref="Q168" si="88">SUM(Q135:Q167)</f>
        <v>-2.8731357570865868E-17</v>
      </c>
      <c r="R168" s="41">
        <f t="shared" ref="R168" si="89">SUM(R135:R167)</f>
        <v>-9.8120296609938151E-17</v>
      </c>
      <c r="S168" s="41">
        <f t="shared" ref="S168" si="90">SUM(S135:S167)</f>
        <v>-1.474514954580286E-17</v>
      </c>
      <c r="T168" s="41">
        <f t="shared" ref="T168" si="91">SUM(T135:T167)</f>
        <v>5.4643789493269423E-17</v>
      </c>
      <c r="U168" s="41">
        <f t="shared" ref="U168" si="92">SUM(U135:U167)</f>
        <v>2.6671373443143409E-17</v>
      </c>
      <c r="V168" s="41">
        <f t="shared" ref="V168" si="93">SUM(V135:V167)</f>
        <v>-1.4961989980299961E-17</v>
      </c>
      <c r="W168" s="41">
        <f t="shared" ref="W168" si="94">SUM(W135:W167)</f>
        <v>1.1102230246251565E-16</v>
      </c>
      <c r="X168" s="41">
        <f t="shared" ref="X168" si="95">SUM(X135:X167)</f>
        <v>1.2836953722228372E-16</v>
      </c>
      <c r="Y168" s="41">
        <f t="shared" ref="Y168" si="96">SUM(Y135:Y167)</f>
        <v>0</v>
      </c>
      <c r="Z168" s="41">
        <f t="shared" ref="Z168" si="97">SUM(Z135:Z167)</f>
        <v>0</v>
      </c>
      <c r="AA168" s="41">
        <f t="shared" ref="AA168" si="98">SUM(AA135:AA167)</f>
        <v>-2.0415526907902048E-16</v>
      </c>
      <c r="AB168" s="41">
        <f t="shared" ref="AB168" si="99">SUM(AB135:AB167)</f>
        <v>7.6327832942979512E-17</v>
      </c>
      <c r="AC168" s="41">
        <f t="shared" ref="AC168" si="100">SUM(AC135:AC167)</f>
        <v>0</v>
      </c>
      <c r="AD168" s="41">
        <f t="shared" ref="AD168" si="101">SUM(AD135:AD167)</f>
        <v>0</v>
      </c>
      <c r="AE168" s="41">
        <f t="shared" ref="AE168" si="102">SUM(AE135:AE167)</f>
        <v>-4.8572257327350599E-17</v>
      </c>
      <c r="AF168" s="41">
        <f t="shared" ref="AF168" si="103">SUM(AF135:AF167)</f>
        <v>1.0408340855860843E-16</v>
      </c>
      <c r="AG168" s="41">
        <f t="shared" ref="AG168" si="104">SUM(AG135:AG167)</f>
        <v>0</v>
      </c>
      <c r="AH168" s="41">
        <f t="shared" ref="AH168" si="105">SUM(AH135:AH167)</f>
        <v>0</v>
      </c>
      <c r="AI168" s="41">
        <f t="shared" ref="AI168" si="106">SUM(AI135:AI167)</f>
        <v>0</v>
      </c>
      <c r="AJ168" s="41">
        <f t="shared" ref="AJ168" si="107">SUM(AJ135:AJ167)</f>
        <v>0</v>
      </c>
      <c r="AK168" s="41">
        <f t="shared" ref="AK168" si="108">SUM(AK135:AK167)</f>
        <v>0</v>
      </c>
      <c r="AL168" s="13"/>
      <c r="AM168" s="13"/>
      <c r="AN168" s="13"/>
    </row>
    <row r="172" spans="1:40" x14ac:dyDescent="0.25">
      <c r="A172" t="s">
        <v>89</v>
      </c>
    </row>
    <row r="173" spans="1:40" ht="38.25" x14ac:dyDescent="0.25">
      <c r="A173" s="134" t="s">
        <v>34</v>
      </c>
      <c r="B173" s="134"/>
      <c r="C173" s="134"/>
      <c r="D173" s="2"/>
      <c r="E173" s="3" t="s">
        <v>35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5"/>
      <c r="U173" s="6"/>
      <c r="V173" s="7" t="s">
        <v>36</v>
      </c>
      <c r="W173" s="8"/>
      <c r="X173" s="8"/>
      <c r="Y173" s="8"/>
      <c r="Z173" s="8"/>
      <c r="AA173" s="9"/>
      <c r="AB173" s="8"/>
      <c r="AC173" s="10" t="s">
        <v>37</v>
      </c>
      <c r="AD173" s="11"/>
      <c r="AE173" s="11"/>
      <c r="AF173" s="11"/>
      <c r="AG173" s="11"/>
      <c r="AH173" s="11"/>
      <c r="AI173" s="11"/>
      <c r="AJ173" s="11"/>
      <c r="AK173" s="12"/>
      <c r="AL173" s="13"/>
      <c r="AM173" s="13"/>
      <c r="AN173" s="13"/>
    </row>
    <row r="174" spans="1:40" ht="51" x14ac:dyDescent="0.25">
      <c r="A174" s="134"/>
      <c r="B174" s="134"/>
      <c r="C174" s="134"/>
      <c r="D174" s="2"/>
      <c r="E174" s="128" t="s">
        <v>38</v>
      </c>
      <c r="F174" s="128"/>
      <c r="G174" s="128"/>
      <c r="H174" s="128"/>
      <c r="I174" s="133" t="s">
        <v>39</v>
      </c>
      <c r="J174" s="133"/>
      <c r="K174" s="128" t="s">
        <v>40</v>
      </c>
      <c r="L174" s="128"/>
      <c r="M174" s="128"/>
      <c r="N174" s="6"/>
      <c r="O174" s="6"/>
      <c r="P174" s="3" t="s">
        <v>41</v>
      </c>
      <c r="Q174" s="4"/>
      <c r="R174" s="4"/>
      <c r="S174" s="4"/>
      <c r="T174" s="5"/>
      <c r="U174" s="6"/>
      <c r="V174" s="7" t="s">
        <v>38</v>
      </c>
      <c r="W174" s="8"/>
      <c r="X174" s="9"/>
      <c r="Y174" s="126" t="s">
        <v>40</v>
      </c>
      <c r="Z174" s="126"/>
      <c r="AA174" s="14" t="s">
        <v>41</v>
      </c>
      <c r="AB174" s="15"/>
      <c r="AC174" s="16" t="s">
        <v>39</v>
      </c>
      <c r="AD174" s="17"/>
      <c r="AE174" s="18" t="s">
        <v>42</v>
      </c>
      <c r="AF174" s="18" t="s">
        <v>43</v>
      </c>
      <c r="AG174" s="18" t="s">
        <v>44</v>
      </c>
      <c r="AH174" s="19" t="s">
        <v>45</v>
      </c>
      <c r="AI174" s="19" t="s">
        <v>46</v>
      </c>
      <c r="AJ174" s="20" t="s">
        <v>47</v>
      </c>
      <c r="AK174" s="20" t="s">
        <v>48</v>
      </c>
      <c r="AL174" s="13"/>
      <c r="AM174" s="13"/>
      <c r="AN174" s="13"/>
    </row>
    <row r="175" spans="1:40" ht="25.5" x14ac:dyDescent="0.25">
      <c r="A175" s="134"/>
      <c r="B175" s="134"/>
      <c r="C175" s="134"/>
      <c r="D175" s="2"/>
      <c r="E175" s="21" t="s">
        <v>49</v>
      </c>
      <c r="F175" s="21" t="s">
        <v>50</v>
      </c>
      <c r="G175" s="21" t="s">
        <v>51</v>
      </c>
      <c r="H175" s="21" t="s">
        <v>52</v>
      </c>
      <c r="I175" s="22" t="s">
        <v>53</v>
      </c>
      <c r="J175" s="21" t="s">
        <v>54</v>
      </c>
      <c r="K175" s="21" t="s">
        <v>52</v>
      </c>
      <c r="L175" s="23" t="s">
        <v>55</v>
      </c>
      <c r="M175" s="23" t="s">
        <v>56</v>
      </c>
      <c r="N175" s="23"/>
      <c r="O175" s="23"/>
      <c r="P175" s="23" t="s">
        <v>57</v>
      </c>
      <c r="Q175" s="23" t="s">
        <v>58</v>
      </c>
      <c r="R175" s="23" t="s">
        <v>59</v>
      </c>
      <c r="S175" s="23" t="s">
        <v>60</v>
      </c>
      <c r="T175" s="23" t="s">
        <v>61</v>
      </c>
      <c r="U175" s="23" t="s">
        <v>62</v>
      </c>
      <c r="V175" s="14" t="s">
        <v>63</v>
      </c>
      <c r="W175" s="14" t="s">
        <v>49</v>
      </c>
      <c r="X175" s="14" t="s">
        <v>64</v>
      </c>
      <c r="Y175" s="14" t="s">
        <v>65</v>
      </c>
      <c r="Z175" s="14" t="s">
        <v>57</v>
      </c>
      <c r="AA175" s="14"/>
      <c r="AB175" s="14" t="s">
        <v>66</v>
      </c>
      <c r="AC175" s="24" t="s">
        <v>67</v>
      </c>
      <c r="AD175" s="24" t="s">
        <v>68</v>
      </c>
      <c r="AE175" s="25"/>
      <c r="AF175" s="26"/>
      <c r="AG175" s="26"/>
      <c r="AH175" s="26"/>
      <c r="AI175" s="25"/>
      <c r="AJ175" s="20"/>
      <c r="AK175" s="20"/>
      <c r="AL175" s="13" t="s">
        <v>69</v>
      </c>
      <c r="AM175" s="13"/>
      <c r="AN175" s="13"/>
    </row>
    <row r="176" spans="1:40" x14ac:dyDescent="0.25">
      <c r="A176" s="18"/>
      <c r="B176" s="2"/>
      <c r="C176" s="2"/>
      <c r="D176" s="27"/>
      <c r="E176" s="28" t="s">
        <v>0</v>
      </c>
      <c r="F176" s="28" t="s">
        <v>1</v>
      </c>
      <c r="G176" s="28" t="s">
        <v>2</v>
      </c>
      <c r="H176" s="28" t="s">
        <v>3</v>
      </c>
      <c r="I176" s="29" t="s">
        <v>4</v>
      </c>
      <c r="J176" s="28" t="s">
        <v>5</v>
      </c>
      <c r="K176" s="28" t="s">
        <v>6</v>
      </c>
      <c r="L176" s="28" t="s">
        <v>7</v>
      </c>
      <c r="M176" s="28" t="s">
        <v>8</v>
      </c>
      <c r="N176" s="30" t="s">
        <v>9</v>
      </c>
      <c r="O176" s="30" t="s">
        <v>10</v>
      </c>
      <c r="P176" s="30" t="s">
        <v>11</v>
      </c>
      <c r="Q176" s="28" t="s">
        <v>12</v>
      </c>
      <c r="R176" s="28" t="s">
        <v>13</v>
      </c>
      <c r="S176" s="28" t="s">
        <v>14</v>
      </c>
      <c r="T176" s="28" t="s">
        <v>15</v>
      </c>
      <c r="U176" s="28" t="s">
        <v>16</v>
      </c>
      <c r="V176" s="28" t="s">
        <v>17</v>
      </c>
      <c r="W176" s="28" t="s">
        <v>18</v>
      </c>
      <c r="X176" s="28" t="s">
        <v>19</v>
      </c>
      <c r="Y176" s="28" t="s">
        <v>21</v>
      </c>
      <c r="Z176" s="28" t="s">
        <v>22</v>
      </c>
      <c r="AA176" s="28" t="s">
        <v>23</v>
      </c>
      <c r="AB176" s="31" t="s">
        <v>20</v>
      </c>
      <c r="AC176" s="32" t="s">
        <v>24</v>
      </c>
      <c r="AD176" s="32" t="s">
        <v>25</v>
      </c>
      <c r="AE176" s="32" t="s">
        <v>26</v>
      </c>
      <c r="AF176" s="28" t="s">
        <v>28</v>
      </c>
      <c r="AG176" s="28" t="s">
        <v>27</v>
      </c>
      <c r="AH176" s="28" t="s">
        <v>29</v>
      </c>
      <c r="AI176" s="33" t="s">
        <v>30</v>
      </c>
      <c r="AJ176" s="28" t="s">
        <v>31</v>
      </c>
      <c r="AK176" s="28" t="s">
        <v>32</v>
      </c>
      <c r="AL176" s="34" t="s">
        <v>33</v>
      </c>
      <c r="AM176" s="34"/>
      <c r="AN176" s="34"/>
    </row>
    <row r="177" spans="1:40" ht="28.5" customHeight="1" x14ac:dyDescent="0.25">
      <c r="A177" s="129" t="s">
        <v>35</v>
      </c>
      <c r="B177" s="128" t="s">
        <v>38</v>
      </c>
      <c r="C177" s="21" t="s">
        <v>49</v>
      </c>
      <c r="D177" s="28" t="s">
        <v>0</v>
      </c>
      <c r="E177" s="35">
        <f t="array" ref="E177:AE203">MINVERSE(E135:AE161)</f>
        <v>1.1797880650432773</v>
      </c>
      <c r="F177" s="36">
        <v>0.17152328871437506</v>
      </c>
      <c r="G177" s="36">
        <v>0.17008066557079823</v>
      </c>
      <c r="H177" s="36">
        <v>0.1700231573082967</v>
      </c>
      <c r="I177" s="44">
        <v>0.16699612863010302</v>
      </c>
      <c r="J177" s="37">
        <v>0.1657992834759027</v>
      </c>
      <c r="K177" s="37">
        <v>0.16645119086598054</v>
      </c>
      <c r="L177" s="36">
        <v>0.16837745985307628</v>
      </c>
      <c r="M177" s="36">
        <v>0.16837745985307628</v>
      </c>
      <c r="N177" s="36">
        <v>0.15234970531879355</v>
      </c>
      <c r="O177" s="36">
        <v>0.15234970531879355</v>
      </c>
      <c r="P177" s="36">
        <v>0.15234970531879352</v>
      </c>
      <c r="Q177" s="36">
        <v>0.16837745985307628</v>
      </c>
      <c r="R177" s="36">
        <v>0.16837745985307634</v>
      </c>
      <c r="S177" s="36">
        <v>0.16837745985307628</v>
      </c>
      <c r="T177" s="36">
        <v>0.16837745985307628</v>
      </c>
      <c r="U177" s="38">
        <v>0.16837745985307628</v>
      </c>
      <c r="V177" s="37">
        <v>0.17843215404074739</v>
      </c>
      <c r="W177" s="37">
        <v>0.17981172634251105</v>
      </c>
      <c r="X177" s="37">
        <v>0.1717776598337373</v>
      </c>
      <c r="Y177" s="37">
        <v>0.16866847240508009</v>
      </c>
      <c r="Z177" s="37">
        <v>0.15123447731547929</v>
      </c>
      <c r="AA177" s="39">
        <v>0.16866847240508009</v>
      </c>
      <c r="AB177" s="46">
        <v>0.16749238630822702</v>
      </c>
      <c r="AC177" s="40">
        <v>0.16173405415953102</v>
      </c>
      <c r="AD177" s="40">
        <v>0.24638374077049638</v>
      </c>
      <c r="AE177" s="40">
        <v>0.16091391843673378</v>
      </c>
      <c r="AF177" s="92"/>
      <c r="AG177" s="92"/>
      <c r="AH177" s="92"/>
      <c r="AI177" s="92"/>
      <c r="AJ177" s="92"/>
      <c r="AK177" s="93"/>
      <c r="AL177" s="13"/>
      <c r="AM177" s="41"/>
      <c r="AN177" s="42"/>
    </row>
    <row r="178" spans="1:40" ht="25.5" x14ac:dyDescent="0.25">
      <c r="A178" s="130"/>
      <c r="B178" s="128"/>
      <c r="C178" s="21" t="s">
        <v>50</v>
      </c>
      <c r="D178" s="28" t="s">
        <v>1</v>
      </c>
      <c r="E178" s="43">
        <v>0.50459864947054633</v>
      </c>
      <c r="F178" s="44">
        <v>1.8696387990329906</v>
      </c>
      <c r="G178" s="44">
        <v>0.86302808521053631</v>
      </c>
      <c r="H178" s="44">
        <v>0.8632463519518736</v>
      </c>
      <c r="I178" s="44">
        <v>1.8202918315953316</v>
      </c>
      <c r="J178" s="41">
        <v>0.84130337606142802</v>
      </c>
      <c r="K178" s="41">
        <v>0.84511066355836406</v>
      </c>
      <c r="L178" s="44">
        <v>0.8694924286920398</v>
      </c>
      <c r="M178" s="44">
        <v>0.8694924286920398</v>
      </c>
      <c r="N178" s="44">
        <v>0.78672593946804459</v>
      </c>
      <c r="O178" s="44">
        <v>0.78672593946804459</v>
      </c>
      <c r="P178" s="44">
        <v>0.78672593946804448</v>
      </c>
      <c r="Q178" s="44">
        <v>0.8694924286920398</v>
      </c>
      <c r="R178" s="44">
        <v>0.86949242869204002</v>
      </c>
      <c r="S178" s="44">
        <v>0.8694924286920398</v>
      </c>
      <c r="T178" s="44">
        <v>0.86949242869204002</v>
      </c>
      <c r="U178" s="45">
        <v>0.86949242869203958</v>
      </c>
      <c r="V178" s="13">
        <v>8.0162555911109101E-2</v>
      </c>
      <c r="W178" s="13">
        <v>7.7445696442758713E-2</v>
      </c>
      <c r="X178" s="13">
        <v>7.3788022146276097E-2</v>
      </c>
      <c r="Y178" s="13">
        <v>7.2473572322200044E-2</v>
      </c>
      <c r="Z178" s="13">
        <v>6.4982522655510758E-2</v>
      </c>
      <c r="AA178" s="46">
        <v>7.2473572322200044E-2</v>
      </c>
      <c r="AB178" s="46">
        <v>7.1947259743823683E-2</v>
      </c>
      <c r="AC178" s="34">
        <v>7.2660755730903845E-2</v>
      </c>
      <c r="AD178" s="34">
        <v>0.10558936599005443</v>
      </c>
      <c r="AE178" s="34">
        <v>0.41017796898966091</v>
      </c>
      <c r="AF178" s="94"/>
      <c r="AG178" s="94"/>
      <c r="AH178" s="94"/>
      <c r="AI178" s="94"/>
      <c r="AJ178" s="94"/>
      <c r="AK178" s="95"/>
      <c r="AL178" s="13"/>
      <c r="AM178" s="41"/>
      <c r="AN178" s="42"/>
    </row>
    <row r="179" spans="1:40" x14ac:dyDescent="0.25">
      <c r="A179" s="130"/>
      <c r="B179" s="128"/>
      <c r="C179" s="21" t="s">
        <v>54</v>
      </c>
      <c r="D179" s="28" t="s">
        <v>2</v>
      </c>
      <c r="E179" s="43">
        <v>3.3659534024079235E-3</v>
      </c>
      <c r="F179" s="44">
        <v>6.3138744969252689E-3</v>
      </c>
      <c r="G179" s="44">
        <v>1.0061254523878651</v>
      </c>
      <c r="H179" s="44">
        <v>6.0252703909220223E-3</v>
      </c>
      <c r="I179" s="44">
        <v>6.1472270357330935E-3</v>
      </c>
      <c r="J179" s="41">
        <v>0.9807986024333708</v>
      </c>
      <c r="K179" s="41">
        <v>5.8986872596416768E-3</v>
      </c>
      <c r="L179" s="44">
        <v>3.1583909155832412E-3</v>
      </c>
      <c r="M179" s="44">
        <v>3.1583909155832408E-3</v>
      </c>
      <c r="N179" s="44">
        <v>2.8577454826229825E-3</v>
      </c>
      <c r="O179" s="44">
        <v>2.8577454826229825E-3</v>
      </c>
      <c r="P179" s="44">
        <v>2.8577454826229825E-3</v>
      </c>
      <c r="Q179" s="44">
        <v>3.1583909155832412E-3</v>
      </c>
      <c r="R179" s="44">
        <v>3.1583909155832425E-3</v>
      </c>
      <c r="S179" s="44">
        <v>3.1583909155832412E-3</v>
      </c>
      <c r="T179" s="44">
        <v>3.1583909155832417E-3</v>
      </c>
      <c r="U179" s="45">
        <v>3.1583909155832408E-3</v>
      </c>
      <c r="V179" s="13">
        <v>5.2198701965703925E-4</v>
      </c>
      <c r="W179" s="13">
        <v>5.1481803733530759E-4</v>
      </c>
      <c r="X179" s="13">
        <v>4.9115296516882671E-4</v>
      </c>
      <c r="Y179" s="13">
        <v>4.8233398063792009E-4</v>
      </c>
      <c r="Z179" s="13">
        <v>4.3247873424786718E-4</v>
      </c>
      <c r="AA179" s="46">
        <v>4.8233398063792009E-4</v>
      </c>
      <c r="AB179" s="46">
        <v>4.7890035443556248E-4</v>
      </c>
      <c r="AC179" s="34">
        <v>4.7313824888593021E-4</v>
      </c>
      <c r="AD179" s="34">
        <v>7.0364296610532311E-4</v>
      </c>
      <c r="AE179" s="34">
        <v>8.6236820708032999E-2</v>
      </c>
      <c r="AF179" s="94"/>
      <c r="AG179" s="94"/>
      <c r="AH179" s="94"/>
      <c r="AI179" s="94"/>
      <c r="AJ179" s="94"/>
      <c r="AK179" s="95"/>
      <c r="AL179" s="13"/>
      <c r="AM179" s="41"/>
      <c r="AN179" s="42"/>
    </row>
    <row r="180" spans="1:40" ht="25.5" x14ac:dyDescent="0.25">
      <c r="A180" s="130"/>
      <c r="B180" s="128"/>
      <c r="C180" s="21" t="s">
        <v>52</v>
      </c>
      <c r="D180" s="28" t="s">
        <v>3</v>
      </c>
      <c r="E180" s="43">
        <v>3.6297421448686105E-2</v>
      </c>
      <c r="F180" s="44">
        <v>6.2555946255009168E-2</v>
      </c>
      <c r="G180" s="44">
        <v>6.2080416116468251E-2</v>
      </c>
      <c r="H180" s="44">
        <v>1.0620961167528193</v>
      </c>
      <c r="I180" s="44">
        <v>6.0904853945374558E-2</v>
      </c>
      <c r="J180" s="13">
        <v>6.051768715422727E-2</v>
      </c>
      <c r="K180" s="41">
        <v>1.0397828522092354</v>
      </c>
      <c r="L180" s="44">
        <v>6.2545417360493377E-2</v>
      </c>
      <c r="M180" s="44">
        <v>6.2545417360493377E-2</v>
      </c>
      <c r="N180" s="44">
        <v>5.6591754693453573E-2</v>
      </c>
      <c r="O180" s="44">
        <v>5.6591754693453573E-2</v>
      </c>
      <c r="P180" s="44">
        <v>5.6591754693453573E-2</v>
      </c>
      <c r="Q180" s="44">
        <v>6.2545417360493377E-2</v>
      </c>
      <c r="R180" s="44">
        <v>6.2545417360493405E-2</v>
      </c>
      <c r="S180" s="44">
        <v>6.2545417360493377E-2</v>
      </c>
      <c r="T180" s="44">
        <v>6.2545417360493391E-2</v>
      </c>
      <c r="U180" s="45">
        <v>6.2545417360493377E-2</v>
      </c>
      <c r="V180" s="13">
        <v>5.7663532777236081E-3</v>
      </c>
      <c r="W180" s="13">
        <v>5.5709207428901522E-3</v>
      </c>
      <c r="X180" s="13">
        <v>5.3078123386152698E-3</v>
      </c>
      <c r="Y180" s="13">
        <v>5.213259689123043E-3</v>
      </c>
      <c r="Z180" s="13">
        <v>4.674404131086652E-3</v>
      </c>
      <c r="AA180" s="46">
        <v>5.213259689123043E-3</v>
      </c>
      <c r="AB180" s="46">
        <v>5.175400314170066E-3</v>
      </c>
      <c r="AC180" s="34">
        <v>5.2267244002970675E-3</v>
      </c>
      <c r="AD180" s="34">
        <v>7.5953863964201519E-3</v>
      </c>
      <c r="AE180" s="34">
        <v>0.18302161562720168</v>
      </c>
      <c r="AF180" s="94"/>
      <c r="AG180" s="94"/>
      <c r="AH180" s="94"/>
      <c r="AI180" s="94"/>
      <c r="AJ180" s="94"/>
      <c r="AK180" s="95"/>
      <c r="AL180" s="13"/>
      <c r="AM180" s="41"/>
      <c r="AN180" s="42"/>
    </row>
    <row r="181" spans="1:40" x14ac:dyDescent="0.25">
      <c r="A181" s="130"/>
      <c r="B181" s="132" t="s">
        <v>39</v>
      </c>
      <c r="C181" s="22" t="s">
        <v>53</v>
      </c>
      <c r="D181" s="29" t="s">
        <v>4</v>
      </c>
      <c r="E181" s="44">
        <v>0.51827800169984606</v>
      </c>
      <c r="F181" s="44">
        <v>0.89321416027646505</v>
      </c>
      <c r="G181" s="44">
        <v>0.88642423415734817</v>
      </c>
      <c r="H181" s="44">
        <v>0.88664841797285487</v>
      </c>
      <c r="I181" s="44">
        <v>1.8696387990329904</v>
      </c>
      <c r="J181" s="44">
        <v>0.86411058179794475</v>
      </c>
      <c r="K181" s="44">
        <v>0.86802108246590981</v>
      </c>
      <c r="L181" s="44">
        <v>0.89306382192756995</v>
      </c>
      <c r="M181" s="44">
        <v>0.89306382192756995</v>
      </c>
      <c r="N181" s="44">
        <v>0.80805358520233672</v>
      </c>
      <c r="O181" s="44">
        <v>0.80805358520233672</v>
      </c>
      <c r="P181" s="44">
        <v>0.80805358520233661</v>
      </c>
      <c r="Q181" s="44">
        <v>0.89306382192756995</v>
      </c>
      <c r="R181" s="44">
        <v>0.89306382192757017</v>
      </c>
      <c r="S181" s="44">
        <v>0.89306382192756995</v>
      </c>
      <c r="T181" s="44">
        <v>0.89306382192757017</v>
      </c>
      <c r="U181" s="44">
        <v>0.89306382192756972</v>
      </c>
      <c r="V181" s="13">
        <v>8.2335712416897563E-2</v>
      </c>
      <c r="W181" s="13">
        <v>7.954520059600112E-2</v>
      </c>
      <c r="X181" s="13">
        <v>7.5788369048316692E-2</v>
      </c>
      <c r="Y181" s="13">
        <v>7.4438285315687497E-2</v>
      </c>
      <c r="Z181" s="13">
        <v>6.6744158000920192E-2</v>
      </c>
      <c r="AA181" s="13">
        <v>7.4438285315687497E-2</v>
      </c>
      <c r="AB181" s="13">
        <v>7.3897704734117151E-2</v>
      </c>
      <c r="AC181" s="13">
        <v>7.4630543148949957E-2</v>
      </c>
      <c r="AD181" s="13">
        <v>0.10845182733544632</v>
      </c>
      <c r="AE181" s="13">
        <v>0.421297635917814</v>
      </c>
      <c r="AF181" s="94"/>
      <c r="AG181" s="94"/>
      <c r="AH181" s="94"/>
      <c r="AI181" s="94"/>
      <c r="AJ181" s="94"/>
      <c r="AK181" s="94"/>
      <c r="AL181" s="13"/>
      <c r="AM181" s="41"/>
      <c r="AN181" s="42"/>
    </row>
    <row r="182" spans="1:40" x14ac:dyDescent="0.25">
      <c r="A182" s="130"/>
      <c r="B182" s="132"/>
      <c r="C182" s="21" t="s">
        <v>54</v>
      </c>
      <c r="D182" s="28" t="s">
        <v>5</v>
      </c>
      <c r="E182" s="41">
        <v>3.4528713451589632E-3</v>
      </c>
      <c r="F182" s="41">
        <v>6.4769156672719562E-3</v>
      </c>
      <c r="G182" s="41">
        <v>6.2836279940965021E-3</v>
      </c>
      <c r="H182" s="41">
        <v>6.1808590293514938E-3</v>
      </c>
      <c r="I182" s="44">
        <v>6.3059649217618377E-3</v>
      </c>
      <c r="J182" s="44">
        <v>1.0061254523878647</v>
      </c>
      <c r="K182" s="44">
        <v>6.0510071821851825E-3</v>
      </c>
      <c r="L182" s="44">
        <v>3.2399490383396893E-3</v>
      </c>
      <c r="M182" s="44">
        <v>3.2399490383396884E-3</v>
      </c>
      <c r="N182" s="44">
        <v>2.9315401341110203E-3</v>
      </c>
      <c r="O182" s="44">
        <v>2.9315401341110203E-3</v>
      </c>
      <c r="P182" s="44">
        <v>2.9315401341110203E-3</v>
      </c>
      <c r="Q182" s="41">
        <v>3.2399490383396893E-3</v>
      </c>
      <c r="R182" s="41">
        <v>3.2399490383396906E-3</v>
      </c>
      <c r="S182" s="41">
        <v>3.2399490383396888E-3</v>
      </c>
      <c r="T182" s="41">
        <v>3.2399490383396897E-3</v>
      </c>
      <c r="U182" s="41">
        <v>3.2399490383396884E-3</v>
      </c>
      <c r="V182" s="13">
        <v>5.3546612422779175E-4</v>
      </c>
      <c r="W182" s="13">
        <v>5.281120195586807E-4</v>
      </c>
      <c r="X182" s="13">
        <v>5.038358517702895E-4</v>
      </c>
      <c r="Y182" s="13">
        <v>4.947891374104342E-4</v>
      </c>
      <c r="Z182" s="13">
        <v>4.4364649487031287E-4</v>
      </c>
      <c r="AA182" s="46">
        <v>4.947891374104342E-4</v>
      </c>
      <c r="AB182" s="46">
        <v>4.9126684577216429E-4</v>
      </c>
      <c r="AC182" s="34">
        <v>4.8535594720598875E-4</v>
      </c>
      <c r="AD182" s="34">
        <v>7.2181291432901588E-4</v>
      </c>
      <c r="AE182" s="47">
        <v>8.8463686665229663E-2</v>
      </c>
      <c r="AF182" s="94"/>
      <c r="AG182" s="94"/>
      <c r="AH182" s="96"/>
      <c r="AI182" s="96"/>
      <c r="AJ182" s="97"/>
      <c r="AK182" s="95"/>
      <c r="AL182" s="13"/>
      <c r="AM182" s="41"/>
      <c r="AN182" s="42"/>
    </row>
    <row r="183" spans="1:40" ht="25.5" x14ac:dyDescent="0.25">
      <c r="A183" s="130"/>
      <c r="B183" s="128" t="s">
        <v>40</v>
      </c>
      <c r="C183" s="21" t="s">
        <v>52</v>
      </c>
      <c r="D183" s="28" t="s">
        <v>6</v>
      </c>
      <c r="E183" s="41">
        <v>3.7076347515137047E-2</v>
      </c>
      <c r="F183" s="41">
        <v>6.3898368256484275E-2</v>
      </c>
      <c r="G183" s="41">
        <v>6.3412633458617459E-2</v>
      </c>
      <c r="H183" s="41">
        <v>6.3428671023445099E-2</v>
      </c>
      <c r="I183" s="44">
        <v>6.2211844260885163E-2</v>
      </c>
      <c r="J183" s="44">
        <v>6.1816369047440853E-2</v>
      </c>
      <c r="K183" s="44">
        <v>1.0620961167528191</v>
      </c>
      <c r="L183" s="44">
        <v>6.3887613416706762E-2</v>
      </c>
      <c r="M183" s="44">
        <v>6.3887613416706762E-2</v>
      </c>
      <c r="N183" s="44">
        <v>5.7806187871282631E-2</v>
      </c>
      <c r="O183" s="44">
        <v>5.7806187871282631E-2</v>
      </c>
      <c r="P183" s="44">
        <v>5.7806187871282631E-2</v>
      </c>
      <c r="Q183" s="41">
        <v>6.3887613416706762E-2</v>
      </c>
      <c r="R183" s="41">
        <v>6.388761341670679E-2</v>
      </c>
      <c r="S183" s="41">
        <v>6.3887613416706762E-2</v>
      </c>
      <c r="T183" s="41">
        <v>6.3887613416706776E-2</v>
      </c>
      <c r="U183" s="41">
        <v>6.3887613416706762E-2</v>
      </c>
      <c r="V183" s="13">
        <v>5.890096582264772E-3</v>
      </c>
      <c r="W183" s="13">
        <v>5.6904701545998498E-3</v>
      </c>
      <c r="X183" s="13">
        <v>5.4217155642816489E-3</v>
      </c>
      <c r="Y183" s="13">
        <v>5.3251338581677106E-3</v>
      </c>
      <c r="Z183" s="13">
        <v>4.7747147062600619E-3</v>
      </c>
      <c r="AA183" s="46">
        <v>5.3251338581677106E-3</v>
      </c>
      <c r="AB183" s="46">
        <v>5.2864620383403201E-3</v>
      </c>
      <c r="AC183" s="34">
        <v>5.3388875158864781E-3</v>
      </c>
      <c r="AD183" s="34">
        <v>7.7583799153207265E-3</v>
      </c>
      <c r="AE183" s="47">
        <v>0.18694917580768255</v>
      </c>
      <c r="AF183" s="94"/>
      <c r="AG183" s="94"/>
      <c r="AH183" s="96"/>
      <c r="AI183" s="96"/>
      <c r="AJ183" s="96"/>
      <c r="AK183" s="95"/>
      <c r="AL183" s="13"/>
      <c r="AM183" s="41"/>
      <c r="AN183" s="42"/>
    </row>
    <row r="184" spans="1:40" ht="51" x14ac:dyDescent="0.25">
      <c r="A184" s="130"/>
      <c r="B184" s="128"/>
      <c r="C184" s="21" t="s">
        <v>72</v>
      </c>
      <c r="D184" s="28" t="s">
        <v>7</v>
      </c>
      <c r="E184" s="41">
        <v>8.7806663870643814E-2</v>
      </c>
      <c r="F184" s="41">
        <v>0.1416853862233507</v>
      </c>
      <c r="G184" s="41">
        <v>0.12356128685974628</v>
      </c>
      <c r="H184" s="41">
        <v>0.20078994347309823</v>
      </c>
      <c r="I184" s="44">
        <v>0.1379457632844322</v>
      </c>
      <c r="J184" s="44">
        <v>0.12045092108472905</v>
      </c>
      <c r="K184" s="44">
        <v>0.1965716066806579</v>
      </c>
      <c r="L184" s="44">
        <v>1.0739796114467428</v>
      </c>
      <c r="M184" s="44">
        <v>7.3979611446742727E-2</v>
      </c>
      <c r="N184" s="44">
        <v>6.6937534354923819E-2</v>
      </c>
      <c r="O184" s="44">
        <v>6.6937534354923819E-2</v>
      </c>
      <c r="P184" s="44">
        <v>6.6937534354923819E-2</v>
      </c>
      <c r="Q184" s="44">
        <v>7.3979611446742755E-2</v>
      </c>
      <c r="R184" s="44">
        <v>7.3979611446742755E-2</v>
      </c>
      <c r="S184" s="44">
        <v>7.3979611446742727E-2</v>
      </c>
      <c r="T184" s="44">
        <v>7.3979611446742755E-2</v>
      </c>
      <c r="U184" s="45">
        <v>7.3979611446742727E-2</v>
      </c>
      <c r="V184" s="41">
        <v>1.6579779213839477E-2</v>
      </c>
      <c r="W184" s="13">
        <v>1.3845628088360991E-2</v>
      </c>
      <c r="X184" s="13">
        <v>1.3057688484812865E-2</v>
      </c>
      <c r="Y184" s="13">
        <v>1.2839459862936237E-2</v>
      </c>
      <c r="Z184" s="13">
        <v>1.1512341184432007E-2</v>
      </c>
      <c r="AA184" s="46">
        <v>1.2839459862936237E-2</v>
      </c>
      <c r="AB184" s="46">
        <v>1.2731943176473652E-2</v>
      </c>
      <c r="AC184" s="34">
        <v>1.5028204550575684E-2</v>
      </c>
      <c r="AD184" s="34">
        <v>1.8517756023705281E-2</v>
      </c>
      <c r="AE184" s="34">
        <v>6.2131451520194086E-2</v>
      </c>
      <c r="AF184" s="94"/>
      <c r="AG184" s="94"/>
      <c r="AH184" s="94"/>
      <c r="AI184" s="94"/>
      <c r="AJ184" s="94"/>
      <c r="AK184" s="95"/>
      <c r="AL184" s="13"/>
      <c r="AM184" s="41"/>
      <c r="AN184" s="42"/>
    </row>
    <row r="185" spans="1:40" ht="51" x14ac:dyDescent="0.25">
      <c r="A185" s="130"/>
      <c r="B185" s="128"/>
      <c r="C185" s="21" t="s">
        <v>73</v>
      </c>
      <c r="D185" s="28" t="s">
        <v>8</v>
      </c>
      <c r="E185" s="41">
        <v>0.14413227228274764</v>
      </c>
      <c r="F185" s="41">
        <v>0.30114775896839968</v>
      </c>
      <c r="G185" s="41">
        <v>0.27839443507275752</v>
      </c>
      <c r="H185" s="41">
        <v>0.22884274457219944</v>
      </c>
      <c r="I185" s="44">
        <v>0.29319930996133808</v>
      </c>
      <c r="J185" s="44">
        <v>0.27138650771288425</v>
      </c>
      <c r="K185" s="44">
        <v>0.2240350547426474</v>
      </c>
      <c r="L185" s="44">
        <v>0.14767687837538909</v>
      </c>
      <c r="M185" s="44">
        <v>1.147676878375389</v>
      </c>
      <c r="N185" s="44">
        <v>0.13361960040567025</v>
      </c>
      <c r="O185" s="44">
        <v>0.13361960040567025</v>
      </c>
      <c r="P185" s="44">
        <v>0.13361960040567025</v>
      </c>
      <c r="Q185" s="44">
        <v>0.14767687837538906</v>
      </c>
      <c r="R185" s="44">
        <v>0.14767687837538912</v>
      </c>
      <c r="S185" s="44">
        <v>0.14767687837538906</v>
      </c>
      <c r="T185" s="44">
        <v>0.14767687837538909</v>
      </c>
      <c r="U185" s="45">
        <v>0.14767687837538906</v>
      </c>
      <c r="V185" s="41">
        <v>2.4231849599408176E-2</v>
      </c>
      <c r="W185" s="13">
        <v>2.2308623695377554E-2</v>
      </c>
      <c r="X185" s="13">
        <v>2.1187021399214828E-2</v>
      </c>
      <c r="Y185" s="13">
        <v>2.0816893210616499E-2</v>
      </c>
      <c r="Z185" s="13">
        <v>1.8665207072480219E-2</v>
      </c>
      <c r="AA185" s="46">
        <v>2.0816893210616499E-2</v>
      </c>
      <c r="AB185" s="46">
        <v>2.0658476639818568E-2</v>
      </c>
      <c r="AC185" s="34">
        <v>2.1964176224657971E-2</v>
      </c>
      <c r="AD185" s="34">
        <v>3.0233250048207032E-2</v>
      </c>
      <c r="AE185" s="34">
        <v>9.7791384676044799E-2</v>
      </c>
      <c r="AF185" s="94"/>
      <c r="AG185" s="94"/>
      <c r="AH185" s="94"/>
      <c r="AI185" s="94"/>
      <c r="AJ185" s="94"/>
      <c r="AK185" s="95"/>
      <c r="AL185" s="13"/>
      <c r="AM185" s="41"/>
      <c r="AN185" s="42"/>
    </row>
    <row r="186" spans="1:40" ht="25.5" x14ac:dyDescent="0.25">
      <c r="A186" s="130"/>
      <c r="B186" s="49"/>
      <c r="C186" s="21" t="s">
        <v>74</v>
      </c>
      <c r="D186" s="30" t="s">
        <v>9</v>
      </c>
      <c r="E186" s="50">
        <v>0.34201204807020552</v>
      </c>
      <c r="F186" s="50">
        <v>4.9723363884672522E-2</v>
      </c>
      <c r="G186" s="50">
        <v>4.9305157843649312E-2</v>
      </c>
      <c r="H186" s="50">
        <v>4.928848661326321E-2</v>
      </c>
      <c r="I186" s="44">
        <v>4.841097283899199E-2</v>
      </c>
      <c r="J186" s="44">
        <v>4.8064016063839386E-2</v>
      </c>
      <c r="K186" s="44">
        <v>4.8252999312813377E-2</v>
      </c>
      <c r="L186" s="44">
        <v>4.881141079444383E-2</v>
      </c>
      <c r="M186" s="44">
        <v>4.881141079444383E-2</v>
      </c>
      <c r="N186" s="44">
        <v>1.0441650803926903</v>
      </c>
      <c r="O186" s="44">
        <v>4.4165080392690285E-2</v>
      </c>
      <c r="P186" s="44">
        <v>4.4165080392690279E-2</v>
      </c>
      <c r="Q186" s="44">
        <v>4.881141079444383E-2</v>
      </c>
      <c r="R186" s="44">
        <v>4.8811410794443837E-2</v>
      </c>
      <c r="S186" s="44">
        <v>4.881141079444383E-2</v>
      </c>
      <c r="T186" s="44">
        <v>4.881141079444383E-2</v>
      </c>
      <c r="U186" s="45">
        <v>4.881141079444383E-2</v>
      </c>
      <c r="V186" s="41">
        <v>5.1726194096408183E-2</v>
      </c>
      <c r="W186" s="13">
        <v>5.2126122153291703E-2</v>
      </c>
      <c r="X186" s="13">
        <v>4.9797104236927917E-2</v>
      </c>
      <c r="Y186" s="13">
        <v>4.8895773233659817E-2</v>
      </c>
      <c r="Z186" s="13">
        <v>4.3841783840724603E-2</v>
      </c>
      <c r="AA186" s="46">
        <v>4.8895773233659817E-2</v>
      </c>
      <c r="AB186" s="46">
        <v>4.8554834359458829E-2</v>
      </c>
      <c r="AC186" s="34">
        <v>4.6885535415015125E-2</v>
      </c>
      <c r="AD186" s="34">
        <v>7.1424868829322308E-2</v>
      </c>
      <c r="AE186" s="34">
        <v>4.6647783986126803E-2</v>
      </c>
      <c r="AF186" s="94"/>
      <c r="AG186" s="94"/>
      <c r="AH186" s="94"/>
      <c r="AI186" s="94"/>
      <c r="AJ186" s="94"/>
      <c r="AK186" s="95"/>
      <c r="AL186" s="13"/>
      <c r="AM186" s="41"/>
      <c r="AN186" s="42"/>
    </row>
    <row r="187" spans="1:40" ht="25.5" x14ac:dyDescent="0.25">
      <c r="A187" s="130"/>
      <c r="B187" s="49"/>
      <c r="C187" s="21" t="s">
        <v>75</v>
      </c>
      <c r="D187" s="30" t="s">
        <v>10</v>
      </c>
      <c r="E187" s="50">
        <v>0.21224910180399831</v>
      </c>
      <c r="F187" s="50">
        <v>0.78642532279671007</v>
      </c>
      <c r="G187" s="50">
        <v>0.36301511331780328</v>
      </c>
      <c r="H187" s="50">
        <v>0.36310692275853629</v>
      </c>
      <c r="I187" s="44">
        <v>0.76566853019256031</v>
      </c>
      <c r="J187" s="44">
        <v>0.35387705872988567</v>
      </c>
      <c r="K187" s="44">
        <v>0.35547851634849437</v>
      </c>
      <c r="L187" s="44">
        <v>0.36573420719397853</v>
      </c>
      <c r="M187" s="44">
        <v>0.36573420719397842</v>
      </c>
      <c r="N187" s="44">
        <v>0.33092017624939363</v>
      </c>
      <c r="O187" s="44">
        <v>1.3309201762493936</v>
      </c>
      <c r="P187" s="44">
        <v>0.33092017624939363</v>
      </c>
      <c r="Q187" s="44">
        <v>0.36573420719397853</v>
      </c>
      <c r="R187" s="44">
        <v>0.36573420719397859</v>
      </c>
      <c r="S187" s="44">
        <v>0.36573420719397848</v>
      </c>
      <c r="T187" s="44">
        <v>0.36573420719397859</v>
      </c>
      <c r="U187" s="45">
        <v>0.36573420719397848</v>
      </c>
      <c r="V187" s="41">
        <v>3.3718739652391486E-2</v>
      </c>
      <c r="W187" s="13">
        <v>3.2575948282477771E-2</v>
      </c>
      <c r="X187" s="13">
        <v>3.1037422396737513E-2</v>
      </c>
      <c r="Y187" s="13">
        <v>3.0484525961482892E-2</v>
      </c>
      <c r="Z187" s="13">
        <v>2.7333569126794119E-2</v>
      </c>
      <c r="AA187" s="46">
        <v>3.0484525961482892E-2</v>
      </c>
      <c r="AB187" s="46">
        <v>3.0263143339579829E-2</v>
      </c>
      <c r="AC187" s="34">
        <v>3.0563260834062665E-2</v>
      </c>
      <c r="AD187" s="34">
        <v>4.4414007280752454E-2</v>
      </c>
      <c r="AE187" s="34">
        <v>0.17253297365974324</v>
      </c>
      <c r="AF187" s="94"/>
      <c r="AG187" s="94"/>
      <c r="AH187" s="94"/>
      <c r="AI187" s="94"/>
      <c r="AJ187" s="94"/>
      <c r="AK187" s="95"/>
      <c r="AL187" s="13"/>
      <c r="AM187" s="41"/>
      <c r="AN187" s="42"/>
    </row>
    <row r="188" spans="1:40" x14ac:dyDescent="0.25">
      <c r="A188" s="130"/>
      <c r="B188" s="52" t="s">
        <v>41</v>
      </c>
      <c r="C188" s="21" t="s">
        <v>57</v>
      </c>
      <c r="D188" s="30" t="s">
        <v>11</v>
      </c>
      <c r="E188" s="50">
        <v>1.8392090922479544E-2</v>
      </c>
      <c r="F188" s="50">
        <v>3.1942838620835301E-2</v>
      </c>
      <c r="G188" s="50">
        <v>0.51012248230944057</v>
      </c>
      <c r="H188" s="50">
        <v>0.49392573642486182</v>
      </c>
      <c r="I188" s="44">
        <v>3.1099744105411241E-2</v>
      </c>
      <c r="J188" s="44">
        <v>0.49728134451971234</v>
      </c>
      <c r="K188" s="44">
        <v>0.48354899608291657</v>
      </c>
      <c r="L188" s="44">
        <v>3.0428104508215738E-2</v>
      </c>
      <c r="M188" s="44">
        <v>3.0428104508215734E-2</v>
      </c>
      <c r="N188" s="44">
        <v>2.7531670564938895E-2</v>
      </c>
      <c r="O188" s="44">
        <v>2.7531670564938892E-2</v>
      </c>
      <c r="P188" s="44">
        <v>1.0275316705649389</v>
      </c>
      <c r="Q188" s="44">
        <v>3.0428104508215734E-2</v>
      </c>
      <c r="R188" s="44">
        <v>3.0428104508215741E-2</v>
      </c>
      <c r="S188" s="44">
        <v>3.0428104508215734E-2</v>
      </c>
      <c r="T188" s="44">
        <v>3.0428104508215741E-2</v>
      </c>
      <c r="U188" s="45">
        <v>3.0428104508215734E-2</v>
      </c>
      <c r="V188" s="41">
        <v>2.9157441810441411E-3</v>
      </c>
      <c r="W188" s="13">
        <v>2.8219588724148177E-3</v>
      </c>
      <c r="X188" s="13">
        <v>2.6889915280035506E-3</v>
      </c>
      <c r="Y188" s="13">
        <v>2.6410568695820992E-3</v>
      </c>
      <c r="Z188" s="13">
        <v>2.3680706271676333E-3</v>
      </c>
      <c r="AA188" s="46">
        <v>2.6410568695820992E-3</v>
      </c>
      <c r="AB188" s="46">
        <v>2.6219102543593052E-3</v>
      </c>
      <c r="AC188" s="34">
        <v>2.6428819952744619E-3</v>
      </c>
      <c r="AD188" s="34">
        <v>3.8482881138439794E-3</v>
      </c>
      <c r="AE188" s="34">
        <v>0.12588046657350493</v>
      </c>
      <c r="AF188" s="94"/>
      <c r="AG188" s="94"/>
      <c r="AH188" s="94"/>
      <c r="AI188" s="94"/>
      <c r="AJ188" s="94"/>
      <c r="AK188" s="95"/>
      <c r="AL188" s="13"/>
      <c r="AM188" s="41"/>
      <c r="AN188" s="42"/>
    </row>
    <row r="189" spans="1:40" ht="25.5" x14ac:dyDescent="0.25">
      <c r="A189" s="130"/>
      <c r="B189" s="53"/>
      <c r="C189" s="21" t="s">
        <v>58</v>
      </c>
      <c r="D189" s="28" t="s">
        <v>12</v>
      </c>
      <c r="E189" s="43">
        <v>2.75166079482972E-2</v>
      </c>
      <c r="F189" s="44">
        <v>4.3570612432068709E-2</v>
      </c>
      <c r="G189" s="44">
        <v>4.3639833350095587E-2</v>
      </c>
      <c r="H189" s="44">
        <v>4.8258911587294014E-2</v>
      </c>
      <c r="I189" s="44">
        <v>4.242061618999448E-2</v>
      </c>
      <c r="J189" s="44">
        <v>4.2541302835164427E-2</v>
      </c>
      <c r="K189" s="44">
        <v>4.7245054325368532E-2</v>
      </c>
      <c r="L189" s="41">
        <v>9.8341858695753126E-2</v>
      </c>
      <c r="M189" s="41">
        <v>3.692848822064361E-2</v>
      </c>
      <c r="N189" s="50">
        <v>5.2937937192539988E-2</v>
      </c>
      <c r="O189" s="50">
        <v>5.2937937192539981E-2</v>
      </c>
      <c r="P189" s="50">
        <v>5.2937937192539988E-2</v>
      </c>
      <c r="Q189" s="44">
        <v>1.0223390760153133</v>
      </c>
      <c r="R189" s="44">
        <v>2.2339076015313333E-2</v>
      </c>
      <c r="S189" s="44">
        <v>2.233907601531333E-2</v>
      </c>
      <c r="T189" s="44">
        <v>2.2339076015313333E-2</v>
      </c>
      <c r="U189" s="45">
        <v>2.233907601531333E-2</v>
      </c>
      <c r="V189" s="13">
        <v>4.5052679432255353E-3</v>
      </c>
      <c r="W189" s="13">
        <v>4.2420265325338619E-3</v>
      </c>
      <c r="X189" s="13">
        <v>4.0348594640095842E-3</v>
      </c>
      <c r="Y189" s="13">
        <v>3.9637148158361323E-3</v>
      </c>
      <c r="Z189" s="13">
        <v>3.5540153405844441E-3</v>
      </c>
      <c r="AA189" s="46">
        <v>3.9637148158361323E-3</v>
      </c>
      <c r="AB189" s="46">
        <v>3.9342033224775003E-3</v>
      </c>
      <c r="AC189" s="34">
        <v>4.0836543920578314E-3</v>
      </c>
      <c r="AD189" s="34">
        <v>5.7652853003095543E-3</v>
      </c>
      <c r="AE189" s="34">
        <v>1.7441115870788601E-2</v>
      </c>
      <c r="AF189" s="94"/>
      <c r="AG189" s="94"/>
      <c r="AH189" s="94"/>
      <c r="AI189" s="94"/>
      <c r="AJ189" s="94"/>
      <c r="AK189" s="95"/>
      <c r="AL189" s="13"/>
      <c r="AM189" s="41"/>
      <c r="AN189" s="42"/>
    </row>
    <row r="190" spans="1:40" ht="25.5" x14ac:dyDescent="0.25">
      <c r="A190" s="130"/>
      <c r="B190" s="53"/>
      <c r="C190" s="21" t="s">
        <v>59</v>
      </c>
      <c r="D190" s="28" t="s">
        <v>13</v>
      </c>
      <c r="E190" s="43">
        <v>6.5576014049439552E-2</v>
      </c>
      <c r="F190" s="44">
        <v>0.10527496095489498</v>
      </c>
      <c r="G190" s="44">
        <v>0.10567457758772789</v>
      </c>
      <c r="H190" s="44">
        <v>0.11265346997341423</v>
      </c>
      <c r="I190" s="44">
        <v>0.10249634934663734</v>
      </c>
      <c r="J190" s="44">
        <v>0.10301446779305273</v>
      </c>
      <c r="K190" s="44">
        <v>0.11028676639770159</v>
      </c>
      <c r="L190" s="41">
        <v>0.19656898701107703</v>
      </c>
      <c r="M190" s="41">
        <v>0.10994875677377483</v>
      </c>
      <c r="N190" s="50">
        <v>0.12714223176668116</v>
      </c>
      <c r="O190" s="50">
        <v>0.12714223176668116</v>
      </c>
      <c r="P190" s="50">
        <v>0.12714223176668116</v>
      </c>
      <c r="Q190" s="44">
        <v>5.3780316603770272E-2</v>
      </c>
      <c r="R190" s="44">
        <v>1.0537803166037705</v>
      </c>
      <c r="S190" s="44">
        <v>5.3780316603770265E-2</v>
      </c>
      <c r="T190" s="44">
        <v>5.3780316603770278E-2</v>
      </c>
      <c r="U190" s="45">
        <v>5.3780316603770265E-2</v>
      </c>
      <c r="V190" s="13">
        <v>1.0663124766026903E-2</v>
      </c>
      <c r="W190" s="13">
        <v>1.0099033147688461E-2</v>
      </c>
      <c r="X190" s="13">
        <v>9.6095606009432774E-3</v>
      </c>
      <c r="Y190" s="13">
        <v>9.4397189698111339E-3</v>
      </c>
      <c r="Z190" s="13">
        <v>8.4640060116024599E-3</v>
      </c>
      <c r="AA190" s="46">
        <v>9.4397189698111339E-3</v>
      </c>
      <c r="AB190" s="46">
        <v>9.3698344591686931E-3</v>
      </c>
      <c r="AC190" s="34">
        <v>9.6652445165494021E-3</v>
      </c>
      <c r="AD190" s="34">
        <v>1.3735476466174399E-2</v>
      </c>
      <c r="AE190" s="34">
        <v>4.1445287188011305E-2</v>
      </c>
      <c r="AF190" s="94"/>
      <c r="AG190" s="94"/>
      <c r="AH190" s="94"/>
      <c r="AI190" s="94"/>
      <c r="AJ190" s="94"/>
      <c r="AK190" s="95"/>
      <c r="AL190" s="13"/>
      <c r="AM190" s="41"/>
      <c r="AN190" s="42"/>
    </row>
    <row r="191" spans="1:40" ht="25.5" x14ac:dyDescent="0.25">
      <c r="A191" s="130"/>
      <c r="B191" s="53"/>
      <c r="C191" s="21" t="s">
        <v>60</v>
      </c>
      <c r="D191" s="28" t="s">
        <v>14</v>
      </c>
      <c r="E191" s="43">
        <v>0.10111264184754715</v>
      </c>
      <c r="F191" s="44">
        <v>0.16357783815879329</v>
      </c>
      <c r="G191" s="44">
        <v>0.16436583327089904</v>
      </c>
      <c r="H191" s="44">
        <v>0.17174171984343359</v>
      </c>
      <c r="I191" s="44">
        <v>0.15926038911071</v>
      </c>
      <c r="J191" s="44">
        <v>0.16022830868386315</v>
      </c>
      <c r="K191" s="44">
        <v>0.16813364862691074</v>
      </c>
      <c r="L191" s="41">
        <v>0.27164006615815139</v>
      </c>
      <c r="M191" s="41">
        <v>0.18847736130814682</v>
      </c>
      <c r="N191" s="50">
        <v>0.1967194900512072</v>
      </c>
      <c r="O191" s="50">
        <v>0.1967194900512072</v>
      </c>
      <c r="P191" s="50">
        <v>0.19671949005120715</v>
      </c>
      <c r="Q191" s="44">
        <v>8.3400108174927726E-2</v>
      </c>
      <c r="R191" s="44">
        <v>8.340010817492774E-2</v>
      </c>
      <c r="S191" s="44">
        <v>1.0834001081749276</v>
      </c>
      <c r="T191" s="44">
        <v>8.3400108174927753E-2</v>
      </c>
      <c r="U191" s="45">
        <v>8.340010817492774E-2</v>
      </c>
      <c r="V191" s="13">
        <v>1.6381649070556743E-2</v>
      </c>
      <c r="W191" s="13">
        <v>1.556343478432274E-2</v>
      </c>
      <c r="X191" s="13">
        <v>1.4812163434615597E-2</v>
      </c>
      <c r="Y191" s="13">
        <v>1.4550042576642318E-2</v>
      </c>
      <c r="Z191" s="13">
        <v>1.3046113791270662E-2</v>
      </c>
      <c r="AA191" s="46">
        <v>1.4550042576642318E-2</v>
      </c>
      <c r="AB191" s="46">
        <v>1.4442649890867671E-2</v>
      </c>
      <c r="AC191" s="34">
        <v>1.4848615891252498E-2</v>
      </c>
      <c r="AD191" s="34">
        <v>2.1175657466559507E-2</v>
      </c>
      <c r="AE191" s="34">
        <v>6.3812771630844964E-2</v>
      </c>
      <c r="AF191" s="94"/>
      <c r="AG191" s="94"/>
      <c r="AH191" s="94"/>
      <c r="AI191" s="94"/>
      <c r="AJ191" s="94"/>
      <c r="AK191" s="95"/>
      <c r="AL191" s="13"/>
      <c r="AM191" s="41"/>
      <c r="AN191" s="42"/>
    </row>
    <row r="192" spans="1:40" ht="25.5" x14ac:dyDescent="0.25">
      <c r="A192" s="130"/>
      <c r="B192" s="54"/>
      <c r="C192" s="21" t="s">
        <v>61</v>
      </c>
      <c r="D192" s="28" t="s">
        <v>15</v>
      </c>
      <c r="E192" s="43">
        <v>0.16687089304349187</v>
      </c>
      <c r="F192" s="44">
        <v>0.27133137944286118</v>
      </c>
      <c r="G192" s="44">
        <v>0.27288223596054034</v>
      </c>
      <c r="H192" s="44">
        <v>0.28111790072939075</v>
      </c>
      <c r="I192" s="44">
        <v>0.2641698995072142</v>
      </c>
      <c r="J192" s="44">
        <v>0.26601306529298924</v>
      </c>
      <c r="K192" s="44">
        <v>0.27521197753847521</v>
      </c>
      <c r="L192" s="41">
        <v>0.41111924863303606</v>
      </c>
      <c r="M192" s="41">
        <v>0.33206995514652032</v>
      </c>
      <c r="N192" s="50">
        <v>0.32574083450139635</v>
      </c>
      <c r="O192" s="50">
        <v>0.32574083450139629</v>
      </c>
      <c r="P192" s="50">
        <v>0.32574083450139624</v>
      </c>
      <c r="Q192" s="44">
        <v>0.13815383912280221</v>
      </c>
      <c r="R192" s="44">
        <v>0.13815383912280221</v>
      </c>
      <c r="S192" s="44">
        <v>0.13815383912280221</v>
      </c>
      <c r="T192" s="44">
        <v>1.1381538391228023</v>
      </c>
      <c r="U192" s="45">
        <v>0.13815383912280216</v>
      </c>
      <c r="V192" s="13">
        <v>2.6961978766685993E-2</v>
      </c>
      <c r="W192" s="13">
        <v>2.5674758600003549E-2</v>
      </c>
      <c r="X192" s="13">
        <v>2.4439127853383487E-2</v>
      </c>
      <c r="Y192" s="13">
        <v>2.4006244481944047E-2</v>
      </c>
      <c r="Z192" s="13">
        <v>2.1524899020933255E-2</v>
      </c>
      <c r="AA192" s="46">
        <v>2.4006244481944047E-2</v>
      </c>
      <c r="AB192" s="46">
        <v>2.3829454001277041E-2</v>
      </c>
      <c r="AC192" s="34">
        <v>2.4438813494923682E-2</v>
      </c>
      <c r="AD192" s="34">
        <v>3.494315700062009E-2</v>
      </c>
      <c r="AE192" s="34">
        <v>0.10518988694763355</v>
      </c>
      <c r="AF192" s="94"/>
      <c r="AG192" s="94"/>
      <c r="AH192" s="94"/>
      <c r="AI192" s="94"/>
      <c r="AJ192" s="94"/>
      <c r="AK192" s="95"/>
      <c r="AL192" s="13"/>
      <c r="AM192" s="41"/>
      <c r="AN192" s="42"/>
    </row>
    <row r="193" spans="1:40" ht="25.5" x14ac:dyDescent="0.25">
      <c r="A193" s="131"/>
      <c r="B193" s="49"/>
      <c r="C193" s="21" t="s">
        <v>62</v>
      </c>
      <c r="D193" s="28" t="s">
        <v>16</v>
      </c>
      <c r="E193" s="43">
        <v>0.38900548412163322</v>
      </c>
      <c r="F193" s="44">
        <v>0.64453674147739881</v>
      </c>
      <c r="G193" s="44">
        <v>0.65002919474278376</v>
      </c>
      <c r="H193" s="44">
        <v>0.63590963787242116</v>
      </c>
      <c r="I193" s="44">
        <v>0.62752493491320571</v>
      </c>
      <c r="J193" s="44">
        <v>0.63366623340210959</v>
      </c>
      <c r="K193" s="44">
        <v>0.62254999955734747</v>
      </c>
      <c r="L193" s="41">
        <v>0.64660325653113704</v>
      </c>
      <c r="M193" s="41">
        <v>0.95684885558006882</v>
      </c>
      <c r="N193" s="50">
        <v>0.76711926176343259</v>
      </c>
      <c r="O193" s="50">
        <v>0.76711926176343259</v>
      </c>
      <c r="P193" s="50">
        <v>0.76711926176343259</v>
      </c>
      <c r="Q193" s="43">
        <v>0.32660007711234107</v>
      </c>
      <c r="R193" s="44">
        <v>0.32660007711234113</v>
      </c>
      <c r="S193" s="44">
        <v>0.32660007711234107</v>
      </c>
      <c r="T193" s="44">
        <v>0.32660007711234113</v>
      </c>
      <c r="U193" s="45">
        <v>1.326600077112341</v>
      </c>
      <c r="V193" s="13">
        <v>6.2249283574403701E-2</v>
      </c>
      <c r="W193" s="13">
        <v>5.9767665511114496E-2</v>
      </c>
      <c r="X193" s="13">
        <v>5.69219605547494E-2</v>
      </c>
      <c r="Y193" s="13">
        <v>5.5910422110770144E-2</v>
      </c>
      <c r="Z193" s="13">
        <v>5.013138106867366E-2</v>
      </c>
      <c r="AA193" s="46">
        <v>5.5910422110770144E-2</v>
      </c>
      <c r="AB193" s="46">
        <v>5.5501949531072028E-2</v>
      </c>
      <c r="AC193" s="34">
        <v>5.6423849474548683E-2</v>
      </c>
      <c r="AD193" s="34">
        <v>8.1425641046014074E-2</v>
      </c>
      <c r="AE193" s="34">
        <v>0.24424881731251974</v>
      </c>
      <c r="AF193" s="94"/>
      <c r="AG193" s="94"/>
      <c r="AH193" s="94"/>
      <c r="AI193" s="94"/>
      <c r="AJ193" s="94"/>
      <c r="AK193" s="95"/>
      <c r="AL193" s="13"/>
      <c r="AM193" s="41"/>
      <c r="AN193" s="42"/>
    </row>
    <row r="194" spans="1:40" ht="45" customHeight="1" x14ac:dyDescent="0.25">
      <c r="A194" s="124" t="s">
        <v>76</v>
      </c>
      <c r="B194" s="55" t="s">
        <v>38</v>
      </c>
      <c r="C194" s="56" t="s">
        <v>63</v>
      </c>
      <c r="D194" s="28" t="s">
        <v>17</v>
      </c>
      <c r="E194" s="57">
        <v>0.18121976926495106</v>
      </c>
      <c r="F194" s="13">
        <v>0.11737371934402406</v>
      </c>
      <c r="G194" s="13">
        <v>0.11664502410405408</v>
      </c>
      <c r="H194" s="13">
        <v>0.11679300195137352</v>
      </c>
      <c r="I194" s="13">
        <v>0.11427577491245675</v>
      </c>
      <c r="J194" s="13">
        <v>0.1137087590325262</v>
      </c>
      <c r="K194" s="13">
        <v>0.11433933216737335</v>
      </c>
      <c r="L194" s="13">
        <v>0.12102764156956879</v>
      </c>
      <c r="M194" s="13">
        <v>0.12102764156956879</v>
      </c>
      <c r="N194" s="13">
        <v>0.10950708927811098</v>
      </c>
      <c r="O194" s="13">
        <v>0.10950708927811098</v>
      </c>
      <c r="P194" s="13">
        <v>0.10950708927811097</v>
      </c>
      <c r="Q194" s="13">
        <v>0.12102764156956879</v>
      </c>
      <c r="R194" s="13">
        <v>0.1210276415695688</v>
      </c>
      <c r="S194" s="13">
        <v>0.12102764156956879</v>
      </c>
      <c r="T194" s="13">
        <v>0.12102764156956879</v>
      </c>
      <c r="U194" s="13">
        <v>0.12102764156956879</v>
      </c>
      <c r="V194" s="15">
        <v>1.1281269983324707</v>
      </c>
      <c r="W194" s="58">
        <v>0.18206136697963574</v>
      </c>
      <c r="X194" s="58">
        <v>0.11744991943725949</v>
      </c>
      <c r="Y194" s="58">
        <v>0.12136714933026617</v>
      </c>
      <c r="Z194" s="58">
        <v>0.10882233727801105</v>
      </c>
      <c r="AA194" s="59">
        <v>0.12136714933026617</v>
      </c>
      <c r="AB194" s="9">
        <v>0.11451993988796916</v>
      </c>
      <c r="AC194" s="40">
        <v>1.0225542253189779</v>
      </c>
      <c r="AD194" s="34">
        <v>9.8038109728821446E-2</v>
      </c>
      <c r="AE194" s="34">
        <v>0.11014649815012149</v>
      </c>
      <c r="AF194" s="94"/>
      <c r="AG194" s="94"/>
      <c r="AH194" s="94"/>
      <c r="AI194" s="94"/>
      <c r="AJ194" s="94"/>
      <c r="AK194" s="95"/>
      <c r="AL194" s="13"/>
      <c r="AM194" s="41"/>
      <c r="AN194" s="42"/>
    </row>
    <row r="195" spans="1:40" x14ac:dyDescent="0.25">
      <c r="A195" s="125"/>
      <c r="B195" s="60"/>
      <c r="C195" s="56" t="s">
        <v>49</v>
      </c>
      <c r="D195" s="28" t="s">
        <v>18</v>
      </c>
      <c r="E195" s="57">
        <v>0.46890381753984667</v>
      </c>
      <c r="F195" s="13">
        <v>0.447348520358121</v>
      </c>
      <c r="G195" s="13">
        <v>0.44358602645102174</v>
      </c>
      <c r="H195" s="13">
        <v>0.44343603961056843</v>
      </c>
      <c r="I195" s="13">
        <v>0.43554127027387218</v>
      </c>
      <c r="J195" s="13">
        <v>0.43241978797929659</v>
      </c>
      <c r="K195" s="13">
        <v>0.4341200224404459</v>
      </c>
      <c r="L195" s="13">
        <v>0.43914390921201996</v>
      </c>
      <c r="M195" s="13">
        <v>0.43914390921201996</v>
      </c>
      <c r="N195" s="13">
        <v>0.39734205052964472</v>
      </c>
      <c r="O195" s="13">
        <v>0.39734205052964472</v>
      </c>
      <c r="P195" s="13">
        <v>0.39734205052964461</v>
      </c>
      <c r="Q195" s="13">
        <v>0.43914390921201996</v>
      </c>
      <c r="R195" s="13">
        <v>0.43914390921202001</v>
      </c>
      <c r="S195" s="13">
        <v>0.43914390921201996</v>
      </c>
      <c r="T195" s="13">
        <v>0.43914390921201996</v>
      </c>
      <c r="U195" s="13">
        <v>0.43914390921201996</v>
      </c>
      <c r="V195" s="61">
        <v>0.46536747687575664</v>
      </c>
      <c r="W195" s="62">
        <v>1.4689655283855356</v>
      </c>
      <c r="X195" s="62">
        <v>0.44801194364437824</v>
      </c>
      <c r="Y195" s="62">
        <v>0.43990289672631211</v>
      </c>
      <c r="Z195" s="62">
        <v>0.39443343327490354</v>
      </c>
      <c r="AA195" s="63">
        <v>0.43990289672631211</v>
      </c>
      <c r="AB195" s="9">
        <v>0.43683555596352452</v>
      </c>
      <c r="AC195" s="64">
        <v>0.42181729584411104</v>
      </c>
      <c r="AD195" s="34">
        <v>0.64259146789985211</v>
      </c>
      <c r="AE195" s="34">
        <v>0.41967830641103676</v>
      </c>
      <c r="AF195" s="94"/>
      <c r="AG195" s="94"/>
      <c r="AH195" s="94"/>
      <c r="AI195" s="94"/>
      <c r="AJ195" s="94"/>
      <c r="AK195" s="95"/>
      <c r="AL195" s="13"/>
      <c r="AM195" s="41"/>
      <c r="AN195" s="42"/>
    </row>
    <row r="196" spans="1:40" x14ac:dyDescent="0.25">
      <c r="A196" s="125"/>
      <c r="B196" s="65"/>
      <c r="C196" s="56" t="s">
        <v>64</v>
      </c>
      <c r="D196" s="28" t="s">
        <v>19</v>
      </c>
      <c r="E196" s="57">
        <v>0.3083065260709309</v>
      </c>
      <c r="F196" s="13">
        <v>0.26011745915584644</v>
      </c>
      <c r="G196" s="13">
        <v>0.2580880901364262</v>
      </c>
      <c r="H196" s="13">
        <v>0.25811566253511459</v>
      </c>
      <c r="I196" s="13">
        <v>0.25325195775869469</v>
      </c>
      <c r="J196" s="13">
        <v>0.25159132741323514</v>
      </c>
      <c r="K196" s="13">
        <v>0.25269298659256728</v>
      </c>
      <c r="L196" s="13">
        <v>0.25890469396089627</v>
      </c>
      <c r="M196" s="13">
        <v>0.25890469396089627</v>
      </c>
      <c r="N196" s="13">
        <v>0.23425970355541217</v>
      </c>
      <c r="O196" s="13">
        <v>0.23425970355541217</v>
      </c>
      <c r="P196" s="13">
        <v>0.23425970355541215</v>
      </c>
      <c r="Q196" s="13">
        <v>0.25890469396089627</v>
      </c>
      <c r="R196" s="13">
        <v>0.25890469396089627</v>
      </c>
      <c r="S196" s="13">
        <v>0.25890469396089627</v>
      </c>
      <c r="T196" s="13">
        <v>0.25890469396089627</v>
      </c>
      <c r="U196" s="13">
        <v>0.25890469396089627</v>
      </c>
      <c r="V196" s="61">
        <v>0.88702353695451253</v>
      </c>
      <c r="W196" s="62">
        <v>0.72954539351349745</v>
      </c>
      <c r="X196" s="62">
        <v>2.056010931974865</v>
      </c>
      <c r="Y196" s="62">
        <v>1.0569986573091614</v>
      </c>
      <c r="Z196" s="62">
        <v>0.94774463289975119</v>
      </c>
      <c r="AA196" s="63">
        <v>1.0569986573091614</v>
      </c>
      <c r="AB196" s="9">
        <v>2.0047203903323756</v>
      </c>
      <c r="AC196" s="64">
        <v>0.80401379189660205</v>
      </c>
      <c r="AD196" s="34">
        <v>0.33040798982085545</v>
      </c>
      <c r="AE196" s="34">
        <v>1.3449335006613137</v>
      </c>
      <c r="AF196" s="94"/>
      <c r="AG196" s="94"/>
      <c r="AH196" s="94"/>
      <c r="AI196" s="94"/>
      <c r="AJ196" s="94"/>
      <c r="AK196" s="95"/>
      <c r="AL196" s="13"/>
      <c r="AM196" s="41"/>
      <c r="AN196" s="42"/>
    </row>
    <row r="197" spans="1:40" ht="25.5" x14ac:dyDescent="0.25">
      <c r="A197" s="125"/>
      <c r="B197" s="126" t="s">
        <v>40</v>
      </c>
      <c r="C197" s="56" t="s">
        <v>65</v>
      </c>
      <c r="D197" s="28" t="s">
        <v>21</v>
      </c>
      <c r="E197" s="57">
        <v>0.15043174052412772</v>
      </c>
      <c r="F197" s="13">
        <v>0.12489635666670394</v>
      </c>
      <c r="G197" s="13">
        <v>0.12393259664923587</v>
      </c>
      <c r="H197" s="13">
        <v>0.12395355295928745</v>
      </c>
      <c r="I197" s="13">
        <v>0.12159986086831667</v>
      </c>
      <c r="J197" s="13">
        <v>0.12081288402060039</v>
      </c>
      <c r="K197" s="13">
        <v>0.1213494492678497</v>
      </c>
      <c r="L197" s="13">
        <v>0.12455325367397557</v>
      </c>
      <c r="M197" s="13">
        <v>0.12455325367397557</v>
      </c>
      <c r="N197" s="13">
        <v>0.11269710037367824</v>
      </c>
      <c r="O197" s="13">
        <v>0.11269710037367824</v>
      </c>
      <c r="P197" s="13">
        <v>0.11269710037367822</v>
      </c>
      <c r="Q197" s="13">
        <v>0.12455325367397557</v>
      </c>
      <c r="R197" s="13">
        <v>0.1245532536739756</v>
      </c>
      <c r="S197" s="13">
        <v>0.12455325367397557</v>
      </c>
      <c r="T197" s="13">
        <v>0.12455325367397557</v>
      </c>
      <c r="U197" s="13">
        <v>0.12455325367397557</v>
      </c>
      <c r="V197" s="57">
        <v>0.46735205735687074</v>
      </c>
      <c r="W197" s="13">
        <v>0.3419162237275708</v>
      </c>
      <c r="X197" s="13">
        <v>0.53435083175025955</v>
      </c>
      <c r="Y197" s="62">
        <v>1.3066186272049118</v>
      </c>
      <c r="Z197" s="62">
        <v>0.27492575914933115</v>
      </c>
      <c r="AA197" s="63">
        <v>0.30661862720491195</v>
      </c>
      <c r="AB197" s="9">
        <v>0.52102057987204609</v>
      </c>
      <c r="AC197" s="34">
        <v>0.42361615462459268</v>
      </c>
      <c r="AD197" s="34">
        <v>0.15573969578487645</v>
      </c>
      <c r="AE197" s="34">
        <v>0.36813030766172677</v>
      </c>
      <c r="AF197" s="94"/>
      <c r="AG197" s="94"/>
      <c r="AH197" s="94"/>
      <c r="AI197" s="94"/>
      <c r="AJ197" s="94"/>
      <c r="AK197" s="95"/>
      <c r="AL197" s="13"/>
      <c r="AM197" s="41"/>
      <c r="AN197" s="42"/>
    </row>
    <row r="198" spans="1:40" x14ac:dyDescent="0.25">
      <c r="A198" s="125"/>
      <c r="B198" s="126"/>
      <c r="C198" s="56" t="s">
        <v>57</v>
      </c>
      <c r="D198" s="28" t="s">
        <v>22</v>
      </c>
      <c r="E198" s="57">
        <v>0.34793733904816426</v>
      </c>
      <c r="F198" s="13">
        <v>0.29175700973139984</v>
      </c>
      <c r="G198" s="13">
        <v>0.28949025796933298</v>
      </c>
      <c r="H198" s="13">
        <v>0.28952804041404795</v>
      </c>
      <c r="I198" s="13">
        <v>0.28405641875822862</v>
      </c>
      <c r="J198" s="13">
        <v>0.28220301927611025</v>
      </c>
      <c r="K198" s="13">
        <v>0.2834454310751725</v>
      </c>
      <c r="L198" s="13">
        <v>0.29060924979883451</v>
      </c>
      <c r="M198" s="13">
        <v>0.29060924979883451</v>
      </c>
      <c r="N198" s="13">
        <v>0.26294632077477087</v>
      </c>
      <c r="O198" s="13">
        <v>0.26294632077477087</v>
      </c>
      <c r="P198" s="13">
        <v>0.26294632077477081</v>
      </c>
      <c r="Q198" s="13">
        <v>0.29060924979883451</v>
      </c>
      <c r="R198" s="13">
        <v>0.29060924979883451</v>
      </c>
      <c r="S198" s="13">
        <v>0.29060924979883451</v>
      </c>
      <c r="T198" s="13">
        <v>0.29060924979883451</v>
      </c>
      <c r="U198" s="13">
        <v>0.29060924979883451</v>
      </c>
      <c r="V198" s="57">
        <v>1.0317374702046294</v>
      </c>
      <c r="W198" s="13">
        <v>0.81084116162175102</v>
      </c>
      <c r="X198" s="13">
        <v>1.0362454743298954</v>
      </c>
      <c r="Y198" s="62">
        <v>0.62173674313065874</v>
      </c>
      <c r="Z198" s="62">
        <v>1.557472478611015</v>
      </c>
      <c r="AA198" s="63">
        <v>0.62173674313065874</v>
      </c>
      <c r="AB198" s="9">
        <v>1.0103946430787667</v>
      </c>
      <c r="AC198" s="34">
        <v>0.93518505552752962</v>
      </c>
      <c r="AD198" s="34">
        <v>0.36801479484069388</v>
      </c>
      <c r="AE198" s="34">
        <v>0.72996788825344616</v>
      </c>
      <c r="AF198" s="94"/>
      <c r="AG198" s="94"/>
      <c r="AH198" s="94"/>
      <c r="AI198" s="94"/>
      <c r="AJ198" s="94"/>
      <c r="AK198" s="95"/>
      <c r="AL198" s="13"/>
      <c r="AM198" s="41"/>
      <c r="AN198" s="42"/>
    </row>
    <row r="199" spans="1:40" x14ac:dyDescent="0.25">
      <c r="A199" s="125"/>
      <c r="B199" s="66" t="s">
        <v>41</v>
      </c>
      <c r="C199" s="67"/>
      <c r="D199" s="28" t="s">
        <v>23</v>
      </c>
      <c r="E199" s="57">
        <v>0.46240540613671172</v>
      </c>
      <c r="F199" s="13">
        <v>0.38649663228837661</v>
      </c>
      <c r="G199" s="13">
        <v>0.38350041763933518</v>
      </c>
      <c r="H199" s="13">
        <v>0.38355525110613503</v>
      </c>
      <c r="I199" s="13">
        <v>0.37629549785633343</v>
      </c>
      <c r="J199" s="13">
        <v>0.37384669353168498</v>
      </c>
      <c r="K199" s="13">
        <v>0.37549725178760096</v>
      </c>
      <c r="L199" s="13">
        <v>0.38512440469986553</v>
      </c>
      <c r="M199" s="13">
        <v>0.38512440469986553</v>
      </c>
      <c r="N199" s="13">
        <v>0.34846463189489862</v>
      </c>
      <c r="O199" s="13">
        <v>0.34846463189489862</v>
      </c>
      <c r="P199" s="13">
        <v>0.34846463189489857</v>
      </c>
      <c r="Q199" s="13">
        <v>0.38512440469986553</v>
      </c>
      <c r="R199" s="13">
        <v>0.38512440469986564</v>
      </c>
      <c r="S199" s="13">
        <v>0.38512440469986553</v>
      </c>
      <c r="T199" s="13">
        <v>0.38512440469986553</v>
      </c>
      <c r="U199" s="13">
        <v>0.38512440469986553</v>
      </c>
      <c r="V199" s="61">
        <v>1.3924465626207507</v>
      </c>
      <c r="W199" s="62">
        <v>1.0689468152493578</v>
      </c>
      <c r="X199" s="62">
        <v>1.4634873825600512</v>
      </c>
      <c r="Y199" s="13">
        <v>1.8640911058159269</v>
      </c>
      <c r="Z199" s="13">
        <v>1.6714139876683589</v>
      </c>
      <c r="AA199" s="63">
        <v>1.8640911058159269</v>
      </c>
      <c r="AB199" s="9">
        <v>1.4269783059928594</v>
      </c>
      <c r="AC199" s="34">
        <v>1.2621381442367641</v>
      </c>
      <c r="AD199" s="34">
        <v>0.48571556115246584</v>
      </c>
      <c r="AE199" s="34">
        <v>1.0226468895867855</v>
      </c>
      <c r="AF199" s="94"/>
      <c r="AG199" s="94"/>
      <c r="AH199" s="94"/>
      <c r="AI199" s="94"/>
      <c r="AJ199" s="94"/>
      <c r="AK199" s="95"/>
      <c r="AL199" s="13"/>
      <c r="AM199" s="41"/>
      <c r="AN199" s="42"/>
    </row>
    <row r="200" spans="1:40" x14ac:dyDescent="0.25">
      <c r="A200" s="125"/>
      <c r="B200" s="69"/>
      <c r="C200" s="70" t="s">
        <v>64</v>
      </c>
      <c r="D200" s="31" t="s">
        <v>20</v>
      </c>
      <c r="E200" s="46">
        <v>0.31619451323879244</v>
      </c>
      <c r="F200" s="46">
        <v>0.26677253456442218</v>
      </c>
      <c r="G200" s="46">
        <v>0.26469124437100655</v>
      </c>
      <c r="H200" s="46">
        <v>0.2647195222063583</v>
      </c>
      <c r="I200" s="13">
        <v>0.2597313801001368</v>
      </c>
      <c r="J200" s="46">
        <v>0.2580282627174339</v>
      </c>
      <c r="K200" s="46">
        <v>0.25915810772072728</v>
      </c>
      <c r="L200" s="46">
        <v>0.26552874091082307</v>
      </c>
      <c r="M200" s="46">
        <v>0.26552874091082307</v>
      </c>
      <c r="N200" s="46">
        <v>0.24025321124771129</v>
      </c>
      <c r="O200" s="46">
        <v>0.24025321124771129</v>
      </c>
      <c r="P200" s="46">
        <v>0.24025321124771126</v>
      </c>
      <c r="Q200" s="46">
        <v>0.26552874091082307</v>
      </c>
      <c r="R200" s="46">
        <v>0.26552874091082307</v>
      </c>
      <c r="S200" s="46">
        <v>0.26552874091082307</v>
      </c>
      <c r="T200" s="46">
        <v>0.26552874091082307</v>
      </c>
      <c r="U200" s="13">
        <v>0.26552874091082307</v>
      </c>
      <c r="V200" s="9">
        <v>0.90971793258167033</v>
      </c>
      <c r="W200" s="9">
        <v>0.74821072887225348</v>
      </c>
      <c r="X200" s="9">
        <v>1.0830288507542514</v>
      </c>
      <c r="Y200" s="9">
        <v>1.0840418469281297</v>
      </c>
      <c r="Z200" s="9">
        <v>0.97199257081399104</v>
      </c>
      <c r="AA200" s="9">
        <v>1.0840418469281297</v>
      </c>
      <c r="AB200" s="9">
        <v>2.0560109319748645</v>
      </c>
      <c r="AC200" s="46">
        <v>0.82458439270122141</v>
      </c>
      <c r="AD200" s="46">
        <v>0.33886144040810068</v>
      </c>
      <c r="AE200" s="46">
        <v>1.3793434702783787</v>
      </c>
      <c r="AF200" s="95"/>
      <c r="AG200" s="95"/>
      <c r="AH200" s="95"/>
      <c r="AI200" s="95"/>
      <c r="AJ200" s="95"/>
      <c r="AK200" s="95"/>
      <c r="AL200" s="13"/>
      <c r="AM200" s="41"/>
      <c r="AN200" s="42"/>
    </row>
    <row r="201" spans="1:40" ht="25.5" x14ac:dyDescent="0.25">
      <c r="A201" s="127" t="s">
        <v>37</v>
      </c>
      <c r="B201" s="71" t="s">
        <v>77</v>
      </c>
      <c r="C201" s="72" t="s">
        <v>78</v>
      </c>
      <c r="D201" s="32" t="s">
        <v>24</v>
      </c>
      <c r="E201" s="13">
        <v>0.19992965583375202</v>
      </c>
      <c r="F201" s="13">
        <v>0.12949187281035063</v>
      </c>
      <c r="G201" s="13">
        <v>0.12868794402749312</v>
      </c>
      <c r="H201" s="13">
        <v>0.12885119972639172</v>
      </c>
      <c r="I201" s="13">
        <v>0.12607408364470063</v>
      </c>
      <c r="J201" s="13">
        <v>0.12544852667491416</v>
      </c>
      <c r="K201" s="13">
        <v>0.12614420281631616</v>
      </c>
      <c r="L201" s="13">
        <v>0.13352304124169539</v>
      </c>
      <c r="M201" s="13">
        <v>0.13352304124169539</v>
      </c>
      <c r="N201" s="13">
        <v>0.12081305896995782</v>
      </c>
      <c r="O201" s="13">
        <v>0.12081305896995782</v>
      </c>
      <c r="P201" s="13">
        <v>0.12081305896995781</v>
      </c>
      <c r="Q201" s="13">
        <v>0.13352304124169539</v>
      </c>
      <c r="R201" s="13">
        <v>0.13352304124169542</v>
      </c>
      <c r="S201" s="13">
        <v>0.13352304124169539</v>
      </c>
      <c r="T201" s="13">
        <v>0.13352304124169539</v>
      </c>
      <c r="U201" s="13">
        <v>0.13352304124169539</v>
      </c>
      <c r="V201" s="13">
        <v>0.14135536527568535</v>
      </c>
      <c r="W201" s="13">
        <v>0.20085814361480295</v>
      </c>
      <c r="X201" s="13">
        <v>0.12957594011976645</v>
      </c>
      <c r="Y201" s="13">
        <v>0.13389760120292057</v>
      </c>
      <c r="Z201" s="13">
        <v>0.12005761031075941</v>
      </c>
      <c r="AA201" s="13">
        <v>0.13389760120292057</v>
      </c>
      <c r="AB201" s="46">
        <v>0.12634345723301749</v>
      </c>
      <c r="AC201" s="34">
        <v>1.1281269983324707</v>
      </c>
      <c r="AD201" s="34">
        <v>0.10815997402589</v>
      </c>
      <c r="AE201" s="34">
        <v>0.12151848308696575</v>
      </c>
      <c r="AF201" s="94"/>
      <c r="AG201" s="94"/>
      <c r="AH201" s="98"/>
      <c r="AI201" s="99"/>
      <c r="AJ201" s="94"/>
      <c r="AK201" s="95"/>
      <c r="AL201" s="13"/>
      <c r="AM201" s="41"/>
      <c r="AN201" s="42"/>
    </row>
    <row r="202" spans="1:40" x14ac:dyDescent="0.25">
      <c r="A202" s="127"/>
      <c r="B202" s="75"/>
      <c r="C202" s="76" t="s">
        <v>49</v>
      </c>
      <c r="D202" s="32" t="s">
        <v>25</v>
      </c>
      <c r="E202" s="13">
        <v>1.2031078729819042</v>
      </c>
      <c r="F202" s="13">
        <v>1.1478015462391176</v>
      </c>
      <c r="G202" s="13">
        <v>1.1381477838419007</v>
      </c>
      <c r="H202" s="13">
        <v>1.1377629493793882</v>
      </c>
      <c r="I202" s="13">
        <v>1.1175066435250469</v>
      </c>
      <c r="J202" s="13">
        <v>1.1094975811470074</v>
      </c>
      <c r="K202" s="13">
        <v>1.1138600226320354</v>
      </c>
      <c r="L202" s="13">
        <v>1.1267502519322836</v>
      </c>
      <c r="M202" s="13">
        <v>1.1267502519322836</v>
      </c>
      <c r="N202" s="13">
        <v>1.0194955369890237</v>
      </c>
      <c r="O202" s="13">
        <v>1.0194955369890237</v>
      </c>
      <c r="P202" s="13">
        <v>1.0194955369890235</v>
      </c>
      <c r="Q202" s="13">
        <v>1.1267502519322836</v>
      </c>
      <c r="R202" s="13">
        <v>1.1267502519322838</v>
      </c>
      <c r="S202" s="13">
        <v>1.1267502519322836</v>
      </c>
      <c r="T202" s="13">
        <v>1.1267502519322836</v>
      </c>
      <c r="U202" s="13">
        <v>1.1267502519322836</v>
      </c>
      <c r="V202" s="13">
        <v>1.1940343719026532</v>
      </c>
      <c r="W202" s="13">
        <v>1.2032662099404012</v>
      </c>
      <c r="X202" s="13">
        <v>1.1495037498658727</v>
      </c>
      <c r="Y202" s="13">
        <v>1.1286976531258393</v>
      </c>
      <c r="Z202" s="13">
        <v>1.0120326412142997</v>
      </c>
      <c r="AA202" s="13">
        <v>1.1286976531258393</v>
      </c>
      <c r="AB202" s="46">
        <v>1.1208275064501525</v>
      </c>
      <c r="AC202" s="34">
        <v>1.0822938321393838</v>
      </c>
      <c r="AD202" s="34">
        <v>1.6487535934288131</v>
      </c>
      <c r="AE202" s="34">
        <v>1.0768056383331177</v>
      </c>
      <c r="AF202" s="94"/>
      <c r="AG202" s="94"/>
      <c r="AH202" s="98"/>
      <c r="AI202" s="99"/>
      <c r="AJ202" s="94"/>
      <c r="AK202" s="95"/>
      <c r="AL202" s="13"/>
      <c r="AM202" s="41"/>
      <c r="AN202" s="42"/>
    </row>
    <row r="203" spans="1:40" ht="51" x14ac:dyDescent="0.25">
      <c r="A203" s="127"/>
      <c r="B203" s="77" t="s">
        <v>79</v>
      </c>
      <c r="C203" s="78"/>
      <c r="D203" s="32" t="s">
        <v>26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34">
        <v>0</v>
      </c>
      <c r="W203" s="34">
        <v>0</v>
      </c>
      <c r="X203" s="34">
        <v>0</v>
      </c>
      <c r="Y203" s="13">
        <v>0</v>
      </c>
      <c r="Z203" s="13">
        <v>0</v>
      </c>
      <c r="AA203" s="34">
        <v>0</v>
      </c>
      <c r="AB203" s="46">
        <v>0</v>
      </c>
      <c r="AC203" s="34">
        <v>0</v>
      </c>
      <c r="AD203" s="34">
        <v>0</v>
      </c>
      <c r="AE203" s="34">
        <v>1</v>
      </c>
      <c r="AF203" s="94"/>
      <c r="AG203" s="94"/>
      <c r="AH203" s="98"/>
      <c r="AI203" s="94"/>
      <c r="AJ203" s="94"/>
      <c r="AK203" s="95"/>
      <c r="AL203" s="13"/>
      <c r="AM203" s="41"/>
      <c r="AN203" s="42"/>
    </row>
    <row r="204" spans="1:40" ht="38.25" customHeight="1" x14ac:dyDescent="0.25">
      <c r="A204" s="127"/>
      <c r="B204" s="77" t="s">
        <v>43</v>
      </c>
      <c r="C204" s="78"/>
      <c r="D204" s="28" t="s">
        <v>28</v>
      </c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5"/>
      <c r="AC204" s="94"/>
      <c r="AD204" s="94"/>
      <c r="AE204" s="94"/>
      <c r="AF204" s="94"/>
      <c r="AG204" s="94"/>
      <c r="AH204" s="94"/>
      <c r="AI204" s="94"/>
      <c r="AJ204" s="94"/>
      <c r="AK204" s="95"/>
      <c r="AL204" s="13"/>
      <c r="AM204" s="41"/>
      <c r="AN204" s="42"/>
    </row>
    <row r="205" spans="1:40" ht="25.5" x14ac:dyDescent="0.25">
      <c r="A205" s="127"/>
      <c r="B205" s="77" t="s">
        <v>80</v>
      </c>
      <c r="C205" s="78"/>
      <c r="D205" s="28" t="s">
        <v>27</v>
      </c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5"/>
      <c r="AC205" s="94"/>
      <c r="AD205" s="94"/>
      <c r="AE205" s="94"/>
      <c r="AF205" s="94"/>
      <c r="AG205" s="94"/>
      <c r="AH205" s="94"/>
      <c r="AI205" s="94"/>
      <c r="AJ205" s="94"/>
      <c r="AK205" s="95"/>
      <c r="AL205" s="13"/>
      <c r="AM205" s="41"/>
      <c r="AN205" s="42"/>
    </row>
    <row r="206" spans="1:40" ht="38.25" x14ac:dyDescent="0.25">
      <c r="A206" s="127"/>
      <c r="B206" s="77" t="s">
        <v>81</v>
      </c>
      <c r="C206" s="78"/>
      <c r="D206" s="28" t="s">
        <v>29</v>
      </c>
      <c r="E206" s="94"/>
      <c r="F206" s="94"/>
      <c r="G206" s="94"/>
      <c r="H206" s="94"/>
      <c r="I206" s="94"/>
      <c r="J206" s="98"/>
      <c r="K206" s="98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5"/>
      <c r="AC206" s="102"/>
      <c r="AD206" s="94"/>
      <c r="AE206" s="94"/>
      <c r="AF206" s="94"/>
      <c r="AG206" s="94"/>
      <c r="AH206" s="94"/>
      <c r="AI206" s="94"/>
      <c r="AJ206" s="94"/>
      <c r="AK206" s="95"/>
      <c r="AL206" s="13"/>
      <c r="AM206" s="41"/>
      <c r="AN206" s="42"/>
    </row>
    <row r="207" spans="1:40" ht="51" x14ac:dyDescent="0.25">
      <c r="A207" s="127"/>
      <c r="B207" s="77" t="s">
        <v>82</v>
      </c>
      <c r="C207" s="78"/>
      <c r="D207" s="33" t="s">
        <v>30</v>
      </c>
      <c r="E207" s="94"/>
      <c r="F207" s="94"/>
      <c r="G207" s="94"/>
      <c r="H207" s="94"/>
      <c r="I207" s="94"/>
      <c r="J207" s="98"/>
      <c r="K207" s="98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5"/>
      <c r="AC207" s="102"/>
      <c r="AD207" s="94"/>
      <c r="AE207" s="94"/>
      <c r="AF207" s="94"/>
      <c r="AG207" s="94"/>
      <c r="AH207" s="94"/>
      <c r="AI207" s="94"/>
      <c r="AJ207" s="94"/>
      <c r="AK207" s="95"/>
      <c r="AL207" s="13"/>
      <c r="AM207" s="41"/>
      <c r="AN207" s="42"/>
    </row>
    <row r="208" spans="1:40" ht="51" x14ac:dyDescent="0.25">
      <c r="A208" s="127"/>
      <c r="B208" s="77" t="s">
        <v>83</v>
      </c>
      <c r="C208" s="82"/>
      <c r="D208" s="28" t="s">
        <v>31</v>
      </c>
      <c r="E208" s="94"/>
      <c r="F208" s="94"/>
      <c r="G208" s="94"/>
      <c r="H208" s="94"/>
      <c r="I208" s="94"/>
      <c r="J208" s="103"/>
      <c r="K208" s="98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5"/>
      <c r="AC208" s="104"/>
      <c r="AD208" s="94"/>
      <c r="AE208" s="94"/>
      <c r="AF208" s="94"/>
      <c r="AG208" s="94"/>
      <c r="AH208" s="94"/>
      <c r="AI208" s="94"/>
      <c r="AJ208" s="94"/>
      <c r="AK208" s="95"/>
      <c r="AL208" s="13"/>
      <c r="AM208" s="41"/>
      <c r="AN208" s="42"/>
    </row>
    <row r="209" spans="1:40" ht="25.5" x14ac:dyDescent="0.25">
      <c r="A209" s="85"/>
      <c r="B209" s="77" t="s">
        <v>48</v>
      </c>
      <c r="C209" s="82"/>
      <c r="D209" s="28" t="s">
        <v>32</v>
      </c>
      <c r="E209" s="100"/>
      <c r="F209" s="100"/>
      <c r="G209" s="100"/>
      <c r="H209" s="100"/>
      <c r="I209" s="105"/>
      <c r="J209" s="100"/>
      <c r="K209" s="100"/>
      <c r="L209" s="100"/>
      <c r="M209" s="100"/>
      <c r="N209" s="106"/>
      <c r="O209" s="106"/>
      <c r="P209" s="106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95"/>
      <c r="AC209" s="100"/>
      <c r="AD209" s="100"/>
      <c r="AE209" s="100"/>
      <c r="AF209" s="100"/>
      <c r="AG209" s="100"/>
      <c r="AH209" s="100"/>
      <c r="AI209" s="100"/>
      <c r="AJ209" s="100"/>
      <c r="AK209" s="101"/>
      <c r="AL209" s="13"/>
      <c r="AM209" s="41"/>
      <c r="AN209" s="42"/>
    </row>
    <row r="210" spans="1:40" ht="38.25" x14ac:dyDescent="0.25">
      <c r="A210" s="41"/>
      <c r="B210" s="41"/>
      <c r="C210" s="41" t="s">
        <v>84</v>
      </c>
      <c r="D210" s="32" t="s">
        <v>33</v>
      </c>
      <c r="E210" s="41">
        <f>SUM(E177:E209)</f>
        <v>7.4759677685247237</v>
      </c>
      <c r="F210" s="41">
        <f t="shared" ref="F210" si="109">SUM(F177:F209)</f>
        <v>8.7848932068178698</v>
      </c>
      <c r="G210" s="41">
        <f t="shared" ref="G210" si="110">SUM(G177:G209)</f>
        <v>8.7651946504009786</v>
      </c>
      <c r="H210" s="41">
        <f t="shared" ref="H210" si="111">SUM(H177:H209)</f>
        <v>8.7899995381661409</v>
      </c>
      <c r="I210" s="41">
        <f t="shared" ref="I210" si="112">SUM(I177:I209)</f>
        <v>9.5530260465704622</v>
      </c>
      <c r="J210" s="41">
        <f t="shared" ref="J210" si="113">SUM(J177:J209)</f>
        <v>9.544551420269217</v>
      </c>
      <c r="K210" s="41">
        <f t="shared" ref="K210" si="114">SUM(K177:K209)</f>
        <v>9.6053330264075605</v>
      </c>
      <c r="L210" s="41">
        <f t="shared" ref="L210" si="115">SUM(L177:L209)</f>
        <v>8.4998338975516976</v>
      </c>
      <c r="M210" s="41">
        <f t="shared" ref="M210" si="116">SUM(M177:M209)</f>
        <v>8.4998338975516976</v>
      </c>
      <c r="N210" s="41">
        <f t="shared" ref="N210" si="117">SUM(N177:N209)</f>
        <v>7.7859289790267265</v>
      </c>
      <c r="O210" s="41">
        <f t="shared" ref="O210" si="118">SUM(O177:O209)</f>
        <v>7.7859289790267265</v>
      </c>
      <c r="P210" s="41">
        <f t="shared" ref="P210" si="119">SUM(P177:P209)</f>
        <v>7.7859289790267265</v>
      </c>
      <c r="Q210" s="41">
        <f t="shared" ref="Q210" si="120">SUM(Q177:Q209)</f>
        <v>7.4998338975516976</v>
      </c>
      <c r="R210" s="41">
        <f t="shared" ref="R210" si="121">SUM(R177:R209)</f>
        <v>7.4998338975516976</v>
      </c>
      <c r="S210" s="41">
        <f t="shared" ref="S210" si="122">SUM(S177:S209)</f>
        <v>7.4998338975516976</v>
      </c>
      <c r="T210" s="41">
        <f t="shared" ref="T210" si="123">SUM(T177:T209)</f>
        <v>7.4998338975516976</v>
      </c>
      <c r="U210" s="41">
        <f t="shared" ref="U210" si="124">SUM(U177:U209)</f>
        <v>7.4998338975516967</v>
      </c>
      <c r="V210" s="41">
        <f t="shared" ref="V210" si="125">SUM(V177:V209)</f>
        <v>8.2207397083416165</v>
      </c>
      <c r="W210" s="41">
        <f t="shared" ref="W210" si="126">SUM(W177:W209)</f>
        <v>7.342743715908048</v>
      </c>
      <c r="X210" s="41">
        <f t="shared" ref="X210" si="127">SUM(X177:X209)</f>
        <v>8.5783294921381632</v>
      </c>
      <c r="Y210" s="41">
        <f t="shared" ref="Y210" si="128">SUM(Y177:Y209)</f>
        <v>8.3079959795757148</v>
      </c>
      <c r="Z210" s="41">
        <f t="shared" ref="Z210" si="129">SUM(Z177:Z209)</f>
        <v>7.5526232403434594</v>
      </c>
      <c r="AA210" s="41">
        <f t="shared" ref="AA210" si="130">SUM(AA177:AA209)</f>
        <v>7.3079959795757139</v>
      </c>
      <c r="AB210" s="41">
        <f t="shared" ref="AB210" si="131">SUM(AB177:AB209)</f>
        <v>9.3643290900990159</v>
      </c>
      <c r="AC210" s="41">
        <f t="shared" ref="AC210" si="132">SUM(AC177:AC209)</f>
        <v>8.4514235865622318</v>
      </c>
      <c r="AD210" s="41">
        <f t="shared" ref="AD210" si="133">SUM(AD177:AD209)</f>
        <v>4.9789701709540495</v>
      </c>
      <c r="AE210" s="41">
        <f t="shared" ref="AE210" si="134">SUM(AE177:AE209)</f>
        <v>10.08735374394066</v>
      </c>
      <c r="AF210" s="41">
        <f t="shared" ref="AF210" si="135">SUM(AF177:AF209)</f>
        <v>0</v>
      </c>
      <c r="AG210" s="41">
        <f t="shared" ref="AG210" si="136">SUM(AG177:AG209)</f>
        <v>0</v>
      </c>
      <c r="AH210" s="41">
        <f t="shared" ref="AH210" si="137">SUM(AH177:AH209)</f>
        <v>0</v>
      </c>
      <c r="AI210" s="41">
        <f t="shared" ref="AI210" si="138">SUM(AI177:AI209)</f>
        <v>0</v>
      </c>
      <c r="AJ210" s="41">
        <f t="shared" ref="AJ210" si="139">SUM(AJ177:AJ209)</f>
        <v>0</v>
      </c>
      <c r="AK210" s="41">
        <f t="shared" ref="AK210" si="140">SUM(AK177:AK209)</f>
        <v>0</v>
      </c>
      <c r="AL210" s="13"/>
      <c r="AM210" s="13"/>
      <c r="AN210" s="13"/>
    </row>
    <row r="214" spans="1:40" x14ac:dyDescent="0.25">
      <c r="A214" t="s">
        <v>90</v>
      </c>
    </row>
    <row r="216" spans="1:40" x14ac:dyDescent="0.25">
      <c r="A216" t="s">
        <v>91</v>
      </c>
      <c r="E216" s="107">
        <v>0</v>
      </c>
      <c r="F216" s="107">
        <v>0</v>
      </c>
      <c r="G216" s="107">
        <v>0</v>
      </c>
      <c r="H216" s="107">
        <v>0</v>
      </c>
      <c r="I216" s="107">
        <v>7.5970802098004858E-2</v>
      </c>
      <c r="J216" s="107">
        <v>1.9849881369742872E-2</v>
      </c>
      <c r="K216" s="107">
        <v>2.724926850395145E-2</v>
      </c>
      <c r="L216" s="107">
        <v>0</v>
      </c>
      <c r="M216" s="107">
        <v>0</v>
      </c>
      <c r="N216" s="107">
        <v>0</v>
      </c>
      <c r="O216" s="107">
        <v>0</v>
      </c>
      <c r="P216" s="107">
        <v>0</v>
      </c>
      <c r="Q216" s="107">
        <v>0</v>
      </c>
      <c r="R216" s="107">
        <v>0</v>
      </c>
      <c r="S216" s="107">
        <v>0</v>
      </c>
      <c r="T216" s="107">
        <v>0</v>
      </c>
      <c r="U216" s="107">
        <v>0</v>
      </c>
      <c r="V216" s="107">
        <v>0</v>
      </c>
      <c r="W216" s="107">
        <v>0</v>
      </c>
      <c r="X216" s="107">
        <v>0</v>
      </c>
      <c r="Y216" s="107">
        <v>0</v>
      </c>
      <c r="Z216" s="107">
        <v>0</v>
      </c>
      <c r="AA216" s="107">
        <v>0</v>
      </c>
      <c r="AB216" s="107">
        <v>0</v>
      </c>
      <c r="AC216" s="107">
        <v>0</v>
      </c>
      <c r="AD216" s="107">
        <v>0</v>
      </c>
      <c r="AE216" s="107">
        <v>0.87693004802830077</v>
      </c>
      <c r="AF216" s="107">
        <v>0</v>
      </c>
      <c r="AG216" s="107">
        <v>0</v>
      </c>
      <c r="AH216" s="107">
        <v>0</v>
      </c>
      <c r="AI216" s="107">
        <v>0</v>
      </c>
      <c r="AJ216" s="107">
        <v>0</v>
      </c>
      <c r="AK216" s="107">
        <v>0</v>
      </c>
    </row>
    <row r="219" spans="1:40" ht="38.25" x14ac:dyDescent="0.25">
      <c r="A219" s="134" t="s">
        <v>34</v>
      </c>
      <c r="B219" s="134"/>
      <c r="C219" s="134"/>
      <c r="D219" s="2"/>
      <c r="E219" s="3" t="s">
        <v>35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5"/>
      <c r="U219" s="6"/>
      <c r="V219" s="7" t="s">
        <v>36</v>
      </c>
      <c r="W219" s="8"/>
      <c r="X219" s="8"/>
      <c r="Y219" s="8"/>
      <c r="Z219" s="8"/>
      <c r="AA219" s="9"/>
      <c r="AB219" s="8"/>
      <c r="AC219" s="10" t="s">
        <v>37</v>
      </c>
      <c r="AD219" s="11"/>
      <c r="AE219" s="11"/>
      <c r="AF219" s="11"/>
      <c r="AG219" s="11"/>
      <c r="AH219" s="11"/>
      <c r="AI219" s="11"/>
      <c r="AJ219" s="11"/>
      <c r="AK219" s="12"/>
      <c r="AL219" s="13"/>
      <c r="AM219" s="13"/>
      <c r="AN219" s="13"/>
    </row>
    <row r="220" spans="1:40" ht="51" x14ac:dyDescent="0.25">
      <c r="A220" s="134"/>
      <c r="B220" s="134"/>
      <c r="C220" s="134"/>
      <c r="D220" s="2"/>
      <c r="E220" s="128" t="s">
        <v>38</v>
      </c>
      <c r="F220" s="128"/>
      <c r="G220" s="128"/>
      <c r="H220" s="128"/>
      <c r="I220" s="133" t="s">
        <v>39</v>
      </c>
      <c r="J220" s="133"/>
      <c r="K220" s="128" t="s">
        <v>40</v>
      </c>
      <c r="L220" s="128"/>
      <c r="M220" s="128"/>
      <c r="N220" s="6"/>
      <c r="O220" s="6"/>
      <c r="P220" s="3" t="s">
        <v>41</v>
      </c>
      <c r="Q220" s="4"/>
      <c r="R220" s="4"/>
      <c r="S220" s="4"/>
      <c r="T220" s="5"/>
      <c r="U220" s="6"/>
      <c r="V220" s="7" t="s">
        <v>38</v>
      </c>
      <c r="W220" s="8"/>
      <c r="X220" s="9"/>
      <c r="Y220" s="126" t="s">
        <v>40</v>
      </c>
      <c r="Z220" s="126"/>
      <c r="AA220" s="14" t="s">
        <v>41</v>
      </c>
      <c r="AB220" s="15"/>
      <c r="AC220" s="16" t="s">
        <v>39</v>
      </c>
      <c r="AD220" s="17"/>
      <c r="AE220" s="18" t="s">
        <v>42</v>
      </c>
      <c r="AF220" s="18" t="s">
        <v>43</v>
      </c>
      <c r="AG220" s="18" t="s">
        <v>44</v>
      </c>
      <c r="AH220" s="19" t="s">
        <v>45</v>
      </c>
      <c r="AI220" s="19" t="s">
        <v>46</v>
      </c>
      <c r="AJ220" s="20" t="s">
        <v>47</v>
      </c>
      <c r="AK220" s="20" t="s">
        <v>48</v>
      </c>
      <c r="AL220" s="13"/>
      <c r="AM220" s="13"/>
      <c r="AN220" s="13"/>
    </row>
    <row r="221" spans="1:40" ht="25.5" x14ac:dyDescent="0.25">
      <c r="A221" s="134"/>
      <c r="B221" s="134"/>
      <c r="C221" s="134"/>
      <c r="D221" s="2"/>
      <c r="E221" s="21" t="s">
        <v>49</v>
      </c>
      <c r="F221" s="21" t="s">
        <v>50</v>
      </c>
      <c r="G221" s="21" t="s">
        <v>51</v>
      </c>
      <c r="H221" s="21" t="s">
        <v>52</v>
      </c>
      <c r="I221" s="22" t="s">
        <v>53</v>
      </c>
      <c r="J221" s="21" t="s">
        <v>54</v>
      </c>
      <c r="K221" s="21" t="s">
        <v>52</v>
      </c>
      <c r="L221" s="23" t="s">
        <v>55</v>
      </c>
      <c r="M221" s="23" t="s">
        <v>56</v>
      </c>
      <c r="N221" s="23"/>
      <c r="O221" s="23"/>
      <c r="P221" s="23" t="s">
        <v>57</v>
      </c>
      <c r="Q221" s="23" t="s">
        <v>58</v>
      </c>
      <c r="R221" s="23" t="s">
        <v>59</v>
      </c>
      <c r="S221" s="23" t="s">
        <v>60</v>
      </c>
      <c r="T221" s="23" t="s">
        <v>61</v>
      </c>
      <c r="U221" s="23" t="s">
        <v>62</v>
      </c>
      <c r="V221" s="14" t="s">
        <v>63</v>
      </c>
      <c r="W221" s="14" t="s">
        <v>49</v>
      </c>
      <c r="X221" s="14" t="s">
        <v>64</v>
      </c>
      <c r="Y221" s="14" t="s">
        <v>65</v>
      </c>
      <c r="Z221" s="14" t="s">
        <v>57</v>
      </c>
      <c r="AA221" s="14"/>
      <c r="AB221" s="14" t="s">
        <v>66</v>
      </c>
      <c r="AC221" s="24" t="s">
        <v>67</v>
      </c>
      <c r="AD221" s="24" t="s">
        <v>68</v>
      </c>
      <c r="AE221" s="25"/>
      <c r="AF221" s="26"/>
      <c r="AG221" s="26"/>
      <c r="AH221" s="26"/>
      <c r="AI221" s="25"/>
      <c r="AJ221" s="20"/>
      <c r="AK221" s="20"/>
      <c r="AL221" s="13" t="s">
        <v>69</v>
      </c>
      <c r="AM221" s="13"/>
      <c r="AN221" s="13"/>
    </row>
    <row r="222" spans="1:40" x14ac:dyDescent="0.25">
      <c r="A222" s="18"/>
      <c r="B222" s="2"/>
      <c r="C222" s="2"/>
      <c r="D222" s="27"/>
      <c r="E222" s="28" t="s">
        <v>0</v>
      </c>
      <c r="F222" s="28" t="s">
        <v>1</v>
      </c>
      <c r="G222" s="28" t="s">
        <v>2</v>
      </c>
      <c r="H222" s="28" t="s">
        <v>3</v>
      </c>
      <c r="I222" s="29" t="s">
        <v>4</v>
      </c>
      <c r="J222" s="28" t="s">
        <v>5</v>
      </c>
      <c r="K222" s="28" t="s">
        <v>6</v>
      </c>
      <c r="L222" s="28" t="s">
        <v>7</v>
      </c>
      <c r="M222" s="28" t="s">
        <v>8</v>
      </c>
      <c r="N222" s="30" t="s">
        <v>9</v>
      </c>
      <c r="O222" s="30" t="s">
        <v>10</v>
      </c>
      <c r="P222" s="30" t="s">
        <v>11</v>
      </c>
      <c r="Q222" s="28" t="s">
        <v>12</v>
      </c>
      <c r="R222" s="28" t="s">
        <v>13</v>
      </c>
      <c r="S222" s="28" t="s">
        <v>14</v>
      </c>
      <c r="T222" s="28" t="s">
        <v>15</v>
      </c>
      <c r="U222" s="28" t="s">
        <v>16</v>
      </c>
      <c r="V222" s="28" t="s">
        <v>17</v>
      </c>
      <c r="W222" s="28" t="s">
        <v>18</v>
      </c>
      <c r="X222" s="28" t="s">
        <v>19</v>
      </c>
      <c r="Y222" s="28" t="s">
        <v>21</v>
      </c>
      <c r="Z222" s="28" t="s">
        <v>22</v>
      </c>
      <c r="AA222" s="28" t="s">
        <v>23</v>
      </c>
      <c r="AB222" s="31" t="s">
        <v>20</v>
      </c>
      <c r="AC222" s="32" t="s">
        <v>24</v>
      </c>
      <c r="AD222" s="32" t="s">
        <v>25</v>
      </c>
      <c r="AE222" s="32" t="s">
        <v>26</v>
      </c>
      <c r="AF222" s="28" t="s">
        <v>28</v>
      </c>
      <c r="AG222" s="28" t="s">
        <v>27</v>
      </c>
      <c r="AH222" s="28" t="s">
        <v>29</v>
      </c>
      <c r="AI222" s="33" t="s">
        <v>30</v>
      </c>
      <c r="AJ222" s="28" t="s">
        <v>31</v>
      </c>
      <c r="AK222" s="28" t="s">
        <v>32</v>
      </c>
      <c r="AL222" s="34" t="s">
        <v>33</v>
      </c>
      <c r="AM222" s="34"/>
      <c r="AN222" s="34"/>
    </row>
    <row r="223" spans="1:40" ht="28.5" customHeight="1" x14ac:dyDescent="0.25">
      <c r="A223" s="129" t="s">
        <v>35</v>
      </c>
      <c r="B223" s="128" t="s">
        <v>38</v>
      </c>
      <c r="C223" s="21" t="s">
        <v>49</v>
      </c>
      <c r="D223" s="28" t="s">
        <v>0</v>
      </c>
      <c r="E223" s="35">
        <f>E$216*E177</f>
        <v>0</v>
      </c>
      <c r="F223" s="36">
        <f t="shared" ref="F223:AE223" si="141">F$216*F177</f>
        <v>0</v>
      </c>
      <c r="G223" s="36">
        <f t="shared" si="141"/>
        <v>0</v>
      </c>
      <c r="H223" s="36">
        <f t="shared" si="141"/>
        <v>0</v>
      </c>
      <c r="I223" s="44">
        <f t="shared" si="141"/>
        <v>1.2686829839290519E-2</v>
      </c>
      <c r="J223" s="37">
        <f t="shared" si="141"/>
        <v>3.2910961081850381E-3</v>
      </c>
      <c r="K223" s="37">
        <f t="shared" si="141"/>
        <v>4.5356731927095745E-3</v>
      </c>
      <c r="L223" s="36">
        <f t="shared" si="141"/>
        <v>0</v>
      </c>
      <c r="M223" s="36">
        <f t="shared" si="141"/>
        <v>0</v>
      </c>
      <c r="N223" s="36">
        <f t="shared" si="141"/>
        <v>0</v>
      </c>
      <c r="O223" s="36">
        <f t="shared" si="141"/>
        <v>0</v>
      </c>
      <c r="P223" s="36">
        <f t="shared" si="141"/>
        <v>0</v>
      </c>
      <c r="Q223" s="36">
        <f t="shared" si="141"/>
        <v>0</v>
      </c>
      <c r="R223" s="36">
        <f t="shared" si="141"/>
        <v>0</v>
      </c>
      <c r="S223" s="36">
        <f t="shared" si="141"/>
        <v>0</v>
      </c>
      <c r="T223" s="36">
        <f t="shared" si="141"/>
        <v>0</v>
      </c>
      <c r="U223" s="38">
        <f t="shared" si="141"/>
        <v>0</v>
      </c>
      <c r="V223" s="37">
        <f t="shared" si="141"/>
        <v>0</v>
      </c>
      <c r="W223" s="37">
        <f t="shared" si="141"/>
        <v>0</v>
      </c>
      <c r="X223" s="37">
        <f t="shared" si="141"/>
        <v>0</v>
      </c>
      <c r="Y223" s="37">
        <f t="shared" si="141"/>
        <v>0</v>
      </c>
      <c r="Z223" s="37">
        <f t="shared" si="141"/>
        <v>0</v>
      </c>
      <c r="AA223" s="39">
        <f t="shared" si="141"/>
        <v>0</v>
      </c>
      <c r="AB223" s="46">
        <f t="shared" si="141"/>
        <v>0</v>
      </c>
      <c r="AC223" s="40">
        <f t="shared" si="141"/>
        <v>0</v>
      </c>
      <c r="AD223" s="40">
        <f t="shared" si="141"/>
        <v>0</v>
      </c>
      <c r="AE223" s="40">
        <f t="shared" si="141"/>
        <v>0.14111025022314702</v>
      </c>
      <c r="AF223" s="92"/>
      <c r="AG223" s="92"/>
      <c r="AH223" s="92"/>
      <c r="AI223" s="92"/>
      <c r="AJ223" s="92"/>
      <c r="AK223" s="93"/>
      <c r="AL223" s="13"/>
      <c r="AM223" s="41"/>
      <c r="AN223" s="42"/>
    </row>
    <row r="224" spans="1:40" ht="25.5" x14ac:dyDescent="0.25">
      <c r="A224" s="130"/>
      <c r="B224" s="128"/>
      <c r="C224" s="21" t="s">
        <v>50</v>
      </c>
      <c r="D224" s="28" t="s">
        <v>1</v>
      </c>
      <c r="E224" s="43">
        <f t="shared" ref="E224:E249" si="142">E$216*E178</f>
        <v>0</v>
      </c>
      <c r="F224" s="44">
        <f t="shared" ref="F224:AE224" si="143">F$216*F178</f>
        <v>0</v>
      </c>
      <c r="G224" s="44">
        <f t="shared" si="143"/>
        <v>0</v>
      </c>
      <c r="H224" s="44">
        <f t="shared" si="143"/>
        <v>0</v>
      </c>
      <c r="I224" s="44">
        <f t="shared" si="143"/>
        <v>0.13828903049874372</v>
      </c>
      <c r="J224" s="41">
        <f t="shared" si="143"/>
        <v>1.6699772210783521E-2</v>
      </c>
      <c r="K224" s="41">
        <f t="shared" si="143"/>
        <v>2.302864738685444E-2</v>
      </c>
      <c r="L224" s="44">
        <f t="shared" si="143"/>
        <v>0</v>
      </c>
      <c r="M224" s="44">
        <f t="shared" si="143"/>
        <v>0</v>
      </c>
      <c r="N224" s="44">
        <f t="shared" si="143"/>
        <v>0</v>
      </c>
      <c r="O224" s="44">
        <f t="shared" si="143"/>
        <v>0</v>
      </c>
      <c r="P224" s="44">
        <f t="shared" si="143"/>
        <v>0</v>
      </c>
      <c r="Q224" s="44">
        <f t="shared" si="143"/>
        <v>0</v>
      </c>
      <c r="R224" s="44">
        <f t="shared" si="143"/>
        <v>0</v>
      </c>
      <c r="S224" s="44">
        <f t="shared" si="143"/>
        <v>0</v>
      </c>
      <c r="T224" s="44">
        <f t="shared" si="143"/>
        <v>0</v>
      </c>
      <c r="U224" s="45">
        <f t="shared" si="143"/>
        <v>0</v>
      </c>
      <c r="V224" s="13">
        <f t="shared" si="143"/>
        <v>0</v>
      </c>
      <c r="W224" s="13">
        <f t="shared" si="143"/>
        <v>0</v>
      </c>
      <c r="X224" s="13">
        <f t="shared" si="143"/>
        <v>0</v>
      </c>
      <c r="Y224" s="13">
        <f t="shared" si="143"/>
        <v>0</v>
      </c>
      <c r="Z224" s="13">
        <f t="shared" si="143"/>
        <v>0</v>
      </c>
      <c r="AA224" s="46">
        <f t="shared" si="143"/>
        <v>0</v>
      </c>
      <c r="AB224" s="46">
        <f t="shared" si="143"/>
        <v>0</v>
      </c>
      <c r="AC224" s="34">
        <f t="shared" si="143"/>
        <v>0</v>
      </c>
      <c r="AD224" s="34">
        <f t="shared" si="143"/>
        <v>0</v>
      </c>
      <c r="AE224" s="34">
        <f t="shared" si="143"/>
        <v>0.35969738604625423</v>
      </c>
      <c r="AF224" s="94"/>
      <c r="AG224" s="94"/>
      <c r="AH224" s="94"/>
      <c r="AI224" s="94"/>
      <c r="AJ224" s="94"/>
      <c r="AK224" s="95"/>
      <c r="AL224" s="13"/>
      <c r="AM224" s="41"/>
      <c r="AN224" s="42"/>
    </row>
    <row r="225" spans="1:40" x14ac:dyDescent="0.25">
      <c r="A225" s="130"/>
      <c r="B225" s="128"/>
      <c r="C225" s="21" t="s">
        <v>54</v>
      </c>
      <c r="D225" s="28" t="s">
        <v>2</v>
      </c>
      <c r="E225" s="43">
        <f t="shared" si="142"/>
        <v>0</v>
      </c>
      <c r="F225" s="44">
        <f t="shared" ref="F225:AE225" si="144">F$216*F179</f>
        <v>0</v>
      </c>
      <c r="G225" s="44">
        <f t="shared" si="144"/>
        <v>0</v>
      </c>
      <c r="H225" s="44">
        <f t="shared" si="144"/>
        <v>0</v>
      </c>
      <c r="I225" s="44">
        <f t="shared" si="144"/>
        <v>4.6700976858318386E-4</v>
      </c>
      <c r="J225" s="41">
        <f t="shared" si="144"/>
        <v>1.9468735905912013E-2</v>
      </c>
      <c r="K225" s="41">
        <f t="shared" si="144"/>
        <v>1.6073491295881363E-4</v>
      </c>
      <c r="L225" s="44">
        <f t="shared" si="144"/>
        <v>0</v>
      </c>
      <c r="M225" s="44">
        <f t="shared" si="144"/>
        <v>0</v>
      </c>
      <c r="N225" s="44">
        <f t="shared" si="144"/>
        <v>0</v>
      </c>
      <c r="O225" s="44">
        <f t="shared" si="144"/>
        <v>0</v>
      </c>
      <c r="P225" s="44">
        <f t="shared" si="144"/>
        <v>0</v>
      </c>
      <c r="Q225" s="44">
        <f t="shared" si="144"/>
        <v>0</v>
      </c>
      <c r="R225" s="44">
        <f t="shared" si="144"/>
        <v>0</v>
      </c>
      <c r="S225" s="44">
        <f t="shared" si="144"/>
        <v>0</v>
      </c>
      <c r="T225" s="44">
        <f t="shared" si="144"/>
        <v>0</v>
      </c>
      <c r="U225" s="45">
        <f t="shared" si="144"/>
        <v>0</v>
      </c>
      <c r="V225" s="13">
        <f t="shared" si="144"/>
        <v>0</v>
      </c>
      <c r="W225" s="13">
        <f t="shared" si="144"/>
        <v>0</v>
      </c>
      <c r="X225" s="13">
        <f t="shared" si="144"/>
        <v>0</v>
      </c>
      <c r="Y225" s="13">
        <f t="shared" si="144"/>
        <v>0</v>
      </c>
      <c r="Z225" s="13">
        <f t="shared" si="144"/>
        <v>0</v>
      </c>
      <c r="AA225" s="46">
        <f t="shared" si="144"/>
        <v>0</v>
      </c>
      <c r="AB225" s="46">
        <f t="shared" si="144"/>
        <v>0</v>
      </c>
      <c r="AC225" s="34">
        <f t="shared" si="144"/>
        <v>0</v>
      </c>
      <c r="AD225" s="34">
        <f t="shared" si="144"/>
        <v>0</v>
      </c>
      <c r="AE225" s="34">
        <f t="shared" si="144"/>
        <v>7.5623659325303336E-2</v>
      </c>
      <c r="AF225" s="94"/>
      <c r="AG225" s="94"/>
      <c r="AH225" s="94"/>
      <c r="AI225" s="94"/>
      <c r="AJ225" s="94"/>
      <c r="AK225" s="95"/>
      <c r="AL225" s="13"/>
      <c r="AM225" s="41"/>
      <c r="AN225" s="42"/>
    </row>
    <row r="226" spans="1:40" ht="25.5" x14ac:dyDescent="0.25">
      <c r="A226" s="130"/>
      <c r="B226" s="128"/>
      <c r="C226" s="21" t="s">
        <v>52</v>
      </c>
      <c r="D226" s="28" t="s">
        <v>3</v>
      </c>
      <c r="E226" s="43">
        <f t="shared" si="142"/>
        <v>0</v>
      </c>
      <c r="F226" s="44">
        <f t="shared" ref="F226:AE226" si="145">F$216*F180</f>
        <v>0</v>
      </c>
      <c r="G226" s="44">
        <f t="shared" si="145"/>
        <v>0</v>
      </c>
      <c r="H226" s="44">
        <f t="shared" si="145"/>
        <v>0</v>
      </c>
      <c r="I226" s="44">
        <f t="shared" si="145"/>
        <v>4.6269906058919409E-3</v>
      </c>
      <c r="J226" s="13">
        <f t="shared" si="145"/>
        <v>1.2012689107826235E-3</v>
      </c>
      <c r="K226" s="41">
        <f t="shared" si="145"/>
        <v>2.8333322125653922E-2</v>
      </c>
      <c r="L226" s="44">
        <f t="shared" si="145"/>
        <v>0</v>
      </c>
      <c r="M226" s="44">
        <f t="shared" si="145"/>
        <v>0</v>
      </c>
      <c r="N226" s="44">
        <f t="shared" si="145"/>
        <v>0</v>
      </c>
      <c r="O226" s="44">
        <f t="shared" si="145"/>
        <v>0</v>
      </c>
      <c r="P226" s="44">
        <f t="shared" si="145"/>
        <v>0</v>
      </c>
      <c r="Q226" s="44">
        <f t="shared" si="145"/>
        <v>0</v>
      </c>
      <c r="R226" s="44">
        <f t="shared" si="145"/>
        <v>0</v>
      </c>
      <c r="S226" s="44">
        <f t="shared" si="145"/>
        <v>0</v>
      </c>
      <c r="T226" s="44">
        <f t="shared" si="145"/>
        <v>0</v>
      </c>
      <c r="U226" s="45">
        <f t="shared" si="145"/>
        <v>0</v>
      </c>
      <c r="V226" s="13">
        <f t="shared" si="145"/>
        <v>0</v>
      </c>
      <c r="W226" s="13">
        <f t="shared" si="145"/>
        <v>0</v>
      </c>
      <c r="X226" s="13">
        <f t="shared" si="145"/>
        <v>0</v>
      </c>
      <c r="Y226" s="13">
        <f t="shared" si="145"/>
        <v>0</v>
      </c>
      <c r="Z226" s="13">
        <f t="shared" si="145"/>
        <v>0</v>
      </c>
      <c r="AA226" s="46">
        <f t="shared" si="145"/>
        <v>0</v>
      </c>
      <c r="AB226" s="46">
        <f t="shared" si="145"/>
        <v>0</v>
      </c>
      <c r="AC226" s="34">
        <f t="shared" si="145"/>
        <v>0</v>
      </c>
      <c r="AD226" s="34">
        <f t="shared" si="145"/>
        <v>0</v>
      </c>
      <c r="AE226" s="34">
        <f t="shared" si="145"/>
        <v>0.16049715418217916</v>
      </c>
      <c r="AF226" s="94"/>
      <c r="AG226" s="94"/>
      <c r="AH226" s="94"/>
      <c r="AI226" s="94"/>
      <c r="AJ226" s="94"/>
      <c r="AK226" s="95"/>
      <c r="AL226" s="13"/>
      <c r="AM226" s="41"/>
      <c r="AN226" s="42"/>
    </row>
    <row r="227" spans="1:40" x14ac:dyDescent="0.25">
      <c r="A227" s="130"/>
      <c r="B227" s="132" t="s">
        <v>39</v>
      </c>
      <c r="C227" s="22" t="s">
        <v>53</v>
      </c>
      <c r="D227" s="29" t="s">
        <v>4</v>
      </c>
      <c r="E227" s="44">
        <f t="shared" si="142"/>
        <v>0</v>
      </c>
      <c r="F227" s="44">
        <f t="shared" ref="F227:AE227" si="146">F$216*F181</f>
        <v>0</v>
      </c>
      <c r="G227" s="44">
        <f t="shared" si="146"/>
        <v>0</v>
      </c>
      <c r="H227" s="44">
        <f t="shared" si="146"/>
        <v>0</v>
      </c>
      <c r="I227" s="44">
        <f t="shared" si="146"/>
        <v>0.14203795919608678</v>
      </c>
      <c r="J227" s="44">
        <f t="shared" si="146"/>
        <v>1.7152492539028698E-2</v>
      </c>
      <c r="K227" s="44">
        <f t="shared" si="146"/>
        <v>2.365293954320416E-2</v>
      </c>
      <c r="L227" s="44">
        <f t="shared" si="146"/>
        <v>0</v>
      </c>
      <c r="M227" s="44">
        <f t="shared" si="146"/>
        <v>0</v>
      </c>
      <c r="N227" s="44">
        <f t="shared" si="146"/>
        <v>0</v>
      </c>
      <c r="O227" s="44">
        <f t="shared" si="146"/>
        <v>0</v>
      </c>
      <c r="P227" s="44">
        <f t="shared" si="146"/>
        <v>0</v>
      </c>
      <c r="Q227" s="44">
        <f t="shared" si="146"/>
        <v>0</v>
      </c>
      <c r="R227" s="44">
        <f t="shared" si="146"/>
        <v>0</v>
      </c>
      <c r="S227" s="44">
        <f t="shared" si="146"/>
        <v>0</v>
      </c>
      <c r="T227" s="44">
        <f t="shared" si="146"/>
        <v>0</v>
      </c>
      <c r="U227" s="44">
        <f t="shared" si="146"/>
        <v>0</v>
      </c>
      <c r="V227" s="13">
        <f t="shared" si="146"/>
        <v>0</v>
      </c>
      <c r="W227" s="13">
        <f t="shared" si="146"/>
        <v>0</v>
      </c>
      <c r="X227" s="13">
        <f t="shared" si="146"/>
        <v>0</v>
      </c>
      <c r="Y227" s="13">
        <f t="shared" si="146"/>
        <v>0</v>
      </c>
      <c r="Z227" s="13">
        <f t="shared" si="146"/>
        <v>0</v>
      </c>
      <c r="AA227" s="13">
        <f t="shared" si="146"/>
        <v>0</v>
      </c>
      <c r="AB227" s="13">
        <f t="shared" si="146"/>
        <v>0</v>
      </c>
      <c r="AC227" s="13">
        <f t="shared" si="146"/>
        <v>0</v>
      </c>
      <c r="AD227" s="13">
        <f t="shared" si="146"/>
        <v>0</v>
      </c>
      <c r="AE227" s="13">
        <f t="shared" si="146"/>
        <v>0.36944855609961819</v>
      </c>
      <c r="AF227" s="94"/>
      <c r="AG227" s="94"/>
      <c r="AH227" s="94"/>
      <c r="AI227" s="94"/>
      <c r="AJ227" s="94"/>
      <c r="AK227" s="94"/>
      <c r="AL227" s="13"/>
      <c r="AM227" s="41"/>
      <c r="AN227" s="42"/>
    </row>
    <row r="228" spans="1:40" x14ac:dyDescent="0.25">
      <c r="A228" s="130"/>
      <c r="B228" s="132"/>
      <c r="C228" s="21" t="s">
        <v>54</v>
      </c>
      <c r="D228" s="28" t="s">
        <v>5</v>
      </c>
      <c r="E228" s="41">
        <f t="shared" si="142"/>
        <v>0</v>
      </c>
      <c r="F228" s="41">
        <f t="shared" ref="F228:AE228" si="147">F$216*F182</f>
        <v>0</v>
      </c>
      <c r="G228" s="41">
        <f t="shared" si="147"/>
        <v>0</v>
      </c>
      <c r="H228" s="41">
        <f t="shared" si="147"/>
        <v>0</v>
      </c>
      <c r="I228" s="44">
        <f t="shared" si="147"/>
        <v>4.7906921310812928E-4</v>
      </c>
      <c r="J228" s="44">
        <f t="shared" si="147"/>
        <v>1.9971470872977994E-2</v>
      </c>
      <c r="K228" s="44">
        <f t="shared" si="147"/>
        <v>1.6488551942670272E-4</v>
      </c>
      <c r="L228" s="44">
        <f t="shared" si="147"/>
        <v>0</v>
      </c>
      <c r="M228" s="44">
        <f t="shared" si="147"/>
        <v>0</v>
      </c>
      <c r="N228" s="44">
        <f t="shared" si="147"/>
        <v>0</v>
      </c>
      <c r="O228" s="44">
        <f t="shared" si="147"/>
        <v>0</v>
      </c>
      <c r="P228" s="44">
        <f t="shared" si="147"/>
        <v>0</v>
      </c>
      <c r="Q228" s="41">
        <f t="shared" si="147"/>
        <v>0</v>
      </c>
      <c r="R228" s="41">
        <f t="shared" si="147"/>
        <v>0</v>
      </c>
      <c r="S228" s="41">
        <f t="shared" si="147"/>
        <v>0</v>
      </c>
      <c r="T228" s="41">
        <f t="shared" si="147"/>
        <v>0</v>
      </c>
      <c r="U228" s="41">
        <f t="shared" si="147"/>
        <v>0</v>
      </c>
      <c r="V228" s="13">
        <f t="shared" si="147"/>
        <v>0</v>
      </c>
      <c r="W228" s="13">
        <f t="shared" si="147"/>
        <v>0</v>
      </c>
      <c r="X228" s="13">
        <f t="shared" si="147"/>
        <v>0</v>
      </c>
      <c r="Y228" s="13">
        <f t="shared" si="147"/>
        <v>0</v>
      </c>
      <c r="Z228" s="13">
        <f t="shared" si="147"/>
        <v>0</v>
      </c>
      <c r="AA228" s="46">
        <f t="shared" si="147"/>
        <v>0</v>
      </c>
      <c r="AB228" s="46">
        <f t="shared" si="147"/>
        <v>0</v>
      </c>
      <c r="AC228" s="34">
        <f t="shared" si="147"/>
        <v>0</v>
      </c>
      <c r="AD228" s="34">
        <f t="shared" si="147"/>
        <v>0</v>
      </c>
      <c r="AE228" s="47">
        <f t="shared" si="147"/>
        <v>7.7576464996100394E-2</v>
      </c>
      <c r="AF228" s="94"/>
      <c r="AG228" s="94"/>
      <c r="AH228" s="96"/>
      <c r="AI228" s="96"/>
      <c r="AJ228" s="97"/>
      <c r="AK228" s="95"/>
      <c r="AL228" s="13"/>
      <c r="AM228" s="41"/>
      <c r="AN228" s="42"/>
    </row>
    <row r="229" spans="1:40" ht="25.5" x14ac:dyDescent="0.25">
      <c r="A229" s="130"/>
      <c r="B229" s="128" t="s">
        <v>40</v>
      </c>
      <c r="C229" s="21" t="s">
        <v>52</v>
      </c>
      <c r="D229" s="28" t="s">
        <v>6</v>
      </c>
      <c r="E229" s="41">
        <f t="shared" si="142"/>
        <v>0</v>
      </c>
      <c r="F229" s="41">
        <f t="shared" ref="F229:AE229" si="148">F$216*F183</f>
        <v>0</v>
      </c>
      <c r="G229" s="41">
        <f t="shared" si="148"/>
        <v>0</v>
      </c>
      <c r="H229" s="41">
        <f t="shared" si="148"/>
        <v>0</v>
      </c>
      <c r="I229" s="44">
        <f t="shared" si="148"/>
        <v>4.7262837084956063E-3</v>
      </c>
      <c r="J229" s="44">
        <f t="shared" si="148"/>
        <v>1.2270475922999461E-3</v>
      </c>
      <c r="K229" s="44">
        <f t="shared" si="148"/>
        <v>2.8941342262401738E-2</v>
      </c>
      <c r="L229" s="44">
        <f t="shared" si="148"/>
        <v>0</v>
      </c>
      <c r="M229" s="44">
        <f t="shared" si="148"/>
        <v>0</v>
      </c>
      <c r="N229" s="44">
        <f t="shared" si="148"/>
        <v>0</v>
      </c>
      <c r="O229" s="44">
        <f t="shared" si="148"/>
        <v>0</v>
      </c>
      <c r="P229" s="44">
        <f t="shared" si="148"/>
        <v>0</v>
      </c>
      <c r="Q229" s="41">
        <f t="shared" si="148"/>
        <v>0</v>
      </c>
      <c r="R229" s="41">
        <f t="shared" si="148"/>
        <v>0</v>
      </c>
      <c r="S229" s="41">
        <f t="shared" si="148"/>
        <v>0</v>
      </c>
      <c r="T229" s="41">
        <f t="shared" si="148"/>
        <v>0</v>
      </c>
      <c r="U229" s="41">
        <f t="shared" si="148"/>
        <v>0</v>
      </c>
      <c r="V229" s="13">
        <f t="shared" si="148"/>
        <v>0</v>
      </c>
      <c r="W229" s="13">
        <f t="shared" si="148"/>
        <v>0</v>
      </c>
      <c r="X229" s="13">
        <f t="shared" si="148"/>
        <v>0</v>
      </c>
      <c r="Y229" s="13">
        <f t="shared" si="148"/>
        <v>0</v>
      </c>
      <c r="Z229" s="13">
        <f t="shared" si="148"/>
        <v>0</v>
      </c>
      <c r="AA229" s="46">
        <f t="shared" si="148"/>
        <v>0</v>
      </c>
      <c r="AB229" s="46">
        <f t="shared" si="148"/>
        <v>0</v>
      </c>
      <c r="AC229" s="34">
        <f t="shared" si="148"/>
        <v>0</v>
      </c>
      <c r="AD229" s="34">
        <f t="shared" si="148"/>
        <v>0</v>
      </c>
      <c r="AE229" s="47">
        <f t="shared" si="148"/>
        <v>0.16394134971988231</v>
      </c>
      <c r="AF229" s="94"/>
      <c r="AG229" s="94"/>
      <c r="AH229" s="96"/>
      <c r="AI229" s="96"/>
      <c r="AJ229" s="96"/>
      <c r="AK229" s="95"/>
      <c r="AL229" s="13"/>
      <c r="AM229" s="41"/>
      <c r="AN229" s="42"/>
    </row>
    <row r="230" spans="1:40" ht="51" x14ac:dyDescent="0.25">
      <c r="A230" s="130"/>
      <c r="B230" s="128"/>
      <c r="C230" s="21" t="s">
        <v>72</v>
      </c>
      <c r="D230" s="28" t="s">
        <v>7</v>
      </c>
      <c r="E230" s="41">
        <f t="shared" si="142"/>
        <v>0</v>
      </c>
      <c r="F230" s="41">
        <f t="shared" ref="F230:AE230" si="149">F$216*F184</f>
        <v>0</v>
      </c>
      <c r="G230" s="41">
        <f t="shared" si="149"/>
        <v>0</v>
      </c>
      <c r="H230" s="41">
        <f t="shared" si="149"/>
        <v>0</v>
      </c>
      <c r="I230" s="44">
        <f t="shared" si="149"/>
        <v>1.0479850282739823E-2</v>
      </c>
      <c r="J230" s="44">
        <f t="shared" si="149"/>
        <v>2.3909364944081318E-3</v>
      </c>
      <c r="K230" s="44">
        <f t="shared" si="149"/>
        <v>5.3564324906943839E-3</v>
      </c>
      <c r="L230" s="44">
        <f t="shared" si="149"/>
        <v>0</v>
      </c>
      <c r="M230" s="44">
        <f t="shared" si="149"/>
        <v>0</v>
      </c>
      <c r="N230" s="44">
        <f t="shared" si="149"/>
        <v>0</v>
      </c>
      <c r="O230" s="44">
        <f t="shared" si="149"/>
        <v>0</v>
      </c>
      <c r="P230" s="44">
        <f t="shared" si="149"/>
        <v>0</v>
      </c>
      <c r="Q230" s="44">
        <f t="shared" si="149"/>
        <v>0</v>
      </c>
      <c r="R230" s="44">
        <f t="shared" si="149"/>
        <v>0</v>
      </c>
      <c r="S230" s="44">
        <f t="shared" si="149"/>
        <v>0</v>
      </c>
      <c r="T230" s="44">
        <f t="shared" si="149"/>
        <v>0</v>
      </c>
      <c r="U230" s="45">
        <f t="shared" si="149"/>
        <v>0</v>
      </c>
      <c r="V230" s="41">
        <f t="shared" si="149"/>
        <v>0</v>
      </c>
      <c r="W230" s="13">
        <f t="shared" si="149"/>
        <v>0</v>
      </c>
      <c r="X230" s="13">
        <f t="shared" si="149"/>
        <v>0</v>
      </c>
      <c r="Y230" s="13">
        <f t="shared" si="149"/>
        <v>0</v>
      </c>
      <c r="Z230" s="13">
        <f t="shared" si="149"/>
        <v>0</v>
      </c>
      <c r="AA230" s="46">
        <f t="shared" si="149"/>
        <v>0</v>
      </c>
      <c r="AB230" s="46">
        <f t="shared" si="149"/>
        <v>0</v>
      </c>
      <c r="AC230" s="34">
        <f t="shared" si="149"/>
        <v>0</v>
      </c>
      <c r="AD230" s="34">
        <f t="shared" si="149"/>
        <v>0</v>
      </c>
      <c r="AE230" s="34">
        <f t="shared" si="149"/>
        <v>5.4484936765671843E-2</v>
      </c>
      <c r="AF230" s="94"/>
      <c r="AG230" s="94"/>
      <c r="AH230" s="94"/>
      <c r="AI230" s="94"/>
      <c r="AJ230" s="94"/>
      <c r="AK230" s="95"/>
      <c r="AL230" s="13"/>
      <c r="AM230" s="41"/>
      <c r="AN230" s="42"/>
    </row>
    <row r="231" spans="1:40" ht="51" x14ac:dyDescent="0.25">
      <c r="A231" s="130"/>
      <c r="B231" s="128"/>
      <c r="C231" s="21" t="s">
        <v>73</v>
      </c>
      <c r="D231" s="28" t="s">
        <v>8</v>
      </c>
      <c r="E231" s="41">
        <f t="shared" si="142"/>
        <v>0</v>
      </c>
      <c r="F231" s="41">
        <f t="shared" ref="F231:AE231" si="150">F$216*F185</f>
        <v>0</v>
      </c>
      <c r="G231" s="41">
        <f t="shared" si="150"/>
        <v>0</v>
      </c>
      <c r="H231" s="41">
        <f t="shared" si="150"/>
        <v>0</v>
      </c>
      <c r="I231" s="44">
        <f t="shared" si="150"/>
        <v>2.2274586752344401E-2</v>
      </c>
      <c r="J231" s="44">
        <f t="shared" si="150"/>
        <v>5.3869899834495614E-3</v>
      </c>
      <c r="K231" s="44">
        <f t="shared" si="150"/>
        <v>6.1047913609798606E-3</v>
      </c>
      <c r="L231" s="44">
        <f t="shared" si="150"/>
        <v>0</v>
      </c>
      <c r="M231" s="44">
        <f t="shared" si="150"/>
        <v>0</v>
      </c>
      <c r="N231" s="44">
        <f t="shared" si="150"/>
        <v>0</v>
      </c>
      <c r="O231" s="44">
        <f t="shared" si="150"/>
        <v>0</v>
      </c>
      <c r="P231" s="44">
        <f t="shared" si="150"/>
        <v>0</v>
      </c>
      <c r="Q231" s="44">
        <f t="shared" si="150"/>
        <v>0</v>
      </c>
      <c r="R231" s="44">
        <f t="shared" si="150"/>
        <v>0</v>
      </c>
      <c r="S231" s="44">
        <f t="shared" si="150"/>
        <v>0</v>
      </c>
      <c r="T231" s="44">
        <f t="shared" si="150"/>
        <v>0</v>
      </c>
      <c r="U231" s="45">
        <f t="shared" si="150"/>
        <v>0</v>
      </c>
      <c r="V231" s="41">
        <f t="shared" si="150"/>
        <v>0</v>
      </c>
      <c r="W231" s="13">
        <f t="shared" si="150"/>
        <v>0</v>
      </c>
      <c r="X231" s="13">
        <f t="shared" si="150"/>
        <v>0</v>
      </c>
      <c r="Y231" s="13">
        <f t="shared" si="150"/>
        <v>0</v>
      </c>
      <c r="Z231" s="13">
        <f t="shared" si="150"/>
        <v>0</v>
      </c>
      <c r="AA231" s="46">
        <f t="shared" si="150"/>
        <v>0</v>
      </c>
      <c r="AB231" s="46">
        <f t="shared" si="150"/>
        <v>0</v>
      </c>
      <c r="AC231" s="34">
        <f t="shared" si="150"/>
        <v>0</v>
      </c>
      <c r="AD231" s="34">
        <f t="shared" si="150"/>
        <v>0</v>
      </c>
      <c r="AE231" s="34">
        <f t="shared" si="150"/>
        <v>8.5756203660717997E-2</v>
      </c>
      <c r="AF231" s="94"/>
      <c r="AG231" s="94"/>
      <c r="AH231" s="94"/>
      <c r="AI231" s="94"/>
      <c r="AJ231" s="94"/>
      <c r="AK231" s="95"/>
      <c r="AL231" s="13"/>
      <c r="AM231" s="41"/>
      <c r="AN231" s="42"/>
    </row>
    <row r="232" spans="1:40" ht="25.5" x14ac:dyDescent="0.25">
      <c r="A232" s="130"/>
      <c r="B232" s="49"/>
      <c r="C232" s="21" t="s">
        <v>74</v>
      </c>
      <c r="D232" s="30" t="s">
        <v>9</v>
      </c>
      <c r="E232" s="50">
        <f t="shared" si="142"/>
        <v>0</v>
      </c>
      <c r="F232" s="50">
        <f t="shared" ref="F232:AE232" si="151">F$216*F186</f>
        <v>0</v>
      </c>
      <c r="G232" s="50">
        <f t="shared" si="151"/>
        <v>0</v>
      </c>
      <c r="H232" s="50">
        <f t="shared" si="151"/>
        <v>0</v>
      </c>
      <c r="I232" s="44">
        <f t="shared" si="151"/>
        <v>3.6778204369229488E-3</v>
      </c>
      <c r="J232" s="44">
        <f t="shared" si="151"/>
        <v>9.5406501702062756E-4</v>
      </c>
      <c r="K232" s="44">
        <f t="shared" si="151"/>
        <v>1.3148589343958364E-3</v>
      </c>
      <c r="L232" s="44">
        <f t="shared" si="151"/>
        <v>0</v>
      </c>
      <c r="M232" s="44">
        <f t="shared" si="151"/>
        <v>0</v>
      </c>
      <c r="N232" s="44">
        <f t="shared" si="151"/>
        <v>0</v>
      </c>
      <c r="O232" s="44">
        <f t="shared" si="151"/>
        <v>0</v>
      </c>
      <c r="P232" s="44">
        <f t="shared" si="151"/>
        <v>0</v>
      </c>
      <c r="Q232" s="44">
        <f t="shared" si="151"/>
        <v>0</v>
      </c>
      <c r="R232" s="44">
        <f t="shared" si="151"/>
        <v>0</v>
      </c>
      <c r="S232" s="44">
        <f t="shared" si="151"/>
        <v>0</v>
      </c>
      <c r="T232" s="44">
        <f t="shared" si="151"/>
        <v>0</v>
      </c>
      <c r="U232" s="45">
        <f t="shared" si="151"/>
        <v>0</v>
      </c>
      <c r="V232" s="41">
        <f t="shared" si="151"/>
        <v>0</v>
      </c>
      <c r="W232" s="13">
        <f t="shared" si="151"/>
        <v>0</v>
      </c>
      <c r="X232" s="13">
        <f t="shared" si="151"/>
        <v>0</v>
      </c>
      <c r="Y232" s="13">
        <f t="shared" si="151"/>
        <v>0</v>
      </c>
      <c r="Z232" s="13">
        <f t="shared" si="151"/>
        <v>0</v>
      </c>
      <c r="AA232" s="46">
        <f t="shared" si="151"/>
        <v>0</v>
      </c>
      <c r="AB232" s="46">
        <f t="shared" si="151"/>
        <v>0</v>
      </c>
      <c r="AC232" s="34">
        <f t="shared" si="151"/>
        <v>0</v>
      </c>
      <c r="AD232" s="34">
        <f t="shared" si="151"/>
        <v>0</v>
      </c>
      <c r="AE232" s="34">
        <f t="shared" si="151"/>
        <v>4.0906843451367976E-2</v>
      </c>
      <c r="AF232" s="94"/>
      <c r="AG232" s="94"/>
      <c r="AH232" s="94"/>
      <c r="AI232" s="94"/>
      <c r="AJ232" s="94"/>
      <c r="AK232" s="95"/>
      <c r="AL232" s="13"/>
      <c r="AM232" s="41"/>
      <c r="AN232" s="42"/>
    </row>
    <row r="233" spans="1:40" ht="25.5" x14ac:dyDescent="0.25">
      <c r="A233" s="130"/>
      <c r="B233" s="49"/>
      <c r="C233" s="21" t="s">
        <v>75</v>
      </c>
      <c r="D233" s="30" t="s">
        <v>10</v>
      </c>
      <c r="E233" s="50">
        <f t="shared" si="142"/>
        <v>0</v>
      </c>
      <c r="F233" s="50">
        <f t="shared" ref="F233:AE233" si="152">F$216*F187</f>
        <v>0</v>
      </c>
      <c r="G233" s="50">
        <f t="shared" si="152"/>
        <v>0</v>
      </c>
      <c r="H233" s="50">
        <f t="shared" si="152"/>
        <v>0</v>
      </c>
      <c r="I233" s="44">
        <f t="shared" si="152"/>
        <v>5.8168452379929257E-2</v>
      </c>
      <c r="J233" s="44">
        <f t="shared" si="152"/>
        <v>7.0244176352617614E-3</v>
      </c>
      <c r="K233" s="44">
        <f t="shared" si="152"/>
        <v>9.6865295393664189E-3</v>
      </c>
      <c r="L233" s="44">
        <f t="shared" si="152"/>
        <v>0</v>
      </c>
      <c r="M233" s="44">
        <f t="shared" si="152"/>
        <v>0</v>
      </c>
      <c r="N233" s="44">
        <f t="shared" si="152"/>
        <v>0</v>
      </c>
      <c r="O233" s="44">
        <f t="shared" si="152"/>
        <v>0</v>
      </c>
      <c r="P233" s="44">
        <f t="shared" si="152"/>
        <v>0</v>
      </c>
      <c r="Q233" s="44">
        <f t="shared" si="152"/>
        <v>0</v>
      </c>
      <c r="R233" s="44">
        <f t="shared" si="152"/>
        <v>0</v>
      </c>
      <c r="S233" s="44">
        <f t="shared" si="152"/>
        <v>0</v>
      </c>
      <c r="T233" s="44">
        <f t="shared" si="152"/>
        <v>0</v>
      </c>
      <c r="U233" s="45">
        <f t="shared" si="152"/>
        <v>0</v>
      </c>
      <c r="V233" s="41">
        <f t="shared" si="152"/>
        <v>0</v>
      </c>
      <c r="W233" s="13">
        <f t="shared" si="152"/>
        <v>0</v>
      </c>
      <c r="X233" s="13">
        <f t="shared" si="152"/>
        <v>0</v>
      </c>
      <c r="Y233" s="13">
        <f t="shared" si="152"/>
        <v>0</v>
      </c>
      <c r="Z233" s="13">
        <f t="shared" si="152"/>
        <v>0</v>
      </c>
      <c r="AA233" s="46">
        <f t="shared" si="152"/>
        <v>0</v>
      </c>
      <c r="AB233" s="46">
        <f t="shared" si="152"/>
        <v>0</v>
      </c>
      <c r="AC233" s="34">
        <f t="shared" si="152"/>
        <v>0</v>
      </c>
      <c r="AD233" s="34">
        <f t="shared" si="152"/>
        <v>0</v>
      </c>
      <c r="AE233" s="34">
        <f t="shared" si="152"/>
        <v>0.15129934887790419</v>
      </c>
      <c r="AF233" s="94"/>
      <c r="AG233" s="94"/>
      <c r="AH233" s="94"/>
      <c r="AI233" s="94"/>
      <c r="AJ233" s="94"/>
      <c r="AK233" s="95"/>
      <c r="AL233" s="13"/>
      <c r="AM233" s="41"/>
      <c r="AN233" s="42"/>
    </row>
    <row r="234" spans="1:40" x14ac:dyDescent="0.25">
      <c r="A234" s="130"/>
      <c r="B234" s="52" t="s">
        <v>41</v>
      </c>
      <c r="C234" s="21" t="s">
        <v>57</v>
      </c>
      <c r="D234" s="30" t="s">
        <v>11</v>
      </c>
      <c r="E234" s="50">
        <f t="shared" si="142"/>
        <v>0</v>
      </c>
      <c r="F234" s="50">
        <f t="shared" ref="F234:AE234" si="153">F$216*F188</f>
        <v>0</v>
      </c>
      <c r="G234" s="50">
        <f t="shared" si="153"/>
        <v>0</v>
      </c>
      <c r="H234" s="50">
        <f t="shared" si="153"/>
        <v>0</v>
      </c>
      <c r="I234" s="44">
        <f t="shared" si="153"/>
        <v>2.3626725047307907E-3</v>
      </c>
      <c r="J234" s="44">
        <f t="shared" si="153"/>
        <v>9.8709756961025252E-3</v>
      </c>
      <c r="K234" s="44">
        <f t="shared" si="153"/>
        <v>1.3176356429079562E-2</v>
      </c>
      <c r="L234" s="44">
        <f t="shared" si="153"/>
        <v>0</v>
      </c>
      <c r="M234" s="44">
        <f t="shared" si="153"/>
        <v>0</v>
      </c>
      <c r="N234" s="44">
        <f t="shared" si="153"/>
        <v>0</v>
      </c>
      <c r="O234" s="44">
        <f t="shared" si="153"/>
        <v>0</v>
      </c>
      <c r="P234" s="44">
        <f t="shared" si="153"/>
        <v>0</v>
      </c>
      <c r="Q234" s="44">
        <f t="shared" si="153"/>
        <v>0</v>
      </c>
      <c r="R234" s="44">
        <f t="shared" si="153"/>
        <v>0</v>
      </c>
      <c r="S234" s="44">
        <f t="shared" si="153"/>
        <v>0</v>
      </c>
      <c r="T234" s="44">
        <f t="shared" si="153"/>
        <v>0</v>
      </c>
      <c r="U234" s="45">
        <f t="shared" si="153"/>
        <v>0</v>
      </c>
      <c r="V234" s="41">
        <f t="shared" si="153"/>
        <v>0</v>
      </c>
      <c r="W234" s="13">
        <f t="shared" si="153"/>
        <v>0</v>
      </c>
      <c r="X234" s="13">
        <f t="shared" si="153"/>
        <v>0</v>
      </c>
      <c r="Y234" s="13">
        <f t="shared" si="153"/>
        <v>0</v>
      </c>
      <c r="Z234" s="13">
        <f t="shared" si="153"/>
        <v>0</v>
      </c>
      <c r="AA234" s="46">
        <f t="shared" si="153"/>
        <v>0</v>
      </c>
      <c r="AB234" s="46">
        <f t="shared" si="153"/>
        <v>0</v>
      </c>
      <c r="AC234" s="34">
        <f t="shared" si="153"/>
        <v>0</v>
      </c>
      <c r="AD234" s="34">
        <f t="shared" si="153"/>
        <v>0</v>
      </c>
      <c r="AE234" s="34">
        <f t="shared" si="153"/>
        <v>0.11038836359812859</v>
      </c>
      <c r="AF234" s="94"/>
      <c r="AG234" s="94"/>
      <c r="AH234" s="94"/>
      <c r="AI234" s="94"/>
      <c r="AJ234" s="94"/>
      <c r="AK234" s="95"/>
      <c r="AL234" s="13"/>
      <c r="AM234" s="41"/>
      <c r="AN234" s="42"/>
    </row>
    <row r="235" spans="1:40" ht="25.5" x14ac:dyDescent="0.25">
      <c r="A235" s="130"/>
      <c r="B235" s="53"/>
      <c r="C235" s="21" t="s">
        <v>58</v>
      </c>
      <c r="D235" s="28" t="s">
        <v>12</v>
      </c>
      <c r="E235" s="43">
        <f t="shared" si="142"/>
        <v>0</v>
      </c>
      <c r="F235" s="44">
        <f t="shared" ref="F235:AE235" si="154">F$216*F189</f>
        <v>0</v>
      </c>
      <c r="G235" s="44">
        <f t="shared" si="154"/>
        <v>0</v>
      </c>
      <c r="H235" s="44">
        <f t="shared" si="154"/>
        <v>0</v>
      </c>
      <c r="I235" s="44">
        <f t="shared" si="154"/>
        <v>3.2227282374454914E-3</v>
      </c>
      <c r="J235" s="44">
        <f t="shared" si="154"/>
        <v>8.4443981459231992E-4</v>
      </c>
      <c r="K235" s="44">
        <f t="shared" si="154"/>
        <v>1.2873931707957399E-3</v>
      </c>
      <c r="L235" s="41">
        <f t="shared" si="154"/>
        <v>0</v>
      </c>
      <c r="M235" s="41">
        <f t="shared" si="154"/>
        <v>0</v>
      </c>
      <c r="N235" s="50">
        <f t="shared" si="154"/>
        <v>0</v>
      </c>
      <c r="O235" s="50">
        <f t="shared" si="154"/>
        <v>0</v>
      </c>
      <c r="P235" s="50">
        <f t="shared" si="154"/>
        <v>0</v>
      </c>
      <c r="Q235" s="44">
        <f t="shared" si="154"/>
        <v>0</v>
      </c>
      <c r="R235" s="44">
        <f t="shared" si="154"/>
        <v>0</v>
      </c>
      <c r="S235" s="44">
        <f t="shared" si="154"/>
        <v>0</v>
      </c>
      <c r="T235" s="44">
        <f t="shared" si="154"/>
        <v>0</v>
      </c>
      <c r="U235" s="45">
        <f t="shared" si="154"/>
        <v>0</v>
      </c>
      <c r="V235" s="13">
        <f t="shared" si="154"/>
        <v>0</v>
      </c>
      <c r="W235" s="13">
        <f t="shared" si="154"/>
        <v>0</v>
      </c>
      <c r="X235" s="13">
        <f t="shared" si="154"/>
        <v>0</v>
      </c>
      <c r="Y235" s="13">
        <f t="shared" si="154"/>
        <v>0</v>
      </c>
      <c r="Z235" s="13">
        <f t="shared" si="154"/>
        <v>0</v>
      </c>
      <c r="AA235" s="46">
        <f t="shared" si="154"/>
        <v>0</v>
      </c>
      <c r="AB235" s="46">
        <f t="shared" si="154"/>
        <v>0</v>
      </c>
      <c r="AC235" s="34">
        <f t="shared" si="154"/>
        <v>0</v>
      </c>
      <c r="AD235" s="34">
        <f t="shared" si="154"/>
        <v>0</v>
      </c>
      <c r="AE235" s="34">
        <f t="shared" si="154"/>
        <v>1.5294638578237806E-2</v>
      </c>
      <c r="AF235" s="94"/>
      <c r="AG235" s="94"/>
      <c r="AH235" s="94"/>
      <c r="AI235" s="94"/>
      <c r="AJ235" s="94"/>
      <c r="AK235" s="95"/>
      <c r="AL235" s="13"/>
      <c r="AM235" s="41"/>
      <c r="AN235" s="42"/>
    </row>
    <row r="236" spans="1:40" ht="25.5" x14ac:dyDescent="0.25">
      <c r="A236" s="130"/>
      <c r="B236" s="53"/>
      <c r="C236" s="21" t="s">
        <v>59</v>
      </c>
      <c r="D236" s="28" t="s">
        <v>13</v>
      </c>
      <c r="E236" s="43">
        <f t="shared" si="142"/>
        <v>0</v>
      </c>
      <c r="F236" s="44">
        <f t="shared" ref="F236:AE236" si="155">F$216*F190</f>
        <v>0</v>
      </c>
      <c r="G236" s="44">
        <f t="shared" si="155"/>
        <v>0</v>
      </c>
      <c r="H236" s="44">
        <f t="shared" si="155"/>
        <v>0</v>
      </c>
      <c r="I236" s="44">
        <f t="shared" si="155"/>
        <v>7.7867298719813552E-3</v>
      </c>
      <c r="J236" s="44">
        <f t="shared" si="155"/>
        <v>2.0448249650592944E-3</v>
      </c>
      <c r="K236" s="44">
        <f t="shared" si="155"/>
        <v>3.0052337100035412E-3</v>
      </c>
      <c r="L236" s="41">
        <f t="shared" si="155"/>
        <v>0</v>
      </c>
      <c r="M236" s="41">
        <f t="shared" si="155"/>
        <v>0</v>
      </c>
      <c r="N236" s="50">
        <f t="shared" si="155"/>
        <v>0</v>
      </c>
      <c r="O236" s="50">
        <f t="shared" si="155"/>
        <v>0</v>
      </c>
      <c r="P236" s="50">
        <f t="shared" si="155"/>
        <v>0</v>
      </c>
      <c r="Q236" s="44">
        <f t="shared" si="155"/>
        <v>0</v>
      </c>
      <c r="R236" s="44">
        <f t="shared" si="155"/>
        <v>0</v>
      </c>
      <c r="S236" s="44">
        <f t="shared" si="155"/>
        <v>0</v>
      </c>
      <c r="T236" s="44">
        <f t="shared" si="155"/>
        <v>0</v>
      </c>
      <c r="U236" s="45">
        <f t="shared" si="155"/>
        <v>0</v>
      </c>
      <c r="V236" s="13">
        <f t="shared" si="155"/>
        <v>0</v>
      </c>
      <c r="W236" s="13">
        <f t="shared" si="155"/>
        <v>0</v>
      </c>
      <c r="X236" s="13">
        <f t="shared" si="155"/>
        <v>0</v>
      </c>
      <c r="Y236" s="13">
        <f t="shared" si="155"/>
        <v>0</v>
      </c>
      <c r="Z236" s="13">
        <f t="shared" si="155"/>
        <v>0</v>
      </c>
      <c r="AA236" s="46">
        <f t="shared" si="155"/>
        <v>0</v>
      </c>
      <c r="AB236" s="46">
        <f t="shared" si="155"/>
        <v>0</v>
      </c>
      <c r="AC236" s="34">
        <f t="shared" si="155"/>
        <v>0</v>
      </c>
      <c r="AD236" s="34">
        <f t="shared" si="155"/>
        <v>0</v>
      </c>
      <c r="AE236" s="34">
        <f t="shared" si="155"/>
        <v>3.6344617684329471E-2</v>
      </c>
      <c r="AF236" s="94"/>
      <c r="AG236" s="94"/>
      <c r="AH236" s="94"/>
      <c r="AI236" s="94"/>
      <c r="AJ236" s="94"/>
      <c r="AK236" s="95"/>
      <c r="AL236" s="13"/>
      <c r="AM236" s="41"/>
      <c r="AN236" s="42"/>
    </row>
    <row r="237" spans="1:40" ht="25.5" x14ac:dyDescent="0.25">
      <c r="A237" s="130"/>
      <c r="B237" s="53"/>
      <c r="C237" s="21" t="s">
        <v>60</v>
      </c>
      <c r="D237" s="28" t="s">
        <v>14</v>
      </c>
      <c r="E237" s="43">
        <f t="shared" si="142"/>
        <v>0</v>
      </c>
      <c r="F237" s="44">
        <f t="shared" ref="F237:AE237" si="156">F$216*F191</f>
        <v>0</v>
      </c>
      <c r="G237" s="44">
        <f t="shared" si="156"/>
        <v>0</v>
      </c>
      <c r="H237" s="44">
        <f t="shared" si="156"/>
        <v>0</v>
      </c>
      <c r="I237" s="44">
        <f t="shared" si="156"/>
        <v>1.2099139503180997E-2</v>
      </c>
      <c r="J237" s="44">
        <f t="shared" si="156"/>
        <v>3.180512919449225E-3</v>
      </c>
      <c r="K237" s="44">
        <f t="shared" si="156"/>
        <v>4.5815189359837191E-3</v>
      </c>
      <c r="L237" s="41">
        <f t="shared" si="156"/>
        <v>0</v>
      </c>
      <c r="M237" s="41">
        <f t="shared" si="156"/>
        <v>0</v>
      </c>
      <c r="N237" s="50">
        <f t="shared" si="156"/>
        <v>0</v>
      </c>
      <c r="O237" s="50">
        <f t="shared" si="156"/>
        <v>0</v>
      </c>
      <c r="P237" s="50">
        <f t="shared" si="156"/>
        <v>0</v>
      </c>
      <c r="Q237" s="44">
        <f t="shared" si="156"/>
        <v>0</v>
      </c>
      <c r="R237" s="44">
        <f t="shared" si="156"/>
        <v>0</v>
      </c>
      <c r="S237" s="44">
        <f t="shared" si="156"/>
        <v>0</v>
      </c>
      <c r="T237" s="44">
        <f t="shared" si="156"/>
        <v>0</v>
      </c>
      <c r="U237" s="45">
        <f t="shared" si="156"/>
        <v>0</v>
      </c>
      <c r="V237" s="13">
        <f t="shared" si="156"/>
        <v>0</v>
      </c>
      <c r="W237" s="13">
        <f t="shared" si="156"/>
        <v>0</v>
      </c>
      <c r="X237" s="13">
        <f t="shared" si="156"/>
        <v>0</v>
      </c>
      <c r="Y237" s="13">
        <f t="shared" si="156"/>
        <v>0</v>
      </c>
      <c r="Z237" s="13">
        <f t="shared" si="156"/>
        <v>0</v>
      </c>
      <c r="AA237" s="46">
        <f t="shared" si="156"/>
        <v>0</v>
      </c>
      <c r="AB237" s="46">
        <f t="shared" si="156"/>
        <v>0</v>
      </c>
      <c r="AC237" s="34">
        <f t="shared" si="156"/>
        <v>0</v>
      </c>
      <c r="AD237" s="34">
        <f t="shared" si="156"/>
        <v>0</v>
      </c>
      <c r="AE237" s="34">
        <f t="shared" si="156"/>
        <v>5.5959336891055859E-2</v>
      </c>
      <c r="AF237" s="94"/>
      <c r="AG237" s="94"/>
      <c r="AH237" s="94"/>
      <c r="AI237" s="94"/>
      <c r="AJ237" s="94"/>
      <c r="AK237" s="95"/>
      <c r="AL237" s="13"/>
      <c r="AM237" s="41"/>
      <c r="AN237" s="42"/>
    </row>
    <row r="238" spans="1:40" ht="25.5" x14ac:dyDescent="0.25">
      <c r="A238" s="130"/>
      <c r="B238" s="54"/>
      <c r="C238" s="21" t="s">
        <v>61</v>
      </c>
      <c r="D238" s="28" t="s">
        <v>15</v>
      </c>
      <c r="E238" s="43">
        <f t="shared" si="142"/>
        <v>0</v>
      </c>
      <c r="F238" s="44">
        <f t="shared" ref="F238:AE238" si="157">F$216*F192</f>
        <v>0</v>
      </c>
      <c r="G238" s="44">
        <f t="shared" si="157"/>
        <v>0</v>
      </c>
      <c r="H238" s="44">
        <f t="shared" si="157"/>
        <v>0</v>
      </c>
      <c r="I238" s="44">
        <f t="shared" si="157"/>
        <v>2.0069199155712401E-2</v>
      </c>
      <c r="J238" s="44">
        <f t="shared" si="157"/>
        <v>5.2803277888675013E-3</v>
      </c>
      <c r="K238" s="44">
        <f t="shared" si="157"/>
        <v>7.4993250714493667E-3</v>
      </c>
      <c r="L238" s="41">
        <f t="shared" si="157"/>
        <v>0</v>
      </c>
      <c r="M238" s="41">
        <f t="shared" si="157"/>
        <v>0</v>
      </c>
      <c r="N238" s="50">
        <f t="shared" si="157"/>
        <v>0</v>
      </c>
      <c r="O238" s="50">
        <f t="shared" si="157"/>
        <v>0</v>
      </c>
      <c r="P238" s="50">
        <f t="shared" si="157"/>
        <v>0</v>
      </c>
      <c r="Q238" s="44">
        <f t="shared" si="157"/>
        <v>0</v>
      </c>
      <c r="R238" s="44">
        <f t="shared" si="157"/>
        <v>0</v>
      </c>
      <c r="S238" s="44">
        <f t="shared" si="157"/>
        <v>0</v>
      </c>
      <c r="T238" s="44">
        <f t="shared" si="157"/>
        <v>0</v>
      </c>
      <c r="U238" s="45">
        <f t="shared" si="157"/>
        <v>0</v>
      </c>
      <c r="V238" s="13">
        <f t="shared" si="157"/>
        <v>0</v>
      </c>
      <c r="W238" s="13">
        <f t="shared" si="157"/>
        <v>0</v>
      </c>
      <c r="X238" s="13">
        <f t="shared" si="157"/>
        <v>0</v>
      </c>
      <c r="Y238" s="13">
        <f t="shared" si="157"/>
        <v>0</v>
      </c>
      <c r="Z238" s="13">
        <f t="shared" si="157"/>
        <v>0</v>
      </c>
      <c r="AA238" s="46">
        <f t="shared" si="157"/>
        <v>0</v>
      </c>
      <c r="AB238" s="46">
        <f t="shared" si="157"/>
        <v>0</v>
      </c>
      <c r="AC238" s="34">
        <f t="shared" si="157"/>
        <v>0</v>
      </c>
      <c r="AD238" s="34">
        <f t="shared" si="157"/>
        <v>0</v>
      </c>
      <c r="AE238" s="34">
        <f t="shared" si="157"/>
        <v>9.2244172613079822E-2</v>
      </c>
      <c r="AF238" s="94"/>
      <c r="AG238" s="94"/>
      <c r="AH238" s="94"/>
      <c r="AI238" s="94"/>
      <c r="AJ238" s="94"/>
      <c r="AK238" s="95"/>
      <c r="AL238" s="13"/>
      <c r="AM238" s="41"/>
      <c r="AN238" s="42"/>
    </row>
    <row r="239" spans="1:40" ht="25.5" x14ac:dyDescent="0.25">
      <c r="A239" s="131"/>
      <c r="B239" s="49"/>
      <c r="C239" s="21" t="s">
        <v>62</v>
      </c>
      <c r="D239" s="28" t="s">
        <v>16</v>
      </c>
      <c r="E239" s="43">
        <f t="shared" si="142"/>
        <v>0</v>
      </c>
      <c r="F239" s="44">
        <f t="shared" ref="F239:AE239" si="158">F$216*F193</f>
        <v>0</v>
      </c>
      <c r="G239" s="44">
        <f t="shared" si="158"/>
        <v>0</v>
      </c>
      <c r="H239" s="44">
        <f t="shared" si="158"/>
        <v>0</v>
      </c>
      <c r="I239" s="44">
        <f t="shared" si="158"/>
        <v>4.7673572641854532E-2</v>
      </c>
      <c r="J239" s="44">
        <f t="shared" si="158"/>
        <v>1.2578199561043673E-2</v>
      </c>
      <c r="K239" s="44">
        <f t="shared" si="158"/>
        <v>1.6964032095073016E-2</v>
      </c>
      <c r="L239" s="41">
        <f t="shared" si="158"/>
        <v>0</v>
      </c>
      <c r="M239" s="41">
        <f t="shared" si="158"/>
        <v>0</v>
      </c>
      <c r="N239" s="50">
        <f t="shared" si="158"/>
        <v>0</v>
      </c>
      <c r="O239" s="50">
        <f t="shared" si="158"/>
        <v>0</v>
      </c>
      <c r="P239" s="50">
        <f t="shared" si="158"/>
        <v>0</v>
      </c>
      <c r="Q239" s="43">
        <f t="shared" si="158"/>
        <v>0</v>
      </c>
      <c r="R239" s="44">
        <f t="shared" si="158"/>
        <v>0</v>
      </c>
      <c r="S239" s="44">
        <f t="shared" si="158"/>
        <v>0</v>
      </c>
      <c r="T239" s="44">
        <f t="shared" si="158"/>
        <v>0</v>
      </c>
      <c r="U239" s="45">
        <f t="shared" si="158"/>
        <v>0</v>
      </c>
      <c r="V239" s="13">
        <f t="shared" si="158"/>
        <v>0</v>
      </c>
      <c r="W239" s="13">
        <f t="shared" si="158"/>
        <v>0</v>
      </c>
      <c r="X239" s="13">
        <f t="shared" si="158"/>
        <v>0</v>
      </c>
      <c r="Y239" s="13">
        <f t="shared" si="158"/>
        <v>0</v>
      </c>
      <c r="Z239" s="13">
        <f t="shared" si="158"/>
        <v>0</v>
      </c>
      <c r="AA239" s="46">
        <f t="shared" si="158"/>
        <v>0</v>
      </c>
      <c r="AB239" s="46">
        <f t="shared" si="158"/>
        <v>0</v>
      </c>
      <c r="AC239" s="34">
        <f t="shared" si="158"/>
        <v>0</v>
      </c>
      <c r="AD239" s="34">
        <f t="shared" si="158"/>
        <v>0</v>
      </c>
      <c r="AE239" s="34">
        <f t="shared" si="158"/>
        <v>0.21418912709672361</v>
      </c>
      <c r="AF239" s="94"/>
      <c r="AG239" s="94"/>
      <c r="AH239" s="94"/>
      <c r="AI239" s="94"/>
      <c r="AJ239" s="94"/>
      <c r="AK239" s="95"/>
      <c r="AL239" s="13"/>
      <c r="AM239" s="41"/>
      <c r="AN239" s="42"/>
    </row>
    <row r="240" spans="1:40" ht="45" customHeight="1" x14ac:dyDescent="0.25">
      <c r="A240" s="124" t="s">
        <v>76</v>
      </c>
      <c r="B240" s="55" t="s">
        <v>38</v>
      </c>
      <c r="C240" s="56" t="s">
        <v>63</v>
      </c>
      <c r="D240" s="28" t="s">
        <v>17</v>
      </c>
      <c r="E240" s="57">
        <f t="shared" si="142"/>
        <v>0</v>
      </c>
      <c r="F240" s="13">
        <f t="shared" ref="F240:AE240" si="159">F$216*F194</f>
        <v>0</v>
      </c>
      <c r="G240" s="13">
        <f t="shared" si="159"/>
        <v>0</v>
      </c>
      <c r="H240" s="13">
        <f t="shared" si="159"/>
        <v>0</v>
      </c>
      <c r="I240" s="13">
        <f t="shared" si="159"/>
        <v>8.6816222804704003E-3</v>
      </c>
      <c r="J240" s="13">
        <f t="shared" si="159"/>
        <v>2.2571053774963234E-3</v>
      </c>
      <c r="K240" s="13">
        <f t="shared" si="159"/>
        <v>3.1156631627912495E-3</v>
      </c>
      <c r="L240" s="13">
        <f t="shared" si="159"/>
        <v>0</v>
      </c>
      <c r="M240" s="13">
        <f t="shared" si="159"/>
        <v>0</v>
      </c>
      <c r="N240" s="13">
        <f t="shared" si="159"/>
        <v>0</v>
      </c>
      <c r="O240" s="13">
        <f t="shared" si="159"/>
        <v>0</v>
      </c>
      <c r="P240" s="13">
        <f t="shared" si="159"/>
        <v>0</v>
      </c>
      <c r="Q240" s="13">
        <f t="shared" si="159"/>
        <v>0</v>
      </c>
      <c r="R240" s="13">
        <f t="shared" si="159"/>
        <v>0</v>
      </c>
      <c r="S240" s="13">
        <f t="shared" si="159"/>
        <v>0</v>
      </c>
      <c r="T240" s="13">
        <f t="shared" si="159"/>
        <v>0</v>
      </c>
      <c r="U240" s="13">
        <f t="shared" si="159"/>
        <v>0</v>
      </c>
      <c r="V240" s="15">
        <f t="shared" si="159"/>
        <v>0</v>
      </c>
      <c r="W240" s="58">
        <f t="shared" si="159"/>
        <v>0</v>
      </c>
      <c r="X240" s="58">
        <f t="shared" si="159"/>
        <v>0</v>
      </c>
      <c r="Y240" s="58">
        <f t="shared" si="159"/>
        <v>0</v>
      </c>
      <c r="Z240" s="58">
        <f t="shared" si="159"/>
        <v>0</v>
      </c>
      <c r="AA240" s="59">
        <f t="shared" si="159"/>
        <v>0</v>
      </c>
      <c r="AB240" s="9">
        <f t="shared" si="159"/>
        <v>0</v>
      </c>
      <c r="AC240" s="40">
        <f t="shared" si="159"/>
        <v>0</v>
      </c>
      <c r="AD240" s="34">
        <f t="shared" si="159"/>
        <v>0</v>
      </c>
      <c r="AE240" s="34">
        <f t="shared" si="159"/>
        <v>9.6590773912935177E-2</v>
      </c>
      <c r="AF240" s="94"/>
      <c r="AG240" s="94"/>
      <c r="AH240" s="94"/>
      <c r="AI240" s="94"/>
      <c r="AJ240" s="94"/>
      <c r="AK240" s="95"/>
      <c r="AL240" s="13"/>
      <c r="AM240" s="41"/>
      <c r="AN240" s="42"/>
    </row>
    <row r="241" spans="1:40" x14ac:dyDescent="0.25">
      <c r="A241" s="125"/>
      <c r="B241" s="60"/>
      <c r="C241" s="56" t="s">
        <v>49</v>
      </c>
      <c r="D241" s="28" t="s">
        <v>18</v>
      </c>
      <c r="E241" s="57">
        <f t="shared" si="142"/>
        <v>0</v>
      </c>
      <c r="F241" s="13">
        <f t="shared" ref="F241:AE241" si="160">F$216*F195</f>
        <v>0</v>
      </c>
      <c r="G241" s="13">
        <f t="shared" si="160"/>
        <v>0</v>
      </c>
      <c r="H241" s="13">
        <f t="shared" si="160"/>
        <v>0</v>
      </c>
      <c r="I241" s="13">
        <f t="shared" si="160"/>
        <v>3.308841964948999E-2</v>
      </c>
      <c r="J241" s="13">
        <f t="shared" si="160"/>
        <v>8.5834814933184022E-3</v>
      </c>
      <c r="K241" s="13">
        <f t="shared" si="160"/>
        <v>1.182945305442114E-2</v>
      </c>
      <c r="L241" s="13">
        <f t="shared" si="160"/>
        <v>0</v>
      </c>
      <c r="M241" s="13">
        <f t="shared" si="160"/>
        <v>0</v>
      </c>
      <c r="N241" s="13">
        <f t="shared" si="160"/>
        <v>0</v>
      </c>
      <c r="O241" s="13">
        <f t="shared" si="160"/>
        <v>0</v>
      </c>
      <c r="P241" s="13">
        <f t="shared" si="160"/>
        <v>0</v>
      </c>
      <c r="Q241" s="13">
        <f t="shared" si="160"/>
        <v>0</v>
      </c>
      <c r="R241" s="13">
        <f t="shared" si="160"/>
        <v>0</v>
      </c>
      <c r="S241" s="13">
        <f t="shared" si="160"/>
        <v>0</v>
      </c>
      <c r="T241" s="13">
        <f t="shared" si="160"/>
        <v>0</v>
      </c>
      <c r="U241" s="13">
        <f t="shared" si="160"/>
        <v>0</v>
      </c>
      <c r="V241" s="61">
        <f t="shared" si="160"/>
        <v>0</v>
      </c>
      <c r="W241" s="62">
        <f t="shared" si="160"/>
        <v>0</v>
      </c>
      <c r="X241" s="62">
        <f t="shared" si="160"/>
        <v>0</v>
      </c>
      <c r="Y241" s="62">
        <f t="shared" si="160"/>
        <v>0</v>
      </c>
      <c r="Z241" s="62">
        <f t="shared" si="160"/>
        <v>0</v>
      </c>
      <c r="AA241" s="63">
        <f t="shared" si="160"/>
        <v>0</v>
      </c>
      <c r="AB241" s="9">
        <f t="shared" si="160"/>
        <v>0</v>
      </c>
      <c r="AC241" s="64">
        <f t="shared" si="160"/>
        <v>0</v>
      </c>
      <c r="AD241" s="34">
        <f t="shared" si="160"/>
        <v>0</v>
      </c>
      <c r="AE241" s="34">
        <f t="shared" si="160"/>
        <v>0.36802851739746639</v>
      </c>
      <c r="AF241" s="94"/>
      <c r="AG241" s="94"/>
      <c r="AH241" s="94"/>
      <c r="AI241" s="94"/>
      <c r="AJ241" s="94"/>
      <c r="AK241" s="95"/>
      <c r="AL241" s="13"/>
      <c r="AM241" s="41"/>
      <c r="AN241" s="42"/>
    </row>
    <row r="242" spans="1:40" x14ac:dyDescent="0.25">
      <c r="A242" s="125"/>
      <c r="B242" s="65"/>
      <c r="C242" s="56" t="s">
        <v>64</v>
      </c>
      <c r="D242" s="28" t="s">
        <v>19</v>
      </c>
      <c r="E242" s="57">
        <f t="shared" si="142"/>
        <v>0</v>
      </c>
      <c r="F242" s="13">
        <f t="shared" ref="F242:AE242" si="161">F$216*F196</f>
        <v>0</v>
      </c>
      <c r="G242" s="13">
        <f t="shared" si="161"/>
        <v>0</v>
      </c>
      <c r="H242" s="13">
        <f t="shared" si="161"/>
        <v>0</v>
      </c>
      <c r="I242" s="13">
        <f t="shared" si="161"/>
        <v>1.9239754363818081E-2</v>
      </c>
      <c r="J242" s="13">
        <f t="shared" si="161"/>
        <v>4.9940580028088556E-3</v>
      </c>
      <c r="K242" s="13">
        <f t="shared" si="161"/>
        <v>6.8856990407262699E-3</v>
      </c>
      <c r="L242" s="13">
        <f t="shared" si="161"/>
        <v>0</v>
      </c>
      <c r="M242" s="13">
        <f t="shared" si="161"/>
        <v>0</v>
      </c>
      <c r="N242" s="13">
        <f t="shared" si="161"/>
        <v>0</v>
      </c>
      <c r="O242" s="13">
        <f t="shared" si="161"/>
        <v>0</v>
      </c>
      <c r="P242" s="13">
        <f t="shared" si="161"/>
        <v>0</v>
      </c>
      <c r="Q242" s="13">
        <f t="shared" si="161"/>
        <v>0</v>
      </c>
      <c r="R242" s="13">
        <f t="shared" si="161"/>
        <v>0</v>
      </c>
      <c r="S242" s="13">
        <f t="shared" si="161"/>
        <v>0</v>
      </c>
      <c r="T242" s="13">
        <f t="shared" si="161"/>
        <v>0</v>
      </c>
      <c r="U242" s="13">
        <f t="shared" si="161"/>
        <v>0</v>
      </c>
      <c r="V242" s="61">
        <f t="shared" si="161"/>
        <v>0</v>
      </c>
      <c r="W242" s="62">
        <f t="shared" si="161"/>
        <v>0</v>
      </c>
      <c r="X242" s="62">
        <f t="shared" si="161"/>
        <v>0</v>
      </c>
      <c r="Y242" s="62">
        <f t="shared" si="161"/>
        <v>0</v>
      </c>
      <c r="Z242" s="62">
        <f t="shared" si="161"/>
        <v>0</v>
      </c>
      <c r="AA242" s="63">
        <f t="shared" si="161"/>
        <v>0</v>
      </c>
      <c r="AB242" s="9">
        <f t="shared" si="161"/>
        <v>0</v>
      </c>
      <c r="AC242" s="64">
        <f t="shared" si="161"/>
        <v>0</v>
      </c>
      <c r="AD242" s="34">
        <f t="shared" si="161"/>
        <v>0</v>
      </c>
      <c r="AE242" s="34">
        <f t="shared" si="161"/>
        <v>1.1794125993297966</v>
      </c>
      <c r="AF242" s="94"/>
      <c r="AG242" s="94"/>
      <c r="AH242" s="94"/>
      <c r="AI242" s="94"/>
      <c r="AJ242" s="94"/>
      <c r="AK242" s="95"/>
      <c r="AL242" s="13"/>
      <c r="AM242" s="41"/>
      <c r="AN242" s="42"/>
    </row>
    <row r="243" spans="1:40" ht="25.5" x14ac:dyDescent="0.25">
      <c r="A243" s="125"/>
      <c r="B243" s="126" t="s">
        <v>40</v>
      </c>
      <c r="C243" s="56" t="s">
        <v>65</v>
      </c>
      <c r="D243" s="28" t="s">
        <v>21</v>
      </c>
      <c r="E243" s="57">
        <f t="shared" si="142"/>
        <v>0</v>
      </c>
      <c r="F243" s="13">
        <f t="shared" ref="F243:AE243" si="162">F$216*F197</f>
        <v>0</v>
      </c>
      <c r="G243" s="13">
        <f t="shared" si="162"/>
        <v>0</v>
      </c>
      <c r="H243" s="13">
        <f t="shared" si="162"/>
        <v>0</v>
      </c>
      <c r="I243" s="13">
        <f t="shared" si="162"/>
        <v>9.238038965171811E-3</v>
      </c>
      <c r="J243" s="13">
        <f t="shared" si="162"/>
        <v>2.398121415745422E-3</v>
      </c>
      <c r="K243" s="13">
        <f t="shared" si="162"/>
        <v>3.3066837259062712E-3</v>
      </c>
      <c r="L243" s="13">
        <f t="shared" si="162"/>
        <v>0</v>
      </c>
      <c r="M243" s="13">
        <f t="shared" si="162"/>
        <v>0</v>
      </c>
      <c r="N243" s="13">
        <f t="shared" si="162"/>
        <v>0</v>
      </c>
      <c r="O243" s="13">
        <f t="shared" si="162"/>
        <v>0</v>
      </c>
      <c r="P243" s="13">
        <f t="shared" si="162"/>
        <v>0</v>
      </c>
      <c r="Q243" s="13">
        <f t="shared" si="162"/>
        <v>0</v>
      </c>
      <c r="R243" s="13">
        <f t="shared" si="162"/>
        <v>0</v>
      </c>
      <c r="S243" s="13">
        <f t="shared" si="162"/>
        <v>0</v>
      </c>
      <c r="T243" s="13">
        <f t="shared" si="162"/>
        <v>0</v>
      </c>
      <c r="U243" s="13">
        <f t="shared" si="162"/>
        <v>0</v>
      </c>
      <c r="V243" s="57">
        <f t="shared" si="162"/>
        <v>0</v>
      </c>
      <c r="W243" s="13">
        <f t="shared" si="162"/>
        <v>0</v>
      </c>
      <c r="X243" s="13">
        <f t="shared" si="162"/>
        <v>0</v>
      </c>
      <c r="Y243" s="62">
        <f t="shared" si="162"/>
        <v>0</v>
      </c>
      <c r="Z243" s="62">
        <f t="shared" si="162"/>
        <v>0</v>
      </c>
      <c r="AA243" s="63">
        <f t="shared" si="162"/>
        <v>0</v>
      </c>
      <c r="AB243" s="9">
        <f t="shared" si="162"/>
        <v>0</v>
      </c>
      <c r="AC243" s="34">
        <f t="shared" si="162"/>
        <v>0</v>
      </c>
      <c r="AD243" s="34">
        <f t="shared" si="162"/>
        <v>0</v>
      </c>
      <c r="AE243" s="34">
        <f t="shared" si="162"/>
        <v>0.3228245283784712</v>
      </c>
      <c r="AF243" s="94"/>
      <c r="AG243" s="94"/>
      <c r="AH243" s="94"/>
      <c r="AI243" s="94"/>
      <c r="AJ243" s="94"/>
      <c r="AK243" s="95"/>
      <c r="AL243" s="13"/>
      <c r="AM243" s="41"/>
      <c r="AN243" s="42"/>
    </row>
    <row r="244" spans="1:40" x14ac:dyDescent="0.25">
      <c r="A244" s="125"/>
      <c r="B244" s="126"/>
      <c r="C244" s="56" t="s">
        <v>57</v>
      </c>
      <c r="D244" s="28" t="s">
        <v>22</v>
      </c>
      <c r="E244" s="57">
        <f t="shared" si="142"/>
        <v>0</v>
      </c>
      <c r="F244" s="13">
        <f t="shared" ref="F244:AE244" si="163">F$216*F198</f>
        <v>0</v>
      </c>
      <c r="G244" s="13">
        <f t="shared" si="163"/>
        <v>0</v>
      </c>
      <c r="H244" s="13">
        <f t="shared" si="163"/>
        <v>0</v>
      </c>
      <c r="I244" s="13">
        <f t="shared" si="163"/>
        <v>2.1579993974149381E-2</v>
      </c>
      <c r="J244" s="13">
        <f t="shared" si="163"/>
        <v>5.601696454814049E-3</v>
      </c>
      <c r="K244" s="13">
        <f t="shared" si="163"/>
        <v>7.7236806575856397E-3</v>
      </c>
      <c r="L244" s="13">
        <f t="shared" si="163"/>
        <v>0</v>
      </c>
      <c r="M244" s="13">
        <f t="shared" si="163"/>
        <v>0</v>
      </c>
      <c r="N244" s="13">
        <f t="shared" si="163"/>
        <v>0</v>
      </c>
      <c r="O244" s="13">
        <f t="shared" si="163"/>
        <v>0</v>
      </c>
      <c r="P244" s="13">
        <f t="shared" si="163"/>
        <v>0</v>
      </c>
      <c r="Q244" s="13">
        <f t="shared" si="163"/>
        <v>0</v>
      </c>
      <c r="R244" s="13">
        <f t="shared" si="163"/>
        <v>0</v>
      </c>
      <c r="S244" s="13">
        <f t="shared" si="163"/>
        <v>0</v>
      </c>
      <c r="T244" s="13">
        <f t="shared" si="163"/>
        <v>0</v>
      </c>
      <c r="U244" s="13">
        <f t="shared" si="163"/>
        <v>0</v>
      </c>
      <c r="V244" s="57">
        <f t="shared" si="163"/>
        <v>0</v>
      </c>
      <c r="W244" s="13">
        <f t="shared" si="163"/>
        <v>0</v>
      </c>
      <c r="X244" s="13">
        <f t="shared" si="163"/>
        <v>0</v>
      </c>
      <c r="Y244" s="62">
        <f t="shared" si="163"/>
        <v>0</v>
      </c>
      <c r="Z244" s="62">
        <f t="shared" si="163"/>
        <v>0</v>
      </c>
      <c r="AA244" s="63">
        <f t="shared" si="163"/>
        <v>0</v>
      </c>
      <c r="AB244" s="9">
        <f t="shared" si="163"/>
        <v>0</v>
      </c>
      <c r="AC244" s="34">
        <f t="shared" si="163"/>
        <v>0</v>
      </c>
      <c r="AD244" s="34">
        <f t="shared" si="163"/>
        <v>0</v>
      </c>
      <c r="AE244" s="34">
        <f t="shared" si="163"/>
        <v>0.64013077530521179</v>
      </c>
      <c r="AF244" s="94"/>
      <c r="AG244" s="94"/>
      <c r="AH244" s="94"/>
      <c r="AI244" s="94"/>
      <c r="AJ244" s="94"/>
      <c r="AK244" s="95"/>
      <c r="AL244" s="13"/>
      <c r="AM244" s="41"/>
      <c r="AN244" s="42"/>
    </row>
    <row r="245" spans="1:40" x14ac:dyDescent="0.25">
      <c r="A245" s="125"/>
      <c r="B245" s="66" t="s">
        <v>41</v>
      </c>
      <c r="C245" s="67"/>
      <c r="D245" s="28" t="s">
        <v>23</v>
      </c>
      <c r="E245" s="57">
        <f t="shared" si="142"/>
        <v>0</v>
      </c>
      <c r="F245" s="13">
        <f t="shared" ref="F245:AE245" si="164">F$216*F199</f>
        <v>0</v>
      </c>
      <c r="G245" s="13">
        <f t="shared" si="164"/>
        <v>0</v>
      </c>
      <c r="H245" s="13">
        <f t="shared" si="164"/>
        <v>0</v>
      </c>
      <c r="I245" s="13">
        <f t="shared" si="164"/>
        <v>2.8587470798013718E-2</v>
      </c>
      <c r="J245" s="13">
        <f t="shared" si="164"/>
        <v>7.4208125170745669E-3</v>
      </c>
      <c r="K245" s="13">
        <f t="shared" si="164"/>
        <v>1.0232025436456202E-2</v>
      </c>
      <c r="L245" s="13">
        <f t="shared" si="164"/>
        <v>0</v>
      </c>
      <c r="M245" s="13">
        <f t="shared" si="164"/>
        <v>0</v>
      </c>
      <c r="N245" s="13">
        <f t="shared" si="164"/>
        <v>0</v>
      </c>
      <c r="O245" s="13">
        <f t="shared" si="164"/>
        <v>0</v>
      </c>
      <c r="P245" s="13">
        <f t="shared" si="164"/>
        <v>0</v>
      </c>
      <c r="Q245" s="13">
        <f t="shared" si="164"/>
        <v>0</v>
      </c>
      <c r="R245" s="13">
        <f t="shared" si="164"/>
        <v>0</v>
      </c>
      <c r="S245" s="13">
        <f t="shared" si="164"/>
        <v>0</v>
      </c>
      <c r="T245" s="13">
        <f t="shared" si="164"/>
        <v>0</v>
      </c>
      <c r="U245" s="13">
        <f t="shared" si="164"/>
        <v>0</v>
      </c>
      <c r="V245" s="61">
        <f t="shared" si="164"/>
        <v>0</v>
      </c>
      <c r="W245" s="62">
        <f t="shared" si="164"/>
        <v>0</v>
      </c>
      <c r="X245" s="62">
        <f t="shared" si="164"/>
        <v>0</v>
      </c>
      <c r="Y245" s="13">
        <f t="shared" si="164"/>
        <v>0</v>
      </c>
      <c r="Z245" s="13">
        <f t="shared" si="164"/>
        <v>0</v>
      </c>
      <c r="AA245" s="63">
        <f t="shared" si="164"/>
        <v>0</v>
      </c>
      <c r="AB245" s="9">
        <f t="shared" si="164"/>
        <v>0</v>
      </c>
      <c r="AC245" s="34">
        <f t="shared" si="164"/>
        <v>0</v>
      </c>
      <c r="AD245" s="34">
        <f t="shared" si="164"/>
        <v>0</v>
      </c>
      <c r="AE245" s="34">
        <f t="shared" si="164"/>
        <v>0.89678978600133219</v>
      </c>
      <c r="AF245" s="94"/>
      <c r="AG245" s="94"/>
      <c r="AH245" s="94"/>
      <c r="AI245" s="94"/>
      <c r="AJ245" s="94"/>
      <c r="AK245" s="95"/>
      <c r="AL245" s="13"/>
      <c r="AM245" s="41"/>
      <c r="AN245" s="42"/>
    </row>
    <row r="246" spans="1:40" x14ac:dyDescent="0.25">
      <c r="A246" s="125"/>
      <c r="B246" s="69"/>
      <c r="C246" s="70" t="s">
        <v>64</v>
      </c>
      <c r="D246" s="31" t="s">
        <v>20</v>
      </c>
      <c r="E246" s="46">
        <f t="shared" si="142"/>
        <v>0</v>
      </c>
      <c r="F246" s="46">
        <f t="shared" ref="F246:AE246" si="165">F$216*F200</f>
        <v>0</v>
      </c>
      <c r="G246" s="46">
        <f t="shared" si="165"/>
        <v>0</v>
      </c>
      <c r="H246" s="46">
        <f t="shared" si="165"/>
        <v>0</v>
      </c>
      <c r="I246" s="13">
        <f t="shared" si="165"/>
        <v>1.973200127622917E-2</v>
      </c>
      <c r="J246" s="46">
        <f t="shared" si="165"/>
        <v>5.1218304049819099E-3</v>
      </c>
      <c r="K246" s="46">
        <f t="shared" si="165"/>
        <v>7.0618688622580712E-3</v>
      </c>
      <c r="L246" s="46">
        <f t="shared" si="165"/>
        <v>0</v>
      </c>
      <c r="M246" s="46">
        <f t="shared" si="165"/>
        <v>0</v>
      </c>
      <c r="N246" s="46">
        <f t="shared" si="165"/>
        <v>0</v>
      </c>
      <c r="O246" s="46">
        <f t="shared" si="165"/>
        <v>0</v>
      </c>
      <c r="P246" s="46">
        <f t="shared" si="165"/>
        <v>0</v>
      </c>
      <c r="Q246" s="46">
        <f t="shared" si="165"/>
        <v>0</v>
      </c>
      <c r="R246" s="46">
        <f t="shared" si="165"/>
        <v>0</v>
      </c>
      <c r="S246" s="46">
        <f t="shared" si="165"/>
        <v>0</v>
      </c>
      <c r="T246" s="46">
        <f t="shared" si="165"/>
        <v>0</v>
      </c>
      <c r="U246" s="13">
        <f t="shared" si="165"/>
        <v>0</v>
      </c>
      <c r="V246" s="9">
        <f t="shared" si="165"/>
        <v>0</v>
      </c>
      <c r="W246" s="9">
        <f t="shared" si="165"/>
        <v>0</v>
      </c>
      <c r="X246" s="9">
        <f t="shared" si="165"/>
        <v>0</v>
      </c>
      <c r="Y246" s="9">
        <f t="shared" si="165"/>
        <v>0</v>
      </c>
      <c r="Z246" s="9">
        <f t="shared" si="165"/>
        <v>0</v>
      </c>
      <c r="AA246" s="9">
        <f t="shared" si="165"/>
        <v>0</v>
      </c>
      <c r="AB246" s="9">
        <f t="shared" si="165"/>
        <v>0</v>
      </c>
      <c r="AC246" s="46">
        <f t="shared" si="165"/>
        <v>0</v>
      </c>
      <c r="AD246" s="46">
        <f t="shared" si="165"/>
        <v>0</v>
      </c>
      <c r="AE246" s="46">
        <f t="shared" si="165"/>
        <v>1.2095877356387417</v>
      </c>
      <c r="AF246" s="95"/>
      <c r="AG246" s="95"/>
      <c r="AH246" s="95"/>
      <c r="AI246" s="95"/>
      <c r="AJ246" s="95"/>
      <c r="AK246" s="95"/>
      <c r="AL246" s="13"/>
      <c r="AM246" s="41"/>
      <c r="AN246" s="42"/>
    </row>
    <row r="247" spans="1:40" ht="25.5" x14ac:dyDescent="0.25">
      <c r="A247" s="127" t="s">
        <v>37</v>
      </c>
      <c r="B247" s="71" t="s">
        <v>77</v>
      </c>
      <c r="C247" s="72" t="s">
        <v>78</v>
      </c>
      <c r="D247" s="32" t="s">
        <v>24</v>
      </c>
      <c r="E247" s="13">
        <f t="shared" si="142"/>
        <v>0</v>
      </c>
      <c r="F247" s="13">
        <f t="shared" ref="F247:AE247" si="166">F$216*F201</f>
        <v>0</v>
      </c>
      <c r="G247" s="13">
        <f t="shared" si="166"/>
        <v>0</v>
      </c>
      <c r="H247" s="13">
        <f t="shared" si="166"/>
        <v>0</v>
      </c>
      <c r="I247" s="13">
        <f t="shared" si="166"/>
        <v>9.5779492582588627E-3</v>
      </c>
      <c r="J247" s="13">
        <f t="shared" si="166"/>
        <v>2.4901383725060701E-3</v>
      </c>
      <c r="K247" s="13">
        <f t="shared" si="166"/>
        <v>3.437337252758708E-3</v>
      </c>
      <c r="L247" s="13">
        <f t="shared" si="166"/>
        <v>0</v>
      </c>
      <c r="M247" s="13">
        <f t="shared" si="166"/>
        <v>0</v>
      </c>
      <c r="N247" s="13">
        <f t="shared" si="166"/>
        <v>0</v>
      </c>
      <c r="O247" s="13">
        <f t="shared" si="166"/>
        <v>0</v>
      </c>
      <c r="P247" s="13">
        <f t="shared" si="166"/>
        <v>0</v>
      </c>
      <c r="Q247" s="13">
        <f t="shared" si="166"/>
        <v>0</v>
      </c>
      <c r="R247" s="13">
        <f t="shared" si="166"/>
        <v>0</v>
      </c>
      <c r="S247" s="13">
        <f t="shared" si="166"/>
        <v>0</v>
      </c>
      <c r="T247" s="13">
        <f t="shared" si="166"/>
        <v>0</v>
      </c>
      <c r="U247" s="13">
        <f t="shared" si="166"/>
        <v>0</v>
      </c>
      <c r="V247" s="13">
        <f t="shared" si="166"/>
        <v>0</v>
      </c>
      <c r="W247" s="13">
        <f t="shared" si="166"/>
        <v>0</v>
      </c>
      <c r="X247" s="13">
        <f t="shared" si="166"/>
        <v>0</v>
      </c>
      <c r="Y247" s="13">
        <f t="shared" si="166"/>
        <v>0</v>
      </c>
      <c r="Z247" s="13">
        <f t="shared" si="166"/>
        <v>0</v>
      </c>
      <c r="AA247" s="13">
        <f t="shared" si="166"/>
        <v>0</v>
      </c>
      <c r="AB247" s="46">
        <f t="shared" si="166"/>
        <v>0</v>
      </c>
      <c r="AC247" s="34">
        <f t="shared" si="166"/>
        <v>0</v>
      </c>
      <c r="AD247" s="34">
        <f t="shared" si="166"/>
        <v>0</v>
      </c>
      <c r="AE247" s="34">
        <f t="shared" si="166"/>
        <v>0.10656320920977913</v>
      </c>
      <c r="AF247" s="94"/>
      <c r="AG247" s="94"/>
      <c r="AH247" s="98"/>
      <c r="AI247" s="99"/>
      <c r="AJ247" s="94"/>
      <c r="AK247" s="95"/>
      <c r="AL247" s="13"/>
      <c r="AM247" s="41"/>
      <c r="AN247" s="42"/>
    </row>
    <row r="248" spans="1:40" x14ac:dyDescent="0.25">
      <c r="A248" s="127"/>
      <c r="B248" s="75"/>
      <c r="C248" s="76" t="s">
        <v>49</v>
      </c>
      <c r="D248" s="32" t="s">
        <v>25</v>
      </c>
      <c r="E248" s="13">
        <f t="shared" si="142"/>
        <v>0</v>
      </c>
      <c r="F248" s="13">
        <f t="shared" ref="F248:AE248" si="167">F$216*F202</f>
        <v>0</v>
      </c>
      <c r="G248" s="13">
        <f t="shared" si="167"/>
        <v>0</v>
      </c>
      <c r="H248" s="13">
        <f t="shared" si="167"/>
        <v>0</v>
      </c>
      <c r="I248" s="13">
        <f t="shared" si="167"/>
        <v>8.4897876058447008E-2</v>
      </c>
      <c r="J248" s="13">
        <f t="shared" si="167"/>
        <v>2.2023395365784761E-2</v>
      </c>
      <c r="K248" s="13">
        <f t="shared" si="167"/>
        <v>3.0351870832517773E-2</v>
      </c>
      <c r="L248" s="13">
        <f t="shared" si="167"/>
        <v>0</v>
      </c>
      <c r="M248" s="13">
        <f t="shared" si="167"/>
        <v>0</v>
      </c>
      <c r="N248" s="13">
        <f t="shared" si="167"/>
        <v>0</v>
      </c>
      <c r="O248" s="13">
        <f t="shared" si="167"/>
        <v>0</v>
      </c>
      <c r="P248" s="13">
        <f t="shared" si="167"/>
        <v>0</v>
      </c>
      <c r="Q248" s="13">
        <f t="shared" si="167"/>
        <v>0</v>
      </c>
      <c r="R248" s="13">
        <f t="shared" si="167"/>
        <v>0</v>
      </c>
      <c r="S248" s="13">
        <f t="shared" si="167"/>
        <v>0</v>
      </c>
      <c r="T248" s="13">
        <f t="shared" si="167"/>
        <v>0</v>
      </c>
      <c r="U248" s="13">
        <f t="shared" si="167"/>
        <v>0</v>
      </c>
      <c r="V248" s="13">
        <f t="shared" si="167"/>
        <v>0</v>
      </c>
      <c r="W248" s="13">
        <f t="shared" si="167"/>
        <v>0</v>
      </c>
      <c r="X248" s="13">
        <f t="shared" si="167"/>
        <v>0</v>
      </c>
      <c r="Y248" s="13">
        <f t="shared" si="167"/>
        <v>0</v>
      </c>
      <c r="Z248" s="13">
        <f t="shared" si="167"/>
        <v>0</v>
      </c>
      <c r="AA248" s="13">
        <f t="shared" si="167"/>
        <v>0</v>
      </c>
      <c r="AB248" s="46">
        <f t="shared" si="167"/>
        <v>0</v>
      </c>
      <c r="AC248" s="34">
        <f t="shared" si="167"/>
        <v>0</v>
      </c>
      <c r="AD248" s="34">
        <f t="shared" si="167"/>
        <v>0</v>
      </c>
      <c r="AE248" s="34">
        <f t="shared" si="167"/>
        <v>0.94428322014060595</v>
      </c>
      <c r="AF248" s="94"/>
      <c r="AG248" s="94"/>
      <c r="AH248" s="98"/>
      <c r="AI248" s="99"/>
      <c r="AJ248" s="94"/>
      <c r="AK248" s="95"/>
      <c r="AL248" s="13"/>
      <c r="AM248" s="41"/>
      <c r="AN248" s="42"/>
    </row>
    <row r="249" spans="1:40" ht="51" x14ac:dyDescent="0.25">
      <c r="A249" s="127"/>
      <c r="B249" s="77" t="s">
        <v>79</v>
      </c>
      <c r="C249" s="78"/>
      <c r="D249" s="32" t="s">
        <v>26</v>
      </c>
      <c r="E249" s="13">
        <f t="shared" si="142"/>
        <v>0</v>
      </c>
      <c r="F249" s="13">
        <f t="shared" ref="F249:AE249" si="168">F$216*F203</f>
        <v>0</v>
      </c>
      <c r="G249" s="13">
        <f t="shared" si="168"/>
        <v>0</v>
      </c>
      <c r="H249" s="13">
        <f t="shared" si="168"/>
        <v>0</v>
      </c>
      <c r="I249" s="13">
        <f t="shared" si="168"/>
        <v>0</v>
      </c>
      <c r="J249" s="13">
        <f t="shared" si="168"/>
        <v>0</v>
      </c>
      <c r="K249" s="13">
        <f t="shared" si="168"/>
        <v>0</v>
      </c>
      <c r="L249" s="13">
        <f t="shared" si="168"/>
        <v>0</v>
      </c>
      <c r="M249" s="13">
        <f t="shared" si="168"/>
        <v>0</v>
      </c>
      <c r="N249" s="13">
        <f t="shared" si="168"/>
        <v>0</v>
      </c>
      <c r="O249" s="13">
        <f t="shared" si="168"/>
        <v>0</v>
      </c>
      <c r="P249" s="13">
        <f t="shared" si="168"/>
        <v>0</v>
      </c>
      <c r="Q249" s="13">
        <f t="shared" si="168"/>
        <v>0</v>
      </c>
      <c r="R249" s="13">
        <f t="shared" si="168"/>
        <v>0</v>
      </c>
      <c r="S249" s="13">
        <f t="shared" si="168"/>
        <v>0</v>
      </c>
      <c r="T249" s="13">
        <f t="shared" si="168"/>
        <v>0</v>
      </c>
      <c r="U249" s="13">
        <f t="shared" si="168"/>
        <v>0</v>
      </c>
      <c r="V249" s="34">
        <f t="shared" si="168"/>
        <v>0</v>
      </c>
      <c r="W249" s="34">
        <f t="shared" si="168"/>
        <v>0</v>
      </c>
      <c r="X249" s="34">
        <f t="shared" si="168"/>
        <v>0</v>
      </c>
      <c r="Y249" s="13">
        <f t="shared" si="168"/>
        <v>0</v>
      </c>
      <c r="Z249" s="13">
        <f t="shared" si="168"/>
        <v>0</v>
      </c>
      <c r="AA249" s="34">
        <f t="shared" si="168"/>
        <v>0</v>
      </c>
      <c r="AB249" s="46">
        <f t="shared" si="168"/>
        <v>0</v>
      </c>
      <c r="AC249" s="34">
        <f t="shared" si="168"/>
        <v>0</v>
      </c>
      <c r="AD249" s="34">
        <f t="shared" si="168"/>
        <v>0</v>
      </c>
      <c r="AE249" s="34">
        <f t="shared" si="168"/>
        <v>0.87693004802830077</v>
      </c>
      <c r="AF249" s="94"/>
      <c r="AG249" s="94"/>
      <c r="AH249" s="98"/>
      <c r="AI249" s="94"/>
      <c r="AJ249" s="94"/>
      <c r="AK249" s="95"/>
      <c r="AL249" s="13"/>
      <c r="AM249" s="41"/>
      <c r="AN249" s="42"/>
    </row>
    <row r="250" spans="1:40" ht="38.25" customHeight="1" x14ac:dyDescent="0.25">
      <c r="A250" s="127"/>
      <c r="B250" s="77" t="s">
        <v>43</v>
      </c>
      <c r="C250" s="78"/>
      <c r="D250" s="28" t="s">
        <v>28</v>
      </c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5"/>
      <c r="AC250" s="94"/>
      <c r="AD250" s="94"/>
      <c r="AE250" s="94"/>
      <c r="AF250" s="94"/>
      <c r="AG250" s="94"/>
      <c r="AH250" s="94"/>
      <c r="AI250" s="94"/>
      <c r="AJ250" s="94"/>
      <c r="AK250" s="95"/>
      <c r="AL250" s="13"/>
      <c r="AM250" s="41"/>
      <c r="AN250" s="42"/>
    </row>
    <row r="251" spans="1:40" ht="25.5" x14ac:dyDescent="0.25">
      <c r="A251" s="127"/>
      <c r="B251" s="77" t="s">
        <v>80</v>
      </c>
      <c r="C251" s="78"/>
      <c r="D251" s="28" t="s">
        <v>27</v>
      </c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5"/>
      <c r="AC251" s="94"/>
      <c r="AD251" s="94"/>
      <c r="AE251" s="94"/>
      <c r="AF251" s="94"/>
      <c r="AG251" s="94"/>
      <c r="AH251" s="94"/>
      <c r="AI251" s="94"/>
      <c r="AJ251" s="94"/>
      <c r="AK251" s="95"/>
      <c r="AL251" s="13"/>
      <c r="AM251" s="41"/>
      <c r="AN251" s="42"/>
    </row>
    <row r="252" spans="1:40" ht="38.25" x14ac:dyDescent="0.25">
      <c r="A252" s="127"/>
      <c r="B252" s="77" t="s">
        <v>81</v>
      </c>
      <c r="C252" s="78"/>
      <c r="D252" s="28" t="s">
        <v>29</v>
      </c>
      <c r="E252" s="94"/>
      <c r="F252" s="94"/>
      <c r="G252" s="94"/>
      <c r="H252" s="94"/>
      <c r="I252" s="94"/>
      <c r="J252" s="98"/>
      <c r="K252" s="98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5"/>
      <c r="AC252" s="102"/>
      <c r="AD252" s="94"/>
      <c r="AE252" s="94"/>
      <c r="AF252" s="94"/>
      <c r="AG252" s="94"/>
      <c r="AH252" s="94"/>
      <c r="AI252" s="94"/>
      <c r="AJ252" s="94"/>
      <c r="AK252" s="95"/>
      <c r="AL252" s="13"/>
      <c r="AM252" s="41"/>
      <c r="AN252" s="42"/>
    </row>
    <row r="253" spans="1:40" ht="51" x14ac:dyDescent="0.25">
      <c r="A253" s="127"/>
      <c r="B253" s="77" t="s">
        <v>82</v>
      </c>
      <c r="C253" s="78"/>
      <c r="D253" s="33" t="s">
        <v>30</v>
      </c>
      <c r="E253" s="94"/>
      <c r="F253" s="94"/>
      <c r="G253" s="94"/>
      <c r="H253" s="94"/>
      <c r="I253" s="94"/>
      <c r="J253" s="98"/>
      <c r="K253" s="98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5"/>
      <c r="AC253" s="102"/>
      <c r="AD253" s="94"/>
      <c r="AE253" s="94"/>
      <c r="AF253" s="94"/>
      <c r="AG253" s="94"/>
      <c r="AH253" s="94"/>
      <c r="AI253" s="94"/>
      <c r="AJ253" s="94"/>
      <c r="AK253" s="95"/>
      <c r="AL253" s="13"/>
      <c r="AM253" s="41"/>
      <c r="AN253" s="42"/>
    </row>
    <row r="254" spans="1:40" ht="51" x14ac:dyDescent="0.25">
      <c r="A254" s="127"/>
      <c r="B254" s="77" t="s">
        <v>83</v>
      </c>
      <c r="C254" s="82"/>
      <c r="D254" s="28" t="s">
        <v>31</v>
      </c>
      <c r="E254" s="94"/>
      <c r="F254" s="94"/>
      <c r="G254" s="94"/>
      <c r="H254" s="94"/>
      <c r="I254" s="94"/>
      <c r="J254" s="103"/>
      <c r="K254" s="98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5"/>
      <c r="AC254" s="104"/>
      <c r="AD254" s="94"/>
      <c r="AE254" s="94"/>
      <c r="AF254" s="94"/>
      <c r="AG254" s="94"/>
      <c r="AH254" s="94"/>
      <c r="AI254" s="94"/>
      <c r="AJ254" s="94"/>
      <c r="AK254" s="95"/>
      <c r="AL254" s="13"/>
      <c r="AM254" s="41"/>
      <c r="AN254" s="42"/>
    </row>
    <row r="255" spans="1:40" ht="25.5" x14ac:dyDescent="0.25">
      <c r="A255" s="85"/>
      <c r="B255" s="77" t="s">
        <v>48</v>
      </c>
      <c r="C255" s="82"/>
      <c r="D255" s="28" t="s">
        <v>32</v>
      </c>
      <c r="E255" s="100"/>
      <c r="F255" s="100"/>
      <c r="G255" s="100"/>
      <c r="H255" s="100"/>
      <c r="I255" s="105"/>
      <c r="J255" s="100"/>
      <c r="K255" s="100"/>
      <c r="L255" s="100"/>
      <c r="M255" s="100"/>
      <c r="N255" s="106"/>
      <c r="O255" s="106"/>
      <c r="P255" s="106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95"/>
      <c r="AC255" s="100"/>
      <c r="AD255" s="100"/>
      <c r="AE255" s="100"/>
      <c r="AF255" s="100"/>
      <c r="AG255" s="100"/>
      <c r="AH255" s="100"/>
      <c r="AI255" s="100"/>
      <c r="AJ255" s="100"/>
      <c r="AK255" s="101"/>
      <c r="AL255" s="13"/>
      <c r="AM255" s="41"/>
      <c r="AN255" s="42"/>
    </row>
    <row r="256" spans="1:40" ht="38.25" x14ac:dyDescent="0.25">
      <c r="A256" s="41"/>
      <c r="B256" s="41"/>
      <c r="C256" s="41" t="s">
        <v>84</v>
      </c>
      <c r="D256" s="32" t="s">
        <v>33</v>
      </c>
      <c r="E256" s="41">
        <f>SUM(E223:E255)</f>
        <v>0</v>
      </c>
      <c r="F256" s="41">
        <f t="shared" ref="F256" si="169">SUM(F223:F255)</f>
        <v>0</v>
      </c>
      <c r="G256" s="41">
        <f t="shared" ref="G256" si="170">SUM(G223:G255)</f>
        <v>0</v>
      </c>
      <c r="H256" s="41">
        <f t="shared" ref="H256" si="171">SUM(H223:H255)</f>
        <v>0</v>
      </c>
      <c r="I256" s="41">
        <f t="shared" ref="I256" si="172">SUM(I223:I255)</f>
        <v>0.72575105122109029</v>
      </c>
      <c r="J256" s="41">
        <f t="shared" ref="J256" si="173">SUM(J223:J255)</f>
        <v>0.18945821341975477</v>
      </c>
      <c r="K256" s="41">
        <f t="shared" ref="K256" si="174">SUM(K223:K255)</f>
        <v>0.26173829870645215</v>
      </c>
      <c r="L256" s="41">
        <f t="shared" ref="L256" si="175">SUM(L223:L255)</f>
        <v>0</v>
      </c>
      <c r="M256" s="41">
        <f t="shared" ref="M256" si="176">SUM(M223:M255)</f>
        <v>0</v>
      </c>
      <c r="N256" s="41">
        <f t="shared" ref="N256" si="177">SUM(N223:N255)</f>
        <v>0</v>
      </c>
      <c r="O256" s="41">
        <f t="shared" ref="O256" si="178">SUM(O223:O255)</f>
        <v>0</v>
      </c>
      <c r="P256" s="41">
        <f t="shared" ref="P256" si="179">SUM(P223:P255)</f>
        <v>0</v>
      </c>
      <c r="Q256" s="41">
        <f t="shared" ref="Q256" si="180">SUM(Q223:Q255)</f>
        <v>0</v>
      </c>
      <c r="R256" s="41">
        <f t="shared" ref="R256" si="181">SUM(R223:R255)</f>
        <v>0</v>
      </c>
      <c r="S256" s="41">
        <f t="shared" ref="S256" si="182">SUM(S223:S255)</f>
        <v>0</v>
      </c>
      <c r="T256" s="41">
        <f t="shared" ref="T256" si="183">SUM(T223:T255)</f>
        <v>0</v>
      </c>
      <c r="U256" s="41">
        <f t="shared" ref="U256" si="184">SUM(U223:U255)</f>
        <v>0</v>
      </c>
      <c r="V256" s="41">
        <f t="shared" ref="V256" si="185">SUM(V223:V255)</f>
        <v>0</v>
      </c>
      <c r="W256" s="41">
        <f t="shared" ref="W256" si="186">SUM(W223:W255)</f>
        <v>0</v>
      </c>
      <c r="X256" s="41">
        <f t="shared" ref="X256" si="187">SUM(X223:X255)</f>
        <v>0</v>
      </c>
      <c r="Y256" s="41">
        <f t="shared" ref="Y256" si="188">SUM(Y223:Y255)</f>
        <v>0</v>
      </c>
      <c r="Z256" s="41">
        <f t="shared" ref="Z256" si="189">SUM(Z223:Z255)</f>
        <v>0</v>
      </c>
      <c r="AA256" s="41">
        <f t="shared" ref="AA256" si="190">SUM(AA223:AA255)</f>
        <v>0</v>
      </c>
      <c r="AB256" s="41">
        <f t="shared" ref="AB256" si="191">SUM(AB223:AB255)</f>
        <v>0</v>
      </c>
      <c r="AC256" s="41">
        <f t="shared" ref="AC256" si="192">SUM(AC223:AC255)</f>
        <v>0</v>
      </c>
      <c r="AD256" s="41">
        <f t="shared" ref="AD256" si="193">SUM(AD223:AD255)</f>
        <v>0</v>
      </c>
      <c r="AE256" s="41">
        <f t="shared" ref="AE256" si="194">SUM(AE223:AE255)</f>
        <v>8.8459036031523421</v>
      </c>
      <c r="AF256" s="41">
        <f t="shared" ref="AF256" si="195">SUM(AF223:AF255)</f>
        <v>0</v>
      </c>
      <c r="AG256" s="41">
        <f t="shared" ref="AG256" si="196">SUM(AG223:AG255)</f>
        <v>0</v>
      </c>
      <c r="AH256" s="41">
        <f t="shared" ref="AH256" si="197">SUM(AH223:AH255)</f>
        <v>0</v>
      </c>
      <c r="AI256" s="41">
        <f t="shared" ref="AI256" si="198">SUM(AI223:AI255)</f>
        <v>0</v>
      </c>
      <c r="AJ256" s="41">
        <f t="shared" ref="AJ256" si="199">SUM(AJ223:AJ255)</f>
        <v>0</v>
      </c>
      <c r="AK256" s="41">
        <f t="shared" ref="AK256" si="200">SUM(AK223:AK255)</f>
        <v>0</v>
      </c>
      <c r="AL256" s="13"/>
      <c r="AM256" s="13"/>
      <c r="AN256" s="13"/>
    </row>
    <row r="257" spans="1:40" x14ac:dyDescent="0.25">
      <c r="A257" s="41"/>
      <c r="B257" s="41"/>
      <c r="C257" s="41"/>
      <c r="D257" s="3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spans="1:40" x14ac:dyDescent="0.25">
      <c r="A258" s="41"/>
      <c r="B258" s="41"/>
      <c r="C258" s="41"/>
      <c r="D258" s="28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  <c r="AL258" s="13"/>
      <c r="AM258" s="13"/>
      <c r="AN258" s="13"/>
    </row>
    <row r="262" spans="1:40" x14ac:dyDescent="0.25">
      <c r="A262" t="s">
        <v>105</v>
      </c>
    </row>
    <row r="264" spans="1:40" x14ac:dyDescent="0.25">
      <c r="A264" t="s">
        <v>91</v>
      </c>
      <c r="E264" s="107">
        <v>0</v>
      </c>
      <c r="F264" s="107">
        <v>0</v>
      </c>
      <c r="G264" s="107">
        <v>0</v>
      </c>
      <c r="H264" s="107">
        <v>0</v>
      </c>
      <c r="I264" s="107">
        <v>0</v>
      </c>
      <c r="J264" s="107">
        <v>0</v>
      </c>
      <c r="K264" s="107">
        <v>0</v>
      </c>
      <c r="L264" s="107">
        <v>0</v>
      </c>
      <c r="M264" s="107">
        <v>0</v>
      </c>
      <c r="N264" s="107">
        <v>0</v>
      </c>
      <c r="O264" s="107">
        <v>0</v>
      </c>
      <c r="P264" s="107">
        <v>0</v>
      </c>
      <c r="Q264" s="107">
        <v>0</v>
      </c>
      <c r="R264" s="107">
        <v>0</v>
      </c>
      <c r="S264" s="107">
        <v>0</v>
      </c>
      <c r="T264" s="107">
        <v>0</v>
      </c>
      <c r="U264" s="107">
        <v>0</v>
      </c>
      <c r="V264" s="107">
        <v>0</v>
      </c>
      <c r="W264" s="107">
        <v>0</v>
      </c>
      <c r="X264" s="107">
        <v>0</v>
      </c>
      <c r="Y264" s="107">
        <v>0</v>
      </c>
      <c r="Z264" s="107">
        <v>0</v>
      </c>
      <c r="AA264" s="107">
        <v>0</v>
      </c>
      <c r="AB264" s="107">
        <v>0.96105415358838031</v>
      </c>
      <c r="AC264" s="107">
        <v>0</v>
      </c>
      <c r="AD264" s="107">
        <v>0</v>
      </c>
      <c r="AE264" s="107">
        <v>0</v>
      </c>
      <c r="AF264" s="107">
        <v>3.8945846411619682E-2</v>
      </c>
      <c r="AG264" s="107">
        <v>0</v>
      </c>
      <c r="AH264" s="107">
        <v>0</v>
      </c>
      <c r="AI264" s="107">
        <v>0</v>
      </c>
      <c r="AJ264" s="107">
        <v>0</v>
      </c>
      <c r="AK264" s="107">
        <v>0</v>
      </c>
    </row>
    <row r="267" spans="1:40" ht="38.25" x14ac:dyDescent="0.25">
      <c r="A267" s="134" t="s">
        <v>34</v>
      </c>
      <c r="B267" s="134"/>
      <c r="C267" s="134"/>
      <c r="D267" s="2"/>
      <c r="E267" s="3" t="s">
        <v>35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5"/>
      <c r="U267" s="6"/>
      <c r="V267" s="7" t="s">
        <v>36</v>
      </c>
      <c r="W267" s="8"/>
      <c r="X267" s="8"/>
      <c r="Y267" s="8"/>
      <c r="Z267" s="8"/>
      <c r="AA267" s="9"/>
      <c r="AB267" s="8"/>
      <c r="AC267" s="10" t="s">
        <v>37</v>
      </c>
      <c r="AD267" s="11"/>
      <c r="AE267" s="11"/>
      <c r="AF267" s="11"/>
      <c r="AG267" s="11"/>
      <c r="AH267" s="11"/>
      <c r="AI267" s="11"/>
      <c r="AJ267" s="11"/>
      <c r="AK267" s="12"/>
      <c r="AL267" s="13"/>
      <c r="AM267" s="13"/>
      <c r="AN267" s="13"/>
    </row>
    <row r="268" spans="1:40" ht="51" x14ac:dyDescent="0.25">
      <c r="A268" s="134"/>
      <c r="B268" s="134"/>
      <c r="C268" s="134"/>
      <c r="D268" s="2"/>
      <c r="E268" s="128" t="s">
        <v>38</v>
      </c>
      <c r="F268" s="128"/>
      <c r="G268" s="128"/>
      <c r="H268" s="128"/>
      <c r="I268" s="133" t="s">
        <v>39</v>
      </c>
      <c r="J268" s="133"/>
      <c r="K268" s="128" t="s">
        <v>40</v>
      </c>
      <c r="L268" s="128"/>
      <c r="M268" s="128"/>
      <c r="N268" s="6"/>
      <c r="O268" s="6"/>
      <c r="P268" s="3" t="s">
        <v>41</v>
      </c>
      <c r="Q268" s="4"/>
      <c r="R268" s="4"/>
      <c r="S268" s="4"/>
      <c r="T268" s="5"/>
      <c r="U268" s="6"/>
      <c r="V268" s="7" t="s">
        <v>38</v>
      </c>
      <c r="W268" s="8"/>
      <c r="X268" s="9"/>
      <c r="Y268" s="126" t="s">
        <v>40</v>
      </c>
      <c r="Z268" s="126"/>
      <c r="AA268" s="14" t="s">
        <v>41</v>
      </c>
      <c r="AB268" s="15"/>
      <c r="AC268" s="16" t="s">
        <v>39</v>
      </c>
      <c r="AD268" s="17"/>
      <c r="AE268" s="18" t="s">
        <v>42</v>
      </c>
      <c r="AF268" s="18" t="s">
        <v>43</v>
      </c>
      <c r="AG268" s="18" t="s">
        <v>44</v>
      </c>
      <c r="AH268" s="19" t="s">
        <v>45</v>
      </c>
      <c r="AI268" s="19" t="s">
        <v>46</v>
      </c>
      <c r="AJ268" s="20" t="s">
        <v>47</v>
      </c>
      <c r="AK268" s="20" t="s">
        <v>48</v>
      </c>
      <c r="AL268" s="13"/>
      <c r="AM268" s="13"/>
      <c r="AN268" s="13"/>
    </row>
    <row r="269" spans="1:40" ht="25.5" x14ac:dyDescent="0.25">
      <c r="A269" s="134"/>
      <c r="B269" s="134"/>
      <c r="C269" s="134"/>
      <c r="D269" s="2"/>
      <c r="E269" s="21" t="s">
        <v>49</v>
      </c>
      <c r="F269" s="21" t="s">
        <v>50</v>
      </c>
      <c r="G269" s="21" t="s">
        <v>51</v>
      </c>
      <c r="H269" s="21" t="s">
        <v>52</v>
      </c>
      <c r="I269" s="22" t="s">
        <v>53</v>
      </c>
      <c r="J269" s="21" t="s">
        <v>54</v>
      </c>
      <c r="K269" s="21" t="s">
        <v>52</v>
      </c>
      <c r="L269" s="23" t="s">
        <v>55</v>
      </c>
      <c r="M269" s="23" t="s">
        <v>56</v>
      </c>
      <c r="N269" s="23"/>
      <c r="O269" s="23"/>
      <c r="P269" s="23" t="s">
        <v>57</v>
      </c>
      <c r="Q269" s="23" t="s">
        <v>58</v>
      </c>
      <c r="R269" s="23" t="s">
        <v>59</v>
      </c>
      <c r="S269" s="23" t="s">
        <v>60</v>
      </c>
      <c r="T269" s="23" t="s">
        <v>61</v>
      </c>
      <c r="U269" s="23" t="s">
        <v>62</v>
      </c>
      <c r="V269" s="14" t="s">
        <v>63</v>
      </c>
      <c r="W269" s="14" t="s">
        <v>49</v>
      </c>
      <c r="X269" s="14" t="s">
        <v>64</v>
      </c>
      <c r="Y269" s="14" t="s">
        <v>65</v>
      </c>
      <c r="Z269" s="14" t="s">
        <v>57</v>
      </c>
      <c r="AA269" s="14"/>
      <c r="AB269" s="14" t="s">
        <v>66</v>
      </c>
      <c r="AC269" s="24" t="s">
        <v>67</v>
      </c>
      <c r="AD269" s="24" t="s">
        <v>68</v>
      </c>
      <c r="AE269" s="25"/>
      <c r="AF269" s="26"/>
      <c r="AG269" s="26"/>
      <c r="AH269" s="26"/>
      <c r="AI269" s="25"/>
      <c r="AJ269" s="20"/>
      <c r="AK269" s="20"/>
      <c r="AL269" s="13" t="s">
        <v>69</v>
      </c>
      <c r="AM269" s="13"/>
      <c r="AN269" s="13"/>
    </row>
    <row r="270" spans="1:40" x14ac:dyDescent="0.25">
      <c r="A270" s="18"/>
      <c r="B270" s="2"/>
      <c r="C270" s="2"/>
      <c r="D270" s="27"/>
      <c r="E270" s="28" t="s">
        <v>0</v>
      </c>
      <c r="F270" s="28" t="s">
        <v>1</v>
      </c>
      <c r="G270" s="28" t="s">
        <v>2</v>
      </c>
      <c r="H270" s="28" t="s">
        <v>3</v>
      </c>
      <c r="I270" s="29" t="s">
        <v>4</v>
      </c>
      <c r="J270" s="28" t="s">
        <v>5</v>
      </c>
      <c r="K270" s="28" t="s">
        <v>6</v>
      </c>
      <c r="L270" s="28" t="s">
        <v>7</v>
      </c>
      <c r="M270" s="28" t="s">
        <v>8</v>
      </c>
      <c r="N270" s="30" t="s">
        <v>9</v>
      </c>
      <c r="O270" s="30" t="s">
        <v>10</v>
      </c>
      <c r="P270" s="30" t="s">
        <v>11</v>
      </c>
      <c r="Q270" s="28" t="s">
        <v>12</v>
      </c>
      <c r="R270" s="28" t="s">
        <v>13</v>
      </c>
      <c r="S270" s="28" t="s">
        <v>14</v>
      </c>
      <c r="T270" s="28" t="s">
        <v>15</v>
      </c>
      <c r="U270" s="28" t="s">
        <v>16</v>
      </c>
      <c r="V270" s="28" t="s">
        <v>17</v>
      </c>
      <c r="W270" s="28" t="s">
        <v>18</v>
      </c>
      <c r="X270" s="28" t="s">
        <v>19</v>
      </c>
      <c r="Y270" s="28" t="s">
        <v>21</v>
      </c>
      <c r="Z270" s="28" t="s">
        <v>22</v>
      </c>
      <c r="AA270" s="28" t="s">
        <v>23</v>
      </c>
      <c r="AB270" s="31" t="s">
        <v>20</v>
      </c>
      <c r="AC270" s="32" t="s">
        <v>24</v>
      </c>
      <c r="AD270" s="32" t="s">
        <v>25</v>
      </c>
      <c r="AE270" s="32" t="s">
        <v>26</v>
      </c>
      <c r="AF270" s="28" t="s">
        <v>28</v>
      </c>
      <c r="AG270" s="28" t="s">
        <v>27</v>
      </c>
      <c r="AH270" s="28" t="s">
        <v>29</v>
      </c>
      <c r="AI270" s="33" t="s">
        <v>30</v>
      </c>
      <c r="AJ270" s="28" t="s">
        <v>31</v>
      </c>
      <c r="AK270" s="28" t="s">
        <v>32</v>
      </c>
      <c r="AL270" s="34" t="s">
        <v>33</v>
      </c>
      <c r="AM270" s="34"/>
      <c r="AN270" s="34"/>
    </row>
    <row r="271" spans="1:40" ht="28.5" customHeight="1" x14ac:dyDescent="0.25">
      <c r="A271" s="129" t="s">
        <v>35</v>
      </c>
      <c r="B271" s="128" t="s">
        <v>38</v>
      </c>
      <c r="C271" s="21" t="s">
        <v>49</v>
      </c>
      <c r="D271" s="28" t="s">
        <v>0</v>
      </c>
      <c r="E271" s="35">
        <f>E$264*E177</f>
        <v>0</v>
      </c>
      <c r="F271" s="36">
        <f t="shared" ref="F271:AE271" si="201">F$264*F177</f>
        <v>0</v>
      </c>
      <c r="G271" s="36">
        <f t="shared" si="201"/>
        <v>0</v>
      </c>
      <c r="H271" s="36">
        <f t="shared" si="201"/>
        <v>0</v>
      </c>
      <c r="I271" s="44">
        <f t="shared" si="201"/>
        <v>0</v>
      </c>
      <c r="J271" s="37">
        <f t="shared" si="201"/>
        <v>0</v>
      </c>
      <c r="K271" s="37">
        <f t="shared" si="201"/>
        <v>0</v>
      </c>
      <c r="L271" s="36">
        <f t="shared" si="201"/>
        <v>0</v>
      </c>
      <c r="M271" s="36">
        <f t="shared" si="201"/>
        <v>0</v>
      </c>
      <c r="N271" s="36">
        <f t="shared" si="201"/>
        <v>0</v>
      </c>
      <c r="O271" s="36">
        <f t="shared" si="201"/>
        <v>0</v>
      </c>
      <c r="P271" s="36">
        <f t="shared" si="201"/>
        <v>0</v>
      </c>
      <c r="Q271" s="36">
        <f t="shared" si="201"/>
        <v>0</v>
      </c>
      <c r="R271" s="36">
        <f t="shared" si="201"/>
        <v>0</v>
      </c>
      <c r="S271" s="36">
        <f t="shared" si="201"/>
        <v>0</v>
      </c>
      <c r="T271" s="36">
        <f t="shared" si="201"/>
        <v>0</v>
      </c>
      <c r="U271" s="38">
        <f t="shared" si="201"/>
        <v>0</v>
      </c>
      <c r="V271" s="37">
        <f t="shared" si="201"/>
        <v>0</v>
      </c>
      <c r="W271" s="37">
        <f t="shared" si="201"/>
        <v>0</v>
      </c>
      <c r="X271" s="37">
        <f t="shared" si="201"/>
        <v>0</v>
      </c>
      <c r="Y271" s="37">
        <f t="shared" si="201"/>
        <v>0</v>
      </c>
      <c r="Z271" s="37">
        <f t="shared" si="201"/>
        <v>0</v>
      </c>
      <c r="AA271" s="39">
        <f t="shared" si="201"/>
        <v>0</v>
      </c>
      <c r="AB271" s="46">
        <f t="shared" si="201"/>
        <v>0.16096925355595113</v>
      </c>
      <c r="AC271" s="40">
        <f t="shared" si="201"/>
        <v>0</v>
      </c>
      <c r="AD271" s="40">
        <f t="shared" si="201"/>
        <v>0</v>
      </c>
      <c r="AE271" s="40">
        <f t="shared" si="201"/>
        <v>0</v>
      </c>
      <c r="AF271" s="92"/>
      <c r="AG271" s="92"/>
      <c r="AH271" s="92"/>
      <c r="AI271" s="92"/>
      <c r="AJ271" s="92"/>
      <c r="AK271" s="93"/>
      <c r="AL271" s="13"/>
      <c r="AM271" s="41"/>
      <c r="AN271" s="42"/>
    </row>
    <row r="272" spans="1:40" ht="25.5" x14ac:dyDescent="0.25">
      <c r="A272" s="130"/>
      <c r="B272" s="128"/>
      <c r="C272" s="21" t="s">
        <v>50</v>
      </c>
      <c r="D272" s="28" t="s">
        <v>1</v>
      </c>
      <c r="E272" s="43">
        <f t="shared" ref="E272:E297" si="202">E$264*E178</f>
        <v>0</v>
      </c>
      <c r="F272" s="44">
        <f t="shared" ref="F272:AE272" si="203">F$264*F178</f>
        <v>0</v>
      </c>
      <c r="G272" s="44">
        <f t="shared" si="203"/>
        <v>0</v>
      </c>
      <c r="H272" s="44">
        <f t="shared" si="203"/>
        <v>0</v>
      </c>
      <c r="I272" s="44">
        <f t="shared" si="203"/>
        <v>0</v>
      </c>
      <c r="J272" s="41">
        <f t="shared" si="203"/>
        <v>0</v>
      </c>
      <c r="K272" s="41">
        <f t="shared" si="203"/>
        <v>0</v>
      </c>
      <c r="L272" s="44">
        <f t="shared" si="203"/>
        <v>0</v>
      </c>
      <c r="M272" s="44">
        <f t="shared" si="203"/>
        <v>0</v>
      </c>
      <c r="N272" s="44">
        <f t="shared" si="203"/>
        <v>0</v>
      </c>
      <c r="O272" s="44">
        <f t="shared" si="203"/>
        <v>0</v>
      </c>
      <c r="P272" s="44">
        <f t="shared" si="203"/>
        <v>0</v>
      </c>
      <c r="Q272" s="44">
        <f t="shared" si="203"/>
        <v>0</v>
      </c>
      <c r="R272" s="44">
        <f t="shared" si="203"/>
        <v>0</v>
      </c>
      <c r="S272" s="44">
        <f t="shared" si="203"/>
        <v>0</v>
      </c>
      <c r="T272" s="44">
        <f t="shared" si="203"/>
        <v>0</v>
      </c>
      <c r="U272" s="45">
        <f t="shared" si="203"/>
        <v>0</v>
      </c>
      <c r="V272" s="13">
        <f t="shared" si="203"/>
        <v>0</v>
      </c>
      <c r="W272" s="13">
        <f t="shared" si="203"/>
        <v>0</v>
      </c>
      <c r="X272" s="13">
        <f t="shared" si="203"/>
        <v>0</v>
      </c>
      <c r="Y272" s="13">
        <f t="shared" si="203"/>
        <v>0</v>
      </c>
      <c r="Z272" s="13">
        <f t="shared" si="203"/>
        <v>0</v>
      </c>
      <c r="AA272" s="46">
        <f t="shared" si="203"/>
        <v>0</v>
      </c>
      <c r="AB272" s="46">
        <f t="shared" si="203"/>
        <v>6.9145212816103821E-2</v>
      </c>
      <c r="AC272" s="34">
        <f t="shared" si="203"/>
        <v>0</v>
      </c>
      <c r="AD272" s="34">
        <f t="shared" si="203"/>
        <v>0</v>
      </c>
      <c r="AE272" s="34">
        <f t="shared" si="203"/>
        <v>0</v>
      </c>
      <c r="AF272" s="94"/>
      <c r="AG272" s="94"/>
      <c r="AH272" s="94"/>
      <c r="AI272" s="94"/>
      <c r="AJ272" s="94"/>
      <c r="AK272" s="95"/>
      <c r="AL272" s="13"/>
      <c r="AM272" s="41"/>
      <c r="AN272" s="42"/>
    </row>
    <row r="273" spans="1:40" x14ac:dyDescent="0.25">
      <c r="A273" s="130"/>
      <c r="B273" s="128"/>
      <c r="C273" s="21" t="s">
        <v>54</v>
      </c>
      <c r="D273" s="28" t="s">
        <v>2</v>
      </c>
      <c r="E273" s="43">
        <f t="shared" si="202"/>
        <v>0</v>
      </c>
      <c r="F273" s="44">
        <f t="shared" ref="F273:AE273" si="204">F$264*F179</f>
        <v>0</v>
      </c>
      <c r="G273" s="44">
        <f t="shared" si="204"/>
        <v>0</v>
      </c>
      <c r="H273" s="44">
        <f t="shared" si="204"/>
        <v>0</v>
      </c>
      <c r="I273" s="44">
        <f t="shared" si="204"/>
        <v>0</v>
      </c>
      <c r="J273" s="41">
        <f t="shared" si="204"/>
        <v>0</v>
      </c>
      <c r="K273" s="41">
        <f t="shared" si="204"/>
        <v>0</v>
      </c>
      <c r="L273" s="44">
        <f t="shared" si="204"/>
        <v>0</v>
      </c>
      <c r="M273" s="44">
        <f t="shared" si="204"/>
        <v>0</v>
      </c>
      <c r="N273" s="44">
        <f t="shared" si="204"/>
        <v>0</v>
      </c>
      <c r="O273" s="44">
        <f t="shared" si="204"/>
        <v>0</v>
      </c>
      <c r="P273" s="44">
        <f t="shared" si="204"/>
        <v>0</v>
      </c>
      <c r="Q273" s="44">
        <f t="shared" si="204"/>
        <v>0</v>
      </c>
      <c r="R273" s="44">
        <f t="shared" si="204"/>
        <v>0</v>
      </c>
      <c r="S273" s="44">
        <f t="shared" si="204"/>
        <v>0</v>
      </c>
      <c r="T273" s="44">
        <f t="shared" si="204"/>
        <v>0</v>
      </c>
      <c r="U273" s="45">
        <f t="shared" si="204"/>
        <v>0</v>
      </c>
      <c r="V273" s="13">
        <f t="shared" si="204"/>
        <v>0</v>
      </c>
      <c r="W273" s="13">
        <f t="shared" si="204"/>
        <v>0</v>
      </c>
      <c r="X273" s="13">
        <f t="shared" si="204"/>
        <v>0</v>
      </c>
      <c r="Y273" s="13">
        <f t="shared" si="204"/>
        <v>0</v>
      </c>
      <c r="Z273" s="13">
        <f t="shared" si="204"/>
        <v>0</v>
      </c>
      <c r="AA273" s="46">
        <f t="shared" si="204"/>
        <v>0</v>
      </c>
      <c r="AB273" s="46">
        <f t="shared" si="204"/>
        <v>4.6024917478524485E-4</v>
      </c>
      <c r="AC273" s="34">
        <f t="shared" si="204"/>
        <v>0</v>
      </c>
      <c r="AD273" s="34">
        <f t="shared" si="204"/>
        <v>0</v>
      </c>
      <c r="AE273" s="34">
        <f t="shared" si="204"/>
        <v>0</v>
      </c>
      <c r="AF273" s="94"/>
      <c r="AG273" s="94"/>
      <c r="AH273" s="94"/>
      <c r="AI273" s="94"/>
      <c r="AJ273" s="94"/>
      <c r="AK273" s="95"/>
      <c r="AL273" s="13"/>
      <c r="AM273" s="41"/>
      <c r="AN273" s="42"/>
    </row>
    <row r="274" spans="1:40" ht="25.5" x14ac:dyDescent="0.25">
      <c r="A274" s="130"/>
      <c r="B274" s="128"/>
      <c r="C274" s="21" t="s">
        <v>52</v>
      </c>
      <c r="D274" s="28" t="s">
        <v>3</v>
      </c>
      <c r="E274" s="43">
        <f t="shared" si="202"/>
        <v>0</v>
      </c>
      <c r="F274" s="44">
        <f t="shared" ref="F274:AE274" si="205">F$264*F180</f>
        <v>0</v>
      </c>
      <c r="G274" s="44">
        <f t="shared" si="205"/>
        <v>0</v>
      </c>
      <c r="H274" s="44">
        <f t="shared" si="205"/>
        <v>0</v>
      </c>
      <c r="I274" s="44">
        <f t="shared" si="205"/>
        <v>0</v>
      </c>
      <c r="J274" s="13">
        <f t="shared" si="205"/>
        <v>0</v>
      </c>
      <c r="K274" s="41">
        <f t="shared" si="205"/>
        <v>0</v>
      </c>
      <c r="L274" s="44">
        <f t="shared" si="205"/>
        <v>0</v>
      </c>
      <c r="M274" s="44">
        <f t="shared" si="205"/>
        <v>0</v>
      </c>
      <c r="N274" s="44">
        <f t="shared" si="205"/>
        <v>0</v>
      </c>
      <c r="O274" s="44">
        <f t="shared" si="205"/>
        <v>0</v>
      </c>
      <c r="P274" s="44">
        <f t="shared" si="205"/>
        <v>0</v>
      </c>
      <c r="Q274" s="44">
        <f t="shared" si="205"/>
        <v>0</v>
      </c>
      <c r="R274" s="44">
        <f t="shared" si="205"/>
        <v>0</v>
      </c>
      <c r="S274" s="44">
        <f t="shared" si="205"/>
        <v>0</v>
      </c>
      <c r="T274" s="44">
        <f t="shared" si="205"/>
        <v>0</v>
      </c>
      <c r="U274" s="45">
        <f t="shared" si="205"/>
        <v>0</v>
      </c>
      <c r="V274" s="13">
        <f t="shared" si="205"/>
        <v>0</v>
      </c>
      <c r="W274" s="13">
        <f t="shared" si="205"/>
        <v>0</v>
      </c>
      <c r="X274" s="13">
        <f t="shared" si="205"/>
        <v>0</v>
      </c>
      <c r="Y274" s="13">
        <f t="shared" si="205"/>
        <v>0</v>
      </c>
      <c r="Z274" s="13">
        <f t="shared" si="205"/>
        <v>0</v>
      </c>
      <c r="AA274" s="46">
        <f t="shared" si="205"/>
        <v>0</v>
      </c>
      <c r="AB274" s="46">
        <f t="shared" si="205"/>
        <v>4.9738399684157502E-3</v>
      </c>
      <c r="AC274" s="34">
        <f t="shared" si="205"/>
        <v>0</v>
      </c>
      <c r="AD274" s="34">
        <f t="shared" si="205"/>
        <v>0</v>
      </c>
      <c r="AE274" s="34">
        <f t="shared" si="205"/>
        <v>0</v>
      </c>
      <c r="AF274" s="94"/>
      <c r="AG274" s="94"/>
      <c r="AH274" s="94"/>
      <c r="AI274" s="94"/>
      <c r="AJ274" s="94"/>
      <c r="AK274" s="95"/>
      <c r="AL274" s="13"/>
      <c r="AM274" s="41"/>
      <c r="AN274" s="42"/>
    </row>
    <row r="275" spans="1:40" x14ac:dyDescent="0.25">
      <c r="A275" s="130"/>
      <c r="B275" s="132" t="s">
        <v>39</v>
      </c>
      <c r="C275" s="22" t="s">
        <v>53</v>
      </c>
      <c r="D275" s="29" t="s">
        <v>4</v>
      </c>
      <c r="E275" s="44">
        <f t="shared" si="202"/>
        <v>0</v>
      </c>
      <c r="F275" s="44">
        <f t="shared" ref="F275:AE275" si="206">F$264*F181</f>
        <v>0</v>
      </c>
      <c r="G275" s="44">
        <f t="shared" si="206"/>
        <v>0</v>
      </c>
      <c r="H275" s="44">
        <f t="shared" si="206"/>
        <v>0</v>
      </c>
      <c r="I275" s="44">
        <f t="shared" si="206"/>
        <v>0</v>
      </c>
      <c r="J275" s="44">
        <f t="shared" si="206"/>
        <v>0</v>
      </c>
      <c r="K275" s="44">
        <f t="shared" si="206"/>
        <v>0</v>
      </c>
      <c r="L275" s="44">
        <f t="shared" si="206"/>
        <v>0</v>
      </c>
      <c r="M275" s="44">
        <f t="shared" si="206"/>
        <v>0</v>
      </c>
      <c r="N275" s="44">
        <f t="shared" si="206"/>
        <v>0</v>
      </c>
      <c r="O275" s="44">
        <f t="shared" si="206"/>
        <v>0</v>
      </c>
      <c r="P275" s="44">
        <f t="shared" si="206"/>
        <v>0</v>
      </c>
      <c r="Q275" s="44">
        <f t="shared" si="206"/>
        <v>0</v>
      </c>
      <c r="R275" s="44">
        <f t="shared" si="206"/>
        <v>0</v>
      </c>
      <c r="S275" s="44">
        <f t="shared" si="206"/>
        <v>0</v>
      </c>
      <c r="T275" s="44">
        <f t="shared" si="206"/>
        <v>0</v>
      </c>
      <c r="U275" s="44">
        <f t="shared" si="206"/>
        <v>0</v>
      </c>
      <c r="V275" s="13">
        <f t="shared" si="206"/>
        <v>0</v>
      </c>
      <c r="W275" s="13">
        <f t="shared" si="206"/>
        <v>0</v>
      </c>
      <c r="X275" s="13">
        <f t="shared" si="206"/>
        <v>0</v>
      </c>
      <c r="Y275" s="13">
        <f t="shared" si="206"/>
        <v>0</v>
      </c>
      <c r="Z275" s="13">
        <f t="shared" si="206"/>
        <v>0</v>
      </c>
      <c r="AA275" s="13">
        <f t="shared" si="206"/>
        <v>0</v>
      </c>
      <c r="AB275" s="13">
        <f t="shared" si="206"/>
        <v>7.1019696075371008E-2</v>
      </c>
      <c r="AC275" s="13">
        <f t="shared" si="206"/>
        <v>0</v>
      </c>
      <c r="AD275" s="13">
        <f t="shared" si="206"/>
        <v>0</v>
      </c>
      <c r="AE275" s="13">
        <f t="shared" si="206"/>
        <v>0</v>
      </c>
      <c r="AF275" s="94"/>
      <c r="AG275" s="94"/>
      <c r="AH275" s="94"/>
      <c r="AI275" s="94"/>
      <c r="AJ275" s="94"/>
      <c r="AK275" s="94"/>
      <c r="AL275" s="13"/>
      <c r="AM275" s="41"/>
      <c r="AN275" s="42"/>
    </row>
    <row r="276" spans="1:40" x14ac:dyDescent="0.25">
      <c r="A276" s="130"/>
      <c r="B276" s="132"/>
      <c r="C276" s="21" t="s">
        <v>54</v>
      </c>
      <c r="D276" s="28" t="s">
        <v>5</v>
      </c>
      <c r="E276" s="41">
        <f t="shared" si="202"/>
        <v>0</v>
      </c>
      <c r="F276" s="41">
        <f t="shared" ref="F276:AE276" si="207">F$264*F182</f>
        <v>0</v>
      </c>
      <c r="G276" s="41">
        <f t="shared" si="207"/>
        <v>0</v>
      </c>
      <c r="H276" s="41">
        <f t="shared" si="207"/>
        <v>0</v>
      </c>
      <c r="I276" s="44">
        <f t="shared" si="207"/>
        <v>0</v>
      </c>
      <c r="J276" s="44">
        <f t="shared" si="207"/>
        <v>0</v>
      </c>
      <c r="K276" s="44">
        <f t="shared" si="207"/>
        <v>0</v>
      </c>
      <c r="L276" s="44">
        <f t="shared" si="207"/>
        <v>0</v>
      </c>
      <c r="M276" s="44">
        <f t="shared" si="207"/>
        <v>0</v>
      </c>
      <c r="N276" s="44">
        <f t="shared" si="207"/>
        <v>0</v>
      </c>
      <c r="O276" s="44">
        <f t="shared" si="207"/>
        <v>0</v>
      </c>
      <c r="P276" s="44">
        <f t="shared" si="207"/>
        <v>0</v>
      </c>
      <c r="Q276" s="41">
        <f t="shared" si="207"/>
        <v>0</v>
      </c>
      <c r="R276" s="41">
        <f t="shared" si="207"/>
        <v>0</v>
      </c>
      <c r="S276" s="41">
        <f t="shared" si="207"/>
        <v>0</v>
      </c>
      <c r="T276" s="41">
        <f t="shared" si="207"/>
        <v>0</v>
      </c>
      <c r="U276" s="41">
        <f t="shared" si="207"/>
        <v>0</v>
      </c>
      <c r="V276" s="13">
        <f t="shared" si="207"/>
        <v>0</v>
      </c>
      <c r="W276" s="13">
        <f t="shared" si="207"/>
        <v>0</v>
      </c>
      <c r="X276" s="13">
        <f t="shared" si="207"/>
        <v>0</v>
      </c>
      <c r="Y276" s="13">
        <f t="shared" si="207"/>
        <v>0</v>
      </c>
      <c r="Z276" s="13">
        <f t="shared" si="207"/>
        <v>0</v>
      </c>
      <c r="AA276" s="46">
        <f t="shared" si="207"/>
        <v>0</v>
      </c>
      <c r="AB276" s="46">
        <f t="shared" si="207"/>
        <v>4.7213404264960073E-4</v>
      </c>
      <c r="AC276" s="34">
        <f t="shared" si="207"/>
        <v>0</v>
      </c>
      <c r="AD276" s="34">
        <f t="shared" si="207"/>
        <v>0</v>
      </c>
      <c r="AE276" s="47">
        <f t="shared" si="207"/>
        <v>0</v>
      </c>
      <c r="AF276" s="94"/>
      <c r="AG276" s="94"/>
      <c r="AH276" s="96"/>
      <c r="AI276" s="96"/>
      <c r="AJ276" s="97"/>
      <c r="AK276" s="95"/>
      <c r="AL276" s="13"/>
      <c r="AM276" s="41"/>
      <c r="AN276" s="42"/>
    </row>
    <row r="277" spans="1:40" ht="25.5" x14ac:dyDescent="0.25">
      <c r="A277" s="130"/>
      <c r="B277" s="128" t="s">
        <v>40</v>
      </c>
      <c r="C277" s="21" t="s">
        <v>52</v>
      </c>
      <c r="D277" s="28" t="s">
        <v>6</v>
      </c>
      <c r="E277" s="41">
        <f t="shared" si="202"/>
        <v>0</v>
      </c>
      <c r="F277" s="41">
        <f t="shared" ref="F277:AE277" si="208">F$264*F183</f>
        <v>0</v>
      </c>
      <c r="G277" s="41">
        <f t="shared" si="208"/>
        <v>0</v>
      </c>
      <c r="H277" s="41">
        <f t="shared" si="208"/>
        <v>0</v>
      </c>
      <c r="I277" s="44">
        <f t="shared" si="208"/>
        <v>0</v>
      </c>
      <c r="J277" s="44">
        <f t="shared" si="208"/>
        <v>0</v>
      </c>
      <c r="K277" s="44">
        <f t="shared" si="208"/>
        <v>0</v>
      </c>
      <c r="L277" s="44">
        <f t="shared" si="208"/>
        <v>0</v>
      </c>
      <c r="M277" s="44">
        <f t="shared" si="208"/>
        <v>0</v>
      </c>
      <c r="N277" s="44">
        <f t="shared" si="208"/>
        <v>0</v>
      </c>
      <c r="O277" s="44">
        <f t="shared" si="208"/>
        <v>0</v>
      </c>
      <c r="P277" s="44">
        <f t="shared" si="208"/>
        <v>0</v>
      </c>
      <c r="Q277" s="41">
        <f t="shared" si="208"/>
        <v>0</v>
      </c>
      <c r="R277" s="41">
        <f t="shared" si="208"/>
        <v>0</v>
      </c>
      <c r="S277" s="41">
        <f t="shared" si="208"/>
        <v>0</v>
      </c>
      <c r="T277" s="41">
        <f t="shared" si="208"/>
        <v>0</v>
      </c>
      <c r="U277" s="41">
        <f t="shared" si="208"/>
        <v>0</v>
      </c>
      <c r="V277" s="13">
        <f t="shared" si="208"/>
        <v>0</v>
      </c>
      <c r="W277" s="13">
        <f t="shared" si="208"/>
        <v>0</v>
      </c>
      <c r="X277" s="13">
        <f t="shared" si="208"/>
        <v>0</v>
      </c>
      <c r="Y277" s="13">
        <f t="shared" si="208"/>
        <v>0</v>
      </c>
      <c r="Z277" s="13">
        <f t="shared" si="208"/>
        <v>0</v>
      </c>
      <c r="AA277" s="46">
        <f t="shared" si="208"/>
        <v>0</v>
      </c>
      <c r="AB277" s="46">
        <f t="shared" si="208"/>
        <v>5.0805762997342598E-3</v>
      </c>
      <c r="AC277" s="34">
        <f t="shared" si="208"/>
        <v>0</v>
      </c>
      <c r="AD277" s="34">
        <f t="shared" si="208"/>
        <v>0</v>
      </c>
      <c r="AE277" s="47">
        <f t="shared" si="208"/>
        <v>0</v>
      </c>
      <c r="AF277" s="94"/>
      <c r="AG277" s="94"/>
      <c r="AH277" s="96"/>
      <c r="AI277" s="96"/>
      <c r="AJ277" s="96"/>
      <c r="AK277" s="95"/>
      <c r="AL277" s="13"/>
      <c r="AM277" s="41"/>
      <c r="AN277" s="42"/>
    </row>
    <row r="278" spans="1:40" ht="51" x14ac:dyDescent="0.25">
      <c r="A278" s="130"/>
      <c r="B278" s="128"/>
      <c r="C278" s="21" t="s">
        <v>72</v>
      </c>
      <c r="D278" s="28" t="s">
        <v>7</v>
      </c>
      <c r="E278" s="41">
        <f t="shared" si="202"/>
        <v>0</v>
      </c>
      <c r="F278" s="41">
        <f t="shared" ref="F278:AE278" si="209">F$264*F184</f>
        <v>0</v>
      </c>
      <c r="G278" s="41">
        <f t="shared" si="209"/>
        <v>0</v>
      </c>
      <c r="H278" s="41">
        <f t="shared" si="209"/>
        <v>0</v>
      </c>
      <c r="I278" s="44">
        <f t="shared" si="209"/>
        <v>0</v>
      </c>
      <c r="J278" s="44">
        <f t="shared" si="209"/>
        <v>0</v>
      </c>
      <c r="K278" s="44">
        <f t="shared" si="209"/>
        <v>0</v>
      </c>
      <c r="L278" s="44">
        <f t="shared" si="209"/>
        <v>0</v>
      </c>
      <c r="M278" s="44">
        <f t="shared" si="209"/>
        <v>0</v>
      </c>
      <c r="N278" s="44">
        <f t="shared" si="209"/>
        <v>0</v>
      </c>
      <c r="O278" s="44">
        <f t="shared" si="209"/>
        <v>0</v>
      </c>
      <c r="P278" s="44">
        <f t="shared" si="209"/>
        <v>0</v>
      </c>
      <c r="Q278" s="44">
        <f t="shared" si="209"/>
        <v>0</v>
      </c>
      <c r="R278" s="44">
        <f t="shared" si="209"/>
        <v>0</v>
      </c>
      <c r="S278" s="44">
        <f t="shared" si="209"/>
        <v>0</v>
      </c>
      <c r="T278" s="44">
        <f t="shared" si="209"/>
        <v>0</v>
      </c>
      <c r="U278" s="45">
        <f t="shared" si="209"/>
        <v>0</v>
      </c>
      <c r="V278" s="41">
        <f t="shared" si="209"/>
        <v>0</v>
      </c>
      <c r="W278" s="13">
        <f t="shared" si="209"/>
        <v>0</v>
      </c>
      <c r="X278" s="13">
        <f t="shared" si="209"/>
        <v>0</v>
      </c>
      <c r="Y278" s="13">
        <f t="shared" si="209"/>
        <v>0</v>
      </c>
      <c r="Z278" s="13">
        <f t="shared" si="209"/>
        <v>0</v>
      </c>
      <c r="AA278" s="46">
        <f t="shared" si="209"/>
        <v>0</v>
      </c>
      <c r="AB278" s="46">
        <f t="shared" si="209"/>
        <v>1.2236086873001241E-2</v>
      </c>
      <c r="AC278" s="34">
        <f t="shared" si="209"/>
        <v>0</v>
      </c>
      <c r="AD278" s="34">
        <f t="shared" si="209"/>
        <v>0</v>
      </c>
      <c r="AE278" s="34">
        <f t="shared" si="209"/>
        <v>0</v>
      </c>
      <c r="AF278" s="94"/>
      <c r="AG278" s="94"/>
      <c r="AH278" s="94"/>
      <c r="AI278" s="94"/>
      <c r="AJ278" s="94"/>
      <c r="AK278" s="95"/>
      <c r="AL278" s="13"/>
      <c r="AM278" s="41"/>
      <c r="AN278" s="42"/>
    </row>
    <row r="279" spans="1:40" ht="51" x14ac:dyDescent="0.25">
      <c r="A279" s="130"/>
      <c r="B279" s="128"/>
      <c r="C279" s="21" t="s">
        <v>73</v>
      </c>
      <c r="D279" s="28" t="s">
        <v>8</v>
      </c>
      <c r="E279" s="41">
        <f t="shared" si="202"/>
        <v>0</v>
      </c>
      <c r="F279" s="41">
        <f t="shared" ref="F279:AE279" si="210">F$264*F185</f>
        <v>0</v>
      </c>
      <c r="G279" s="41">
        <f t="shared" si="210"/>
        <v>0</v>
      </c>
      <c r="H279" s="41">
        <f t="shared" si="210"/>
        <v>0</v>
      </c>
      <c r="I279" s="44">
        <f t="shared" si="210"/>
        <v>0</v>
      </c>
      <c r="J279" s="44">
        <f t="shared" si="210"/>
        <v>0</v>
      </c>
      <c r="K279" s="44">
        <f t="shared" si="210"/>
        <v>0</v>
      </c>
      <c r="L279" s="44">
        <f t="shared" si="210"/>
        <v>0</v>
      </c>
      <c r="M279" s="44">
        <f t="shared" si="210"/>
        <v>0</v>
      </c>
      <c r="N279" s="44">
        <f t="shared" si="210"/>
        <v>0</v>
      </c>
      <c r="O279" s="44">
        <f t="shared" si="210"/>
        <v>0</v>
      </c>
      <c r="P279" s="44">
        <f t="shared" si="210"/>
        <v>0</v>
      </c>
      <c r="Q279" s="44">
        <f t="shared" si="210"/>
        <v>0</v>
      </c>
      <c r="R279" s="44">
        <f t="shared" si="210"/>
        <v>0</v>
      </c>
      <c r="S279" s="44">
        <f t="shared" si="210"/>
        <v>0</v>
      </c>
      <c r="T279" s="44">
        <f t="shared" si="210"/>
        <v>0</v>
      </c>
      <c r="U279" s="45">
        <f t="shared" si="210"/>
        <v>0</v>
      </c>
      <c r="V279" s="41">
        <f t="shared" si="210"/>
        <v>0</v>
      </c>
      <c r="W279" s="13">
        <f t="shared" si="210"/>
        <v>0</v>
      </c>
      <c r="X279" s="13">
        <f t="shared" si="210"/>
        <v>0</v>
      </c>
      <c r="Y279" s="13">
        <f t="shared" si="210"/>
        <v>0</v>
      </c>
      <c r="Z279" s="13">
        <f t="shared" si="210"/>
        <v>0</v>
      </c>
      <c r="AA279" s="46">
        <f t="shared" si="210"/>
        <v>0</v>
      </c>
      <c r="AB279" s="46">
        <f t="shared" si="210"/>
        <v>1.9853914781506162E-2</v>
      </c>
      <c r="AC279" s="34">
        <f t="shared" si="210"/>
        <v>0</v>
      </c>
      <c r="AD279" s="34">
        <f t="shared" si="210"/>
        <v>0</v>
      </c>
      <c r="AE279" s="34">
        <f t="shared" si="210"/>
        <v>0</v>
      </c>
      <c r="AF279" s="94"/>
      <c r="AG279" s="94"/>
      <c r="AH279" s="94"/>
      <c r="AI279" s="94"/>
      <c r="AJ279" s="94"/>
      <c r="AK279" s="95"/>
      <c r="AL279" s="13"/>
      <c r="AM279" s="41"/>
      <c r="AN279" s="42"/>
    </row>
    <row r="280" spans="1:40" ht="25.5" x14ac:dyDescent="0.25">
      <c r="A280" s="130"/>
      <c r="B280" s="49"/>
      <c r="C280" s="21" t="s">
        <v>74</v>
      </c>
      <c r="D280" s="30" t="s">
        <v>9</v>
      </c>
      <c r="E280" s="50">
        <f t="shared" si="202"/>
        <v>0</v>
      </c>
      <c r="F280" s="50">
        <f t="shared" ref="F280:AE280" si="211">F$264*F186</f>
        <v>0</v>
      </c>
      <c r="G280" s="50">
        <f t="shared" si="211"/>
        <v>0</v>
      </c>
      <c r="H280" s="50">
        <f t="shared" si="211"/>
        <v>0</v>
      </c>
      <c r="I280" s="44">
        <f t="shared" si="211"/>
        <v>0</v>
      </c>
      <c r="J280" s="44">
        <f t="shared" si="211"/>
        <v>0</v>
      </c>
      <c r="K280" s="44">
        <f t="shared" si="211"/>
        <v>0</v>
      </c>
      <c r="L280" s="44">
        <f t="shared" si="211"/>
        <v>0</v>
      </c>
      <c r="M280" s="44">
        <f t="shared" si="211"/>
        <v>0</v>
      </c>
      <c r="N280" s="44">
        <f t="shared" si="211"/>
        <v>0</v>
      </c>
      <c r="O280" s="44">
        <f t="shared" si="211"/>
        <v>0</v>
      </c>
      <c r="P280" s="44">
        <f t="shared" si="211"/>
        <v>0</v>
      </c>
      <c r="Q280" s="44">
        <f t="shared" si="211"/>
        <v>0</v>
      </c>
      <c r="R280" s="44">
        <f t="shared" si="211"/>
        <v>0</v>
      </c>
      <c r="S280" s="44">
        <f t="shared" si="211"/>
        <v>0</v>
      </c>
      <c r="T280" s="44">
        <f t="shared" si="211"/>
        <v>0</v>
      </c>
      <c r="U280" s="45">
        <f t="shared" si="211"/>
        <v>0</v>
      </c>
      <c r="V280" s="41">
        <f t="shared" si="211"/>
        <v>0</v>
      </c>
      <c r="W280" s="13">
        <f t="shared" si="211"/>
        <v>0</v>
      </c>
      <c r="X280" s="13">
        <f t="shared" si="211"/>
        <v>0</v>
      </c>
      <c r="Y280" s="13">
        <f t="shared" si="211"/>
        <v>0</v>
      </c>
      <c r="Z280" s="13">
        <f t="shared" si="211"/>
        <v>0</v>
      </c>
      <c r="AA280" s="46">
        <f t="shared" si="211"/>
        <v>0</v>
      </c>
      <c r="AB280" s="46">
        <f t="shared" si="211"/>
        <v>4.6663825237953711E-2</v>
      </c>
      <c r="AC280" s="34">
        <f t="shared" si="211"/>
        <v>0</v>
      </c>
      <c r="AD280" s="34">
        <f t="shared" si="211"/>
        <v>0</v>
      </c>
      <c r="AE280" s="34">
        <f t="shared" si="211"/>
        <v>0</v>
      </c>
      <c r="AF280" s="94"/>
      <c r="AG280" s="94"/>
      <c r="AH280" s="94"/>
      <c r="AI280" s="94"/>
      <c r="AJ280" s="94"/>
      <c r="AK280" s="95"/>
      <c r="AL280" s="13"/>
      <c r="AM280" s="41"/>
      <c r="AN280" s="42"/>
    </row>
    <row r="281" spans="1:40" ht="25.5" x14ac:dyDescent="0.25">
      <c r="A281" s="130"/>
      <c r="B281" s="49"/>
      <c r="C281" s="21" t="s">
        <v>75</v>
      </c>
      <c r="D281" s="30" t="s">
        <v>10</v>
      </c>
      <c r="E281" s="50">
        <f t="shared" si="202"/>
        <v>0</v>
      </c>
      <c r="F281" s="50">
        <f t="shared" ref="F281:AE281" si="212">F$264*F187</f>
        <v>0</v>
      </c>
      <c r="G281" s="50">
        <f t="shared" si="212"/>
        <v>0</v>
      </c>
      <c r="H281" s="50">
        <f t="shared" si="212"/>
        <v>0</v>
      </c>
      <c r="I281" s="44">
        <f t="shared" si="212"/>
        <v>0</v>
      </c>
      <c r="J281" s="44">
        <f t="shared" si="212"/>
        <v>0</v>
      </c>
      <c r="K281" s="44">
        <f t="shared" si="212"/>
        <v>0</v>
      </c>
      <c r="L281" s="44">
        <f t="shared" si="212"/>
        <v>0</v>
      </c>
      <c r="M281" s="44">
        <f t="shared" si="212"/>
        <v>0</v>
      </c>
      <c r="N281" s="44">
        <f t="shared" si="212"/>
        <v>0</v>
      </c>
      <c r="O281" s="44">
        <f t="shared" si="212"/>
        <v>0</v>
      </c>
      <c r="P281" s="44">
        <f t="shared" si="212"/>
        <v>0</v>
      </c>
      <c r="Q281" s="44">
        <f t="shared" si="212"/>
        <v>0</v>
      </c>
      <c r="R281" s="44">
        <f t="shared" si="212"/>
        <v>0</v>
      </c>
      <c r="S281" s="44">
        <f t="shared" si="212"/>
        <v>0</v>
      </c>
      <c r="T281" s="44">
        <f t="shared" si="212"/>
        <v>0</v>
      </c>
      <c r="U281" s="45">
        <f t="shared" si="212"/>
        <v>0</v>
      </c>
      <c r="V281" s="41">
        <f t="shared" si="212"/>
        <v>0</v>
      </c>
      <c r="W281" s="13">
        <f t="shared" si="212"/>
        <v>0</v>
      </c>
      <c r="X281" s="13">
        <f t="shared" si="212"/>
        <v>0</v>
      </c>
      <c r="Y281" s="13">
        <f t="shared" si="212"/>
        <v>0</v>
      </c>
      <c r="Z281" s="13">
        <f t="shared" si="212"/>
        <v>0</v>
      </c>
      <c r="AA281" s="46">
        <f t="shared" si="212"/>
        <v>0</v>
      </c>
      <c r="AB281" s="46">
        <f t="shared" si="212"/>
        <v>2.908451960714372E-2</v>
      </c>
      <c r="AC281" s="34">
        <f t="shared" si="212"/>
        <v>0</v>
      </c>
      <c r="AD281" s="34">
        <f t="shared" si="212"/>
        <v>0</v>
      </c>
      <c r="AE281" s="34">
        <f t="shared" si="212"/>
        <v>0</v>
      </c>
      <c r="AF281" s="94"/>
      <c r="AG281" s="94"/>
      <c r="AH281" s="94"/>
      <c r="AI281" s="94"/>
      <c r="AJ281" s="94"/>
      <c r="AK281" s="95"/>
      <c r="AL281" s="13"/>
      <c r="AM281" s="41"/>
      <c r="AN281" s="42"/>
    </row>
    <row r="282" spans="1:40" x14ac:dyDescent="0.25">
      <c r="A282" s="130"/>
      <c r="B282" s="52" t="s">
        <v>41</v>
      </c>
      <c r="C282" s="21" t="s">
        <v>57</v>
      </c>
      <c r="D282" s="30" t="s">
        <v>11</v>
      </c>
      <c r="E282" s="50">
        <f t="shared" si="202"/>
        <v>0</v>
      </c>
      <c r="F282" s="50">
        <f t="shared" ref="F282:AE282" si="213">F$264*F188</f>
        <v>0</v>
      </c>
      <c r="G282" s="50">
        <f t="shared" si="213"/>
        <v>0</v>
      </c>
      <c r="H282" s="50">
        <f t="shared" si="213"/>
        <v>0</v>
      </c>
      <c r="I282" s="44">
        <f t="shared" si="213"/>
        <v>0</v>
      </c>
      <c r="J282" s="44">
        <f t="shared" si="213"/>
        <v>0</v>
      </c>
      <c r="K282" s="44">
        <f t="shared" si="213"/>
        <v>0</v>
      </c>
      <c r="L282" s="44">
        <f t="shared" si="213"/>
        <v>0</v>
      </c>
      <c r="M282" s="44">
        <f t="shared" si="213"/>
        <v>0</v>
      </c>
      <c r="N282" s="44">
        <f t="shared" si="213"/>
        <v>0</v>
      </c>
      <c r="O282" s="44">
        <f t="shared" si="213"/>
        <v>0</v>
      </c>
      <c r="P282" s="44">
        <f t="shared" si="213"/>
        <v>0</v>
      </c>
      <c r="Q282" s="44">
        <f t="shared" si="213"/>
        <v>0</v>
      </c>
      <c r="R282" s="44">
        <f t="shared" si="213"/>
        <v>0</v>
      </c>
      <c r="S282" s="44">
        <f t="shared" si="213"/>
        <v>0</v>
      </c>
      <c r="T282" s="44">
        <f t="shared" si="213"/>
        <v>0</v>
      </c>
      <c r="U282" s="45">
        <f t="shared" si="213"/>
        <v>0</v>
      </c>
      <c r="V282" s="41">
        <f t="shared" si="213"/>
        <v>0</v>
      </c>
      <c r="W282" s="13">
        <f t="shared" si="213"/>
        <v>0</v>
      </c>
      <c r="X282" s="13">
        <f t="shared" si="213"/>
        <v>0</v>
      </c>
      <c r="Y282" s="13">
        <f t="shared" si="213"/>
        <v>0</v>
      </c>
      <c r="Z282" s="13">
        <f t="shared" si="213"/>
        <v>0</v>
      </c>
      <c r="AA282" s="46">
        <f t="shared" si="213"/>
        <v>0</v>
      </c>
      <c r="AB282" s="46">
        <f t="shared" si="213"/>
        <v>2.519797740287977E-3</v>
      </c>
      <c r="AC282" s="34">
        <f t="shared" si="213"/>
        <v>0</v>
      </c>
      <c r="AD282" s="34">
        <f t="shared" si="213"/>
        <v>0</v>
      </c>
      <c r="AE282" s="34">
        <f t="shared" si="213"/>
        <v>0</v>
      </c>
      <c r="AF282" s="94"/>
      <c r="AG282" s="94"/>
      <c r="AH282" s="94"/>
      <c r="AI282" s="94"/>
      <c r="AJ282" s="94"/>
      <c r="AK282" s="95"/>
      <c r="AL282" s="13"/>
      <c r="AM282" s="41"/>
      <c r="AN282" s="42"/>
    </row>
    <row r="283" spans="1:40" ht="25.5" x14ac:dyDescent="0.25">
      <c r="A283" s="130"/>
      <c r="B283" s="53"/>
      <c r="C283" s="21" t="s">
        <v>58</v>
      </c>
      <c r="D283" s="28" t="s">
        <v>12</v>
      </c>
      <c r="E283" s="43">
        <f t="shared" si="202"/>
        <v>0</v>
      </c>
      <c r="F283" s="44">
        <f t="shared" ref="F283:AE283" si="214">F$264*F189</f>
        <v>0</v>
      </c>
      <c r="G283" s="44">
        <f t="shared" si="214"/>
        <v>0</v>
      </c>
      <c r="H283" s="44">
        <f t="shared" si="214"/>
        <v>0</v>
      </c>
      <c r="I283" s="44">
        <f t="shared" si="214"/>
        <v>0</v>
      </c>
      <c r="J283" s="44">
        <f t="shared" si="214"/>
        <v>0</v>
      </c>
      <c r="K283" s="44">
        <f t="shared" si="214"/>
        <v>0</v>
      </c>
      <c r="L283" s="41">
        <f t="shared" si="214"/>
        <v>0</v>
      </c>
      <c r="M283" s="41">
        <f t="shared" si="214"/>
        <v>0</v>
      </c>
      <c r="N283" s="50">
        <f t="shared" si="214"/>
        <v>0</v>
      </c>
      <c r="O283" s="50">
        <f t="shared" si="214"/>
        <v>0</v>
      </c>
      <c r="P283" s="50">
        <f t="shared" si="214"/>
        <v>0</v>
      </c>
      <c r="Q283" s="44">
        <f t="shared" si="214"/>
        <v>0</v>
      </c>
      <c r="R283" s="44">
        <f t="shared" si="214"/>
        <v>0</v>
      </c>
      <c r="S283" s="44">
        <f t="shared" si="214"/>
        <v>0</v>
      </c>
      <c r="T283" s="44">
        <f t="shared" si="214"/>
        <v>0</v>
      </c>
      <c r="U283" s="45">
        <f t="shared" si="214"/>
        <v>0</v>
      </c>
      <c r="V283" s="13">
        <f t="shared" si="214"/>
        <v>0</v>
      </c>
      <c r="W283" s="13">
        <f t="shared" si="214"/>
        <v>0</v>
      </c>
      <c r="X283" s="13">
        <f t="shared" si="214"/>
        <v>0</v>
      </c>
      <c r="Y283" s="13">
        <f t="shared" si="214"/>
        <v>0</v>
      </c>
      <c r="Z283" s="13">
        <f t="shared" si="214"/>
        <v>0</v>
      </c>
      <c r="AA283" s="46">
        <f t="shared" si="214"/>
        <v>0</v>
      </c>
      <c r="AB283" s="46">
        <f t="shared" si="214"/>
        <v>3.7809824441282077E-3</v>
      </c>
      <c r="AC283" s="34">
        <f t="shared" si="214"/>
        <v>0</v>
      </c>
      <c r="AD283" s="34">
        <f t="shared" si="214"/>
        <v>0</v>
      </c>
      <c r="AE283" s="34">
        <f t="shared" si="214"/>
        <v>0</v>
      </c>
      <c r="AF283" s="94"/>
      <c r="AG283" s="94"/>
      <c r="AH283" s="94"/>
      <c r="AI283" s="94"/>
      <c r="AJ283" s="94"/>
      <c r="AK283" s="95"/>
      <c r="AL283" s="13"/>
      <c r="AM283" s="41"/>
      <c r="AN283" s="42"/>
    </row>
    <row r="284" spans="1:40" ht="25.5" x14ac:dyDescent="0.25">
      <c r="A284" s="130"/>
      <c r="B284" s="53"/>
      <c r="C284" s="21" t="s">
        <v>59</v>
      </c>
      <c r="D284" s="28" t="s">
        <v>13</v>
      </c>
      <c r="E284" s="43">
        <f t="shared" si="202"/>
        <v>0</v>
      </c>
      <c r="F284" s="44">
        <f t="shared" ref="F284:AE284" si="215">F$264*F190</f>
        <v>0</v>
      </c>
      <c r="G284" s="44">
        <f t="shared" si="215"/>
        <v>0</v>
      </c>
      <c r="H284" s="44">
        <f t="shared" si="215"/>
        <v>0</v>
      </c>
      <c r="I284" s="44">
        <f t="shared" si="215"/>
        <v>0</v>
      </c>
      <c r="J284" s="44">
        <f t="shared" si="215"/>
        <v>0</v>
      </c>
      <c r="K284" s="44">
        <f t="shared" si="215"/>
        <v>0</v>
      </c>
      <c r="L284" s="41">
        <f t="shared" si="215"/>
        <v>0</v>
      </c>
      <c r="M284" s="41">
        <f t="shared" si="215"/>
        <v>0</v>
      </c>
      <c r="N284" s="50">
        <f t="shared" si="215"/>
        <v>0</v>
      </c>
      <c r="O284" s="50">
        <f t="shared" si="215"/>
        <v>0</v>
      </c>
      <c r="P284" s="50">
        <f t="shared" si="215"/>
        <v>0</v>
      </c>
      <c r="Q284" s="44">
        <f t="shared" si="215"/>
        <v>0</v>
      </c>
      <c r="R284" s="44">
        <f t="shared" si="215"/>
        <v>0</v>
      </c>
      <c r="S284" s="44">
        <f t="shared" si="215"/>
        <v>0</v>
      </c>
      <c r="T284" s="44">
        <f t="shared" si="215"/>
        <v>0</v>
      </c>
      <c r="U284" s="45">
        <f t="shared" si="215"/>
        <v>0</v>
      </c>
      <c r="V284" s="13">
        <f t="shared" si="215"/>
        <v>0</v>
      </c>
      <c r="W284" s="13">
        <f t="shared" si="215"/>
        <v>0</v>
      </c>
      <c r="X284" s="13">
        <f t="shared" si="215"/>
        <v>0</v>
      </c>
      <c r="Y284" s="13">
        <f t="shared" si="215"/>
        <v>0</v>
      </c>
      <c r="Z284" s="13">
        <f t="shared" si="215"/>
        <v>0</v>
      </c>
      <c r="AA284" s="46">
        <f t="shared" si="215"/>
        <v>0</v>
      </c>
      <c r="AB284" s="46">
        <f t="shared" si="215"/>
        <v>9.0049183254196068E-3</v>
      </c>
      <c r="AC284" s="34">
        <f t="shared" si="215"/>
        <v>0</v>
      </c>
      <c r="AD284" s="34">
        <f t="shared" si="215"/>
        <v>0</v>
      </c>
      <c r="AE284" s="34">
        <f t="shared" si="215"/>
        <v>0</v>
      </c>
      <c r="AF284" s="94"/>
      <c r="AG284" s="94"/>
      <c r="AH284" s="94"/>
      <c r="AI284" s="94"/>
      <c r="AJ284" s="94"/>
      <c r="AK284" s="95"/>
      <c r="AL284" s="13"/>
      <c r="AM284" s="41"/>
      <c r="AN284" s="42"/>
    </row>
    <row r="285" spans="1:40" ht="25.5" x14ac:dyDescent="0.25">
      <c r="A285" s="130"/>
      <c r="B285" s="53"/>
      <c r="C285" s="21" t="s">
        <v>60</v>
      </c>
      <c r="D285" s="28" t="s">
        <v>14</v>
      </c>
      <c r="E285" s="43">
        <f t="shared" si="202"/>
        <v>0</v>
      </c>
      <c r="F285" s="44">
        <f t="shared" ref="F285:AE285" si="216">F$264*F191</f>
        <v>0</v>
      </c>
      <c r="G285" s="44">
        <f t="shared" si="216"/>
        <v>0</v>
      </c>
      <c r="H285" s="44">
        <f t="shared" si="216"/>
        <v>0</v>
      </c>
      <c r="I285" s="44">
        <f t="shared" si="216"/>
        <v>0</v>
      </c>
      <c r="J285" s="44">
        <f t="shared" si="216"/>
        <v>0</v>
      </c>
      <c r="K285" s="44">
        <f t="shared" si="216"/>
        <v>0</v>
      </c>
      <c r="L285" s="41">
        <f t="shared" si="216"/>
        <v>0</v>
      </c>
      <c r="M285" s="41">
        <f t="shared" si="216"/>
        <v>0</v>
      </c>
      <c r="N285" s="50">
        <f t="shared" si="216"/>
        <v>0</v>
      </c>
      <c r="O285" s="50">
        <f t="shared" si="216"/>
        <v>0</v>
      </c>
      <c r="P285" s="50">
        <f t="shared" si="216"/>
        <v>0</v>
      </c>
      <c r="Q285" s="44">
        <f t="shared" si="216"/>
        <v>0</v>
      </c>
      <c r="R285" s="44">
        <f t="shared" si="216"/>
        <v>0</v>
      </c>
      <c r="S285" s="44">
        <f t="shared" si="216"/>
        <v>0</v>
      </c>
      <c r="T285" s="44">
        <f t="shared" si="216"/>
        <v>0</v>
      </c>
      <c r="U285" s="45">
        <f t="shared" si="216"/>
        <v>0</v>
      </c>
      <c r="V285" s="13">
        <f t="shared" si="216"/>
        <v>0</v>
      </c>
      <c r="W285" s="13">
        <f t="shared" si="216"/>
        <v>0</v>
      </c>
      <c r="X285" s="13">
        <f t="shared" si="216"/>
        <v>0</v>
      </c>
      <c r="Y285" s="13">
        <f t="shared" si="216"/>
        <v>0</v>
      </c>
      <c r="Z285" s="13">
        <f t="shared" si="216"/>
        <v>0</v>
      </c>
      <c r="AA285" s="46">
        <f t="shared" si="216"/>
        <v>0</v>
      </c>
      <c r="AB285" s="46">
        <f t="shared" si="216"/>
        <v>1.3880168666441144E-2</v>
      </c>
      <c r="AC285" s="34">
        <f t="shared" si="216"/>
        <v>0</v>
      </c>
      <c r="AD285" s="34">
        <f t="shared" si="216"/>
        <v>0</v>
      </c>
      <c r="AE285" s="34">
        <f t="shared" si="216"/>
        <v>0</v>
      </c>
      <c r="AF285" s="94"/>
      <c r="AG285" s="94"/>
      <c r="AH285" s="94"/>
      <c r="AI285" s="94"/>
      <c r="AJ285" s="94"/>
      <c r="AK285" s="95"/>
      <c r="AL285" s="13"/>
      <c r="AM285" s="41"/>
      <c r="AN285" s="42"/>
    </row>
    <row r="286" spans="1:40" ht="25.5" x14ac:dyDescent="0.25">
      <c r="A286" s="130"/>
      <c r="B286" s="54"/>
      <c r="C286" s="21" t="s">
        <v>61</v>
      </c>
      <c r="D286" s="28" t="s">
        <v>15</v>
      </c>
      <c r="E286" s="43">
        <f t="shared" si="202"/>
        <v>0</v>
      </c>
      <c r="F286" s="44">
        <f t="shared" ref="F286:AE286" si="217">F$264*F192</f>
        <v>0</v>
      </c>
      <c r="G286" s="44">
        <f t="shared" si="217"/>
        <v>0</v>
      </c>
      <c r="H286" s="44">
        <f t="shared" si="217"/>
        <v>0</v>
      </c>
      <c r="I286" s="44">
        <f t="shared" si="217"/>
        <v>0</v>
      </c>
      <c r="J286" s="44">
        <f t="shared" si="217"/>
        <v>0</v>
      </c>
      <c r="K286" s="44">
        <f t="shared" si="217"/>
        <v>0</v>
      </c>
      <c r="L286" s="41">
        <f t="shared" si="217"/>
        <v>0</v>
      </c>
      <c r="M286" s="41">
        <f t="shared" si="217"/>
        <v>0</v>
      </c>
      <c r="N286" s="50">
        <f t="shared" si="217"/>
        <v>0</v>
      </c>
      <c r="O286" s="50">
        <f t="shared" si="217"/>
        <v>0</v>
      </c>
      <c r="P286" s="50">
        <f t="shared" si="217"/>
        <v>0</v>
      </c>
      <c r="Q286" s="44">
        <f t="shared" si="217"/>
        <v>0</v>
      </c>
      <c r="R286" s="44">
        <f t="shared" si="217"/>
        <v>0</v>
      </c>
      <c r="S286" s="44">
        <f t="shared" si="217"/>
        <v>0</v>
      </c>
      <c r="T286" s="44">
        <f t="shared" si="217"/>
        <v>0</v>
      </c>
      <c r="U286" s="45">
        <f t="shared" si="217"/>
        <v>0</v>
      </c>
      <c r="V286" s="13">
        <f t="shared" si="217"/>
        <v>0</v>
      </c>
      <c r="W286" s="13">
        <f t="shared" si="217"/>
        <v>0</v>
      </c>
      <c r="X286" s="13">
        <f t="shared" si="217"/>
        <v>0</v>
      </c>
      <c r="Y286" s="13">
        <f t="shared" si="217"/>
        <v>0</v>
      </c>
      <c r="Z286" s="13">
        <f t="shared" si="217"/>
        <v>0</v>
      </c>
      <c r="AA286" s="46">
        <f t="shared" si="217"/>
        <v>0</v>
      </c>
      <c r="AB286" s="46">
        <f t="shared" si="217"/>
        <v>2.2901395745670548E-2</v>
      </c>
      <c r="AC286" s="34">
        <f t="shared" si="217"/>
        <v>0</v>
      </c>
      <c r="AD286" s="34">
        <f t="shared" si="217"/>
        <v>0</v>
      </c>
      <c r="AE286" s="34">
        <f t="shared" si="217"/>
        <v>0</v>
      </c>
      <c r="AF286" s="94"/>
      <c r="AG286" s="94"/>
      <c r="AH286" s="94"/>
      <c r="AI286" s="94"/>
      <c r="AJ286" s="94"/>
      <c r="AK286" s="95"/>
      <c r="AL286" s="13"/>
      <c r="AM286" s="41"/>
      <c r="AN286" s="42"/>
    </row>
    <row r="287" spans="1:40" ht="25.5" x14ac:dyDescent="0.25">
      <c r="A287" s="131"/>
      <c r="B287" s="49"/>
      <c r="C287" s="21" t="s">
        <v>62</v>
      </c>
      <c r="D287" s="28" t="s">
        <v>16</v>
      </c>
      <c r="E287" s="43">
        <f t="shared" si="202"/>
        <v>0</v>
      </c>
      <c r="F287" s="44">
        <f t="shared" ref="F287:AE287" si="218">F$264*F193</f>
        <v>0</v>
      </c>
      <c r="G287" s="44">
        <f t="shared" si="218"/>
        <v>0</v>
      </c>
      <c r="H287" s="44">
        <f t="shared" si="218"/>
        <v>0</v>
      </c>
      <c r="I287" s="44">
        <f t="shared" si="218"/>
        <v>0</v>
      </c>
      <c r="J287" s="44">
        <f t="shared" si="218"/>
        <v>0</v>
      </c>
      <c r="K287" s="44">
        <f t="shared" si="218"/>
        <v>0</v>
      </c>
      <c r="L287" s="41">
        <f t="shared" si="218"/>
        <v>0</v>
      </c>
      <c r="M287" s="41">
        <f t="shared" si="218"/>
        <v>0</v>
      </c>
      <c r="N287" s="50">
        <f t="shared" si="218"/>
        <v>0</v>
      </c>
      <c r="O287" s="50">
        <f t="shared" si="218"/>
        <v>0</v>
      </c>
      <c r="P287" s="50">
        <f t="shared" si="218"/>
        <v>0</v>
      </c>
      <c r="Q287" s="43">
        <f t="shared" si="218"/>
        <v>0</v>
      </c>
      <c r="R287" s="44">
        <f t="shared" si="218"/>
        <v>0</v>
      </c>
      <c r="S287" s="44">
        <f t="shared" si="218"/>
        <v>0</v>
      </c>
      <c r="T287" s="44">
        <f t="shared" si="218"/>
        <v>0</v>
      </c>
      <c r="U287" s="45">
        <f t="shared" si="218"/>
        <v>0</v>
      </c>
      <c r="V287" s="13">
        <f t="shared" si="218"/>
        <v>0</v>
      </c>
      <c r="W287" s="13">
        <f t="shared" si="218"/>
        <v>0</v>
      </c>
      <c r="X287" s="13">
        <f t="shared" si="218"/>
        <v>0</v>
      </c>
      <c r="Y287" s="13">
        <f t="shared" si="218"/>
        <v>0</v>
      </c>
      <c r="Z287" s="13">
        <f t="shared" si="218"/>
        <v>0</v>
      </c>
      <c r="AA287" s="46">
        <f t="shared" si="218"/>
        <v>0</v>
      </c>
      <c r="AB287" s="46">
        <f t="shared" si="218"/>
        <v>5.3340379129089427E-2</v>
      </c>
      <c r="AC287" s="34">
        <f t="shared" si="218"/>
        <v>0</v>
      </c>
      <c r="AD287" s="34">
        <f t="shared" si="218"/>
        <v>0</v>
      </c>
      <c r="AE287" s="34">
        <f t="shared" si="218"/>
        <v>0</v>
      </c>
      <c r="AF287" s="94"/>
      <c r="AG287" s="94"/>
      <c r="AH287" s="94"/>
      <c r="AI287" s="94"/>
      <c r="AJ287" s="94"/>
      <c r="AK287" s="95"/>
      <c r="AL287" s="13"/>
      <c r="AM287" s="41"/>
      <c r="AN287" s="42"/>
    </row>
    <row r="288" spans="1:40" ht="45" customHeight="1" x14ac:dyDescent="0.25">
      <c r="A288" s="124" t="s">
        <v>76</v>
      </c>
      <c r="B288" s="55" t="s">
        <v>38</v>
      </c>
      <c r="C288" s="56" t="s">
        <v>63</v>
      </c>
      <c r="D288" s="28" t="s">
        <v>17</v>
      </c>
      <c r="E288" s="57">
        <f t="shared" si="202"/>
        <v>0</v>
      </c>
      <c r="F288" s="13">
        <f t="shared" ref="F288:AE288" si="219">F$264*F194</f>
        <v>0</v>
      </c>
      <c r="G288" s="13">
        <f t="shared" si="219"/>
        <v>0</v>
      </c>
      <c r="H288" s="13">
        <f t="shared" si="219"/>
        <v>0</v>
      </c>
      <c r="I288" s="13">
        <f t="shared" si="219"/>
        <v>0</v>
      </c>
      <c r="J288" s="13">
        <f t="shared" si="219"/>
        <v>0</v>
      </c>
      <c r="K288" s="13">
        <f t="shared" si="219"/>
        <v>0</v>
      </c>
      <c r="L288" s="13">
        <f t="shared" si="219"/>
        <v>0</v>
      </c>
      <c r="M288" s="13">
        <f t="shared" si="219"/>
        <v>0</v>
      </c>
      <c r="N288" s="13">
        <f t="shared" si="219"/>
        <v>0</v>
      </c>
      <c r="O288" s="13">
        <f t="shared" si="219"/>
        <v>0</v>
      </c>
      <c r="P288" s="13">
        <f t="shared" si="219"/>
        <v>0</v>
      </c>
      <c r="Q288" s="13">
        <f t="shared" si="219"/>
        <v>0</v>
      </c>
      <c r="R288" s="13">
        <f t="shared" si="219"/>
        <v>0</v>
      </c>
      <c r="S288" s="13">
        <f t="shared" si="219"/>
        <v>0</v>
      </c>
      <c r="T288" s="13">
        <f t="shared" si="219"/>
        <v>0</v>
      </c>
      <c r="U288" s="13">
        <f t="shared" si="219"/>
        <v>0</v>
      </c>
      <c r="V288" s="15">
        <f t="shared" si="219"/>
        <v>0</v>
      </c>
      <c r="W288" s="58">
        <f t="shared" si="219"/>
        <v>0</v>
      </c>
      <c r="X288" s="58">
        <f t="shared" si="219"/>
        <v>0</v>
      </c>
      <c r="Y288" s="58">
        <f t="shared" si="219"/>
        <v>0</v>
      </c>
      <c r="Z288" s="58">
        <f t="shared" si="219"/>
        <v>0</v>
      </c>
      <c r="AA288" s="59">
        <f t="shared" si="219"/>
        <v>0</v>
      </c>
      <c r="AB288" s="9">
        <f t="shared" si="219"/>
        <v>0.11005986389802438</v>
      </c>
      <c r="AC288" s="40">
        <f t="shared" si="219"/>
        <v>0</v>
      </c>
      <c r="AD288" s="34">
        <f t="shared" si="219"/>
        <v>0</v>
      </c>
      <c r="AE288" s="34">
        <f t="shared" si="219"/>
        <v>0</v>
      </c>
      <c r="AF288" s="94"/>
      <c r="AG288" s="94"/>
      <c r="AH288" s="94"/>
      <c r="AI288" s="94"/>
      <c r="AJ288" s="94"/>
      <c r="AK288" s="95"/>
      <c r="AL288" s="13"/>
      <c r="AM288" s="41"/>
      <c r="AN288" s="42"/>
    </row>
    <row r="289" spans="1:40" x14ac:dyDescent="0.25">
      <c r="A289" s="125"/>
      <c r="B289" s="60"/>
      <c r="C289" s="56" t="s">
        <v>49</v>
      </c>
      <c r="D289" s="28" t="s">
        <v>18</v>
      </c>
      <c r="E289" s="57">
        <f t="shared" si="202"/>
        <v>0</v>
      </c>
      <c r="F289" s="13">
        <f t="shared" ref="F289:AE289" si="220">F$264*F195</f>
        <v>0</v>
      </c>
      <c r="G289" s="13">
        <f t="shared" si="220"/>
        <v>0</v>
      </c>
      <c r="H289" s="13">
        <f t="shared" si="220"/>
        <v>0</v>
      </c>
      <c r="I289" s="13">
        <f t="shared" si="220"/>
        <v>0</v>
      </c>
      <c r="J289" s="13">
        <f t="shared" si="220"/>
        <v>0</v>
      </c>
      <c r="K289" s="13">
        <f t="shared" si="220"/>
        <v>0</v>
      </c>
      <c r="L289" s="13">
        <f t="shared" si="220"/>
        <v>0</v>
      </c>
      <c r="M289" s="13">
        <f t="shared" si="220"/>
        <v>0</v>
      </c>
      <c r="N289" s="13">
        <f t="shared" si="220"/>
        <v>0</v>
      </c>
      <c r="O289" s="13">
        <f t="shared" si="220"/>
        <v>0</v>
      </c>
      <c r="P289" s="13">
        <f t="shared" si="220"/>
        <v>0</v>
      </c>
      <c r="Q289" s="13">
        <f t="shared" si="220"/>
        <v>0</v>
      </c>
      <c r="R289" s="13">
        <f t="shared" si="220"/>
        <v>0</v>
      </c>
      <c r="S289" s="13">
        <f t="shared" si="220"/>
        <v>0</v>
      </c>
      <c r="T289" s="13">
        <f t="shared" si="220"/>
        <v>0</v>
      </c>
      <c r="U289" s="13">
        <f t="shared" si="220"/>
        <v>0</v>
      </c>
      <c r="V289" s="61">
        <f t="shared" si="220"/>
        <v>0</v>
      </c>
      <c r="W289" s="62">
        <f t="shared" si="220"/>
        <v>0</v>
      </c>
      <c r="X289" s="62">
        <f t="shared" si="220"/>
        <v>0</v>
      </c>
      <c r="Y289" s="62">
        <f t="shared" si="220"/>
        <v>0</v>
      </c>
      <c r="Z289" s="62">
        <f t="shared" si="220"/>
        <v>0</v>
      </c>
      <c r="AA289" s="63">
        <f t="shared" si="220"/>
        <v>0</v>
      </c>
      <c r="AB289" s="9">
        <f t="shared" si="220"/>
        <v>0.41982262549383459</v>
      </c>
      <c r="AC289" s="64">
        <f t="shared" si="220"/>
        <v>0</v>
      </c>
      <c r="AD289" s="34">
        <f t="shared" si="220"/>
        <v>0</v>
      </c>
      <c r="AE289" s="34">
        <f t="shared" si="220"/>
        <v>0</v>
      </c>
      <c r="AF289" s="94"/>
      <c r="AG289" s="94"/>
      <c r="AH289" s="94"/>
      <c r="AI289" s="94"/>
      <c r="AJ289" s="94"/>
      <c r="AK289" s="95"/>
      <c r="AL289" s="13"/>
      <c r="AM289" s="41"/>
      <c r="AN289" s="42"/>
    </row>
    <row r="290" spans="1:40" x14ac:dyDescent="0.25">
      <c r="A290" s="125"/>
      <c r="B290" s="65"/>
      <c r="C290" s="56" t="s">
        <v>64</v>
      </c>
      <c r="D290" s="28" t="s">
        <v>19</v>
      </c>
      <c r="E290" s="57">
        <f t="shared" si="202"/>
        <v>0</v>
      </c>
      <c r="F290" s="13">
        <f t="shared" ref="F290:AE290" si="221">F$264*F196</f>
        <v>0</v>
      </c>
      <c r="G290" s="13">
        <f t="shared" si="221"/>
        <v>0</v>
      </c>
      <c r="H290" s="13">
        <f t="shared" si="221"/>
        <v>0</v>
      </c>
      <c r="I290" s="13">
        <f t="shared" si="221"/>
        <v>0</v>
      </c>
      <c r="J290" s="13">
        <f t="shared" si="221"/>
        <v>0</v>
      </c>
      <c r="K290" s="13">
        <f t="shared" si="221"/>
        <v>0</v>
      </c>
      <c r="L290" s="13">
        <f t="shared" si="221"/>
        <v>0</v>
      </c>
      <c r="M290" s="13">
        <f t="shared" si="221"/>
        <v>0</v>
      </c>
      <c r="N290" s="13">
        <f t="shared" si="221"/>
        <v>0</v>
      </c>
      <c r="O290" s="13">
        <f t="shared" si="221"/>
        <v>0</v>
      </c>
      <c r="P290" s="13">
        <f t="shared" si="221"/>
        <v>0</v>
      </c>
      <c r="Q290" s="13">
        <f t="shared" si="221"/>
        <v>0</v>
      </c>
      <c r="R290" s="13">
        <f t="shared" si="221"/>
        <v>0</v>
      </c>
      <c r="S290" s="13">
        <f t="shared" si="221"/>
        <v>0</v>
      </c>
      <c r="T290" s="13">
        <f t="shared" si="221"/>
        <v>0</v>
      </c>
      <c r="U290" s="13">
        <f t="shared" si="221"/>
        <v>0</v>
      </c>
      <c r="V290" s="61">
        <f t="shared" si="221"/>
        <v>0</v>
      </c>
      <c r="W290" s="62">
        <f t="shared" si="221"/>
        <v>0</v>
      </c>
      <c r="X290" s="62">
        <f t="shared" si="221"/>
        <v>0</v>
      </c>
      <c r="Y290" s="62">
        <f t="shared" si="221"/>
        <v>0</v>
      </c>
      <c r="Z290" s="62">
        <f t="shared" si="221"/>
        <v>0</v>
      </c>
      <c r="AA290" s="63">
        <f t="shared" si="221"/>
        <v>0</v>
      </c>
      <c r="AB290" s="9">
        <f t="shared" si="221"/>
        <v>1.9266448579122486</v>
      </c>
      <c r="AC290" s="64">
        <f t="shared" si="221"/>
        <v>0</v>
      </c>
      <c r="AD290" s="34">
        <f t="shared" si="221"/>
        <v>0</v>
      </c>
      <c r="AE290" s="34">
        <f t="shared" si="221"/>
        <v>0</v>
      </c>
      <c r="AF290" s="94"/>
      <c r="AG290" s="94"/>
      <c r="AH290" s="94"/>
      <c r="AI290" s="94"/>
      <c r="AJ290" s="94"/>
      <c r="AK290" s="95"/>
      <c r="AL290" s="13"/>
      <c r="AM290" s="41"/>
      <c r="AN290" s="42"/>
    </row>
    <row r="291" spans="1:40" ht="25.5" x14ac:dyDescent="0.25">
      <c r="A291" s="125"/>
      <c r="B291" s="126" t="s">
        <v>40</v>
      </c>
      <c r="C291" s="56" t="s">
        <v>65</v>
      </c>
      <c r="D291" s="28" t="s">
        <v>21</v>
      </c>
      <c r="E291" s="57">
        <f t="shared" si="202"/>
        <v>0</v>
      </c>
      <c r="F291" s="13">
        <f t="shared" ref="F291:AE291" si="222">F$264*F197</f>
        <v>0</v>
      </c>
      <c r="G291" s="13">
        <f t="shared" si="222"/>
        <v>0</v>
      </c>
      <c r="H291" s="13">
        <f t="shared" si="222"/>
        <v>0</v>
      </c>
      <c r="I291" s="13">
        <f t="shared" si="222"/>
        <v>0</v>
      </c>
      <c r="J291" s="13">
        <f t="shared" si="222"/>
        <v>0</v>
      </c>
      <c r="K291" s="13">
        <f t="shared" si="222"/>
        <v>0</v>
      </c>
      <c r="L291" s="13">
        <f t="shared" si="222"/>
        <v>0</v>
      </c>
      <c r="M291" s="13">
        <f t="shared" si="222"/>
        <v>0</v>
      </c>
      <c r="N291" s="13">
        <f t="shared" si="222"/>
        <v>0</v>
      </c>
      <c r="O291" s="13">
        <f t="shared" si="222"/>
        <v>0</v>
      </c>
      <c r="P291" s="13">
        <f t="shared" si="222"/>
        <v>0</v>
      </c>
      <c r="Q291" s="13">
        <f t="shared" si="222"/>
        <v>0</v>
      </c>
      <c r="R291" s="13">
        <f t="shared" si="222"/>
        <v>0</v>
      </c>
      <c r="S291" s="13">
        <f t="shared" si="222"/>
        <v>0</v>
      </c>
      <c r="T291" s="13">
        <f t="shared" si="222"/>
        <v>0</v>
      </c>
      <c r="U291" s="13">
        <f t="shared" si="222"/>
        <v>0</v>
      </c>
      <c r="V291" s="57">
        <f t="shared" si="222"/>
        <v>0</v>
      </c>
      <c r="W291" s="13">
        <f t="shared" si="222"/>
        <v>0</v>
      </c>
      <c r="X291" s="13">
        <f t="shared" si="222"/>
        <v>0</v>
      </c>
      <c r="Y291" s="62">
        <f t="shared" si="222"/>
        <v>0</v>
      </c>
      <c r="Z291" s="62">
        <f t="shared" si="222"/>
        <v>0</v>
      </c>
      <c r="AA291" s="63">
        <f t="shared" si="222"/>
        <v>0</v>
      </c>
      <c r="AB291" s="9">
        <f t="shared" si="222"/>
        <v>0.50072899239105639</v>
      </c>
      <c r="AC291" s="34">
        <f t="shared" si="222"/>
        <v>0</v>
      </c>
      <c r="AD291" s="34">
        <f t="shared" si="222"/>
        <v>0</v>
      </c>
      <c r="AE291" s="34">
        <f t="shared" si="222"/>
        <v>0</v>
      </c>
      <c r="AF291" s="94"/>
      <c r="AG291" s="94"/>
      <c r="AH291" s="94"/>
      <c r="AI291" s="94"/>
      <c r="AJ291" s="94"/>
      <c r="AK291" s="95"/>
      <c r="AL291" s="13"/>
      <c r="AM291" s="41"/>
      <c r="AN291" s="42"/>
    </row>
    <row r="292" spans="1:40" x14ac:dyDescent="0.25">
      <c r="A292" s="125"/>
      <c r="B292" s="126"/>
      <c r="C292" s="56" t="s">
        <v>57</v>
      </c>
      <c r="D292" s="28" t="s">
        <v>22</v>
      </c>
      <c r="E292" s="57">
        <f t="shared" si="202"/>
        <v>0</v>
      </c>
      <c r="F292" s="13">
        <f t="shared" ref="F292:AE292" si="223">F$264*F198</f>
        <v>0</v>
      </c>
      <c r="G292" s="13">
        <f t="shared" si="223"/>
        <v>0</v>
      </c>
      <c r="H292" s="13">
        <f t="shared" si="223"/>
        <v>0</v>
      </c>
      <c r="I292" s="13">
        <f t="shared" si="223"/>
        <v>0</v>
      </c>
      <c r="J292" s="13">
        <f t="shared" si="223"/>
        <v>0</v>
      </c>
      <c r="K292" s="13">
        <f t="shared" si="223"/>
        <v>0</v>
      </c>
      <c r="L292" s="13">
        <f t="shared" si="223"/>
        <v>0</v>
      </c>
      <c r="M292" s="13">
        <f t="shared" si="223"/>
        <v>0</v>
      </c>
      <c r="N292" s="13">
        <f t="shared" si="223"/>
        <v>0</v>
      </c>
      <c r="O292" s="13">
        <f t="shared" si="223"/>
        <v>0</v>
      </c>
      <c r="P292" s="13">
        <f t="shared" si="223"/>
        <v>0</v>
      </c>
      <c r="Q292" s="13">
        <f t="shared" si="223"/>
        <v>0</v>
      </c>
      <c r="R292" s="13">
        <f t="shared" si="223"/>
        <v>0</v>
      </c>
      <c r="S292" s="13">
        <f t="shared" si="223"/>
        <v>0</v>
      </c>
      <c r="T292" s="13">
        <f t="shared" si="223"/>
        <v>0</v>
      </c>
      <c r="U292" s="13">
        <f t="shared" si="223"/>
        <v>0</v>
      </c>
      <c r="V292" s="57">
        <f t="shared" si="223"/>
        <v>0</v>
      </c>
      <c r="W292" s="13">
        <f t="shared" si="223"/>
        <v>0</v>
      </c>
      <c r="X292" s="13">
        <f t="shared" si="223"/>
        <v>0</v>
      </c>
      <c r="Y292" s="62">
        <f t="shared" si="223"/>
        <v>0</v>
      </c>
      <c r="Z292" s="62">
        <f t="shared" si="223"/>
        <v>0</v>
      </c>
      <c r="AA292" s="63">
        <f t="shared" si="223"/>
        <v>0</v>
      </c>
      <c r="AB292" s="9">
        <f t="shared" si="223"/>
        <v>0.97104396849429775</v>
      </c>
      <c r="AC292" s="34">
        <f t="shared" si="223"/>
        <v>0</v>
      </c>
      <c r="AD292" s="34">
        <f t="shared" si="223"/>
        <v>0</v>
      </c>
      <c r="AE292" s="34">
        <f t="shared" si="223"/>
        <v>0</v>
      </c>
      <c r="AF292" s="94"/>
      <c r="AG292" s="94"/>
      <c r="AH292" s="94"/>
      <c r="AI292" s="94"/>
      <c r="AJ292" s="94"/>
      <c r="AK292" s="95"/>
      <c r="AL292" s="13"/>
      <c r="AM292" s="41"/>
      <c r="AN292" s="42"/>
    </row>
    <row r="293" spans="1:40" x14ac:dyDescent="0.25">
      <c r="A293" s="125"/>
      <c r="B293" s="66" t="s">
        <v>41</v>
      </c>
      <c r="C293" s="67"/>
      <c r="D293" s="28" t="s">
        <v>23</v>
      </c>
      <c r="E293" s="57">
        <f t="shared" si="202"/>
        <v>0</v>
      </c>
      <c r="F293" s="13">
        <f t="shared" ref="F293:AE293" si="224">F$264*F199</f>
        <v>0</v>
      </c>
      <c r="G293" s="13">
        <f t="shared" si="224"/>
        <v>0</v>
      </c>
      <c r="H293" s="13">
        <f t="shared" si="224"/>
        <v>0</v>
      </c>
      <c r="I293" s="13">
        <f t="shared" si="224"/>
        <v>0</v>
      </c>
      <c r="J293" s="13">
        <f t="shared" si="224"/>
        <v>0</v>
      </c>
      <c r="K293" s="13">
        <f t="shared" si="224"/>
        <v>0</v>
      </c>
      <c r="L293" s="13">
        <f t="shared" si="224"/>
        <v>0</v>
      </c>
      <c r="M293" s="13">
        <f t="shared" si="224"/>
        <v>0</v>
      </c>
      <c r="N293" s="13">
        <f t="shared" si="224"/>
        <v>0</v>
      </c>
      <c r="O293" s="13">
        <f t="shared" si="224"/>
        <v>0</v>
      </c>
      <c r="P293" s="13">
        <f t="shared" si="224"/>
        <v>0</v>
      </c>
      <c r="Q293" s="13">
        <f t="shared" si="224"/>
        <v>0</v>
      </c>
      <c r="R293" s="13">
        <f t="shared" si="224"/>
        <v>0</v>
      </c>
      <c r="S293" s="13">
        <f t="shared" si="224"/>
        <v>0</v>
      </c>
      <c r="T293" s="13">
        <f t="shared" si="224"/>
        <v>0</v>
      </c>
      <c r="U293" s="13">
        <f t="shared" si="224"/>
        <v>0</v>
      </c>
      <c r="V293" s="61">
        <f t="shared" si="224"/>
        <v>0</v>
      </c>
      <c r="W293" s="62">
        <f t="shared" si="224"/>
        <v>0</v>
      </c>
      <c r="X293" s="62">
        <f t="shared" si="224"/>
        <v>0</v>
      </c>
      <c r="Y293" s="13">
        <f t="shared" si="224"/>
        <v>0</v>
      </c>
      <c r="Z293" s="13">
        <f t="shared" si="224"/>
        <v>0</v>
      </c>
      <c r="AA293" s="63">
        <f t="shared" si="224"/>
        <v>0</v>
      </c>
      <c r="AB293" s="9">
        <f t="shared" si="224"/>
        <v>1.3714034280549483</v>
      </c>
      <c r="AC293" s="34">
        <f t="shared" si="224"/>
        <v>0</v>
      </c>
      <c r="AD293" s="34">
        <f t="shared" si="224"/>
        <v>0</v>
      </c>
      <c r="AE293" s="34">
        <f t="shared" si="224"/>
        <v>0</v>
      </c>
      <c r="AF293" s="94"/>
      <c r="AG293" s="94"/>
      <c r="AH293" s="94"/>
      <c r="AI293" s="94"/>
      <c r="AJ293" s="94"/>
      <c r="AK293" s="95"/>
      <c r="AL293" s="13"/>
      <c r="AM293" s="41"/>
      <c r="AN293" s="42"/>
    </row>
    <row r="294" spans="1:40" x14ac:dyDescent="0.25">
      <c r="A294" s="125"/>
      <c r="B294" s="69"/>
      <c r="C294" s="70" t="s">
        <v>64</v>
      </c>
      <c r="D294" s="31" t="s">
        <v>20</v>
      </c>
      <c r="E294" s="46">
        <f t="shared" si="202"/>
        <v>0</v>
      </c>
      <c r="F294" s="46">
        <f t="shared" ref="F294:AE294" si="225">F$264*F200</f>
        <v>0</v>
      </c>
      <c r="G294" s="46">
        <f t="shared" si="225"/>
        <v>0</v>
      </c>
      <c r="H294" s="46">
        <f t="shared" si="225"/>
        <v>0</v>
      </c>
      <c r="I294" s="13">
        <f t="shared" si="225"/>
        <v>0</v>
      </c>
      <c r="J294" s="46">
        <f t="shared" si="225"/>
        <v>0</v>
      </c>
      <c r="K294" s="46">
        <f t="shared" si="225"/>
        <v>0</v>
      </c>
      <c r="L294" s="46">
        <f t="shared" si="225"/>
        <v>0</v>
      </c>
      <c r="M294" s="46">
        <f t="shared" si="225"/>
        <v>0</v>
      </c>
      <c r="N294" s="46">
        <f t="shared" si="225"/>
        <v>0</v>
      </c>
      <c r="O294" s="46">
        <f t="shared" si="225"/>
        <v>0</v>
      </c>
      <c r="P294" s="46">
        <f t="shared" si="225"/>
        <v>0</v>
      </c>
      <c r="Q294" s="46">
        <f t="shared" si="225"/>
        <v>0</v>
      </c>
      <c r="R294" s="46">
        <f t="shared" si="225"/>
        <v>0</v>
      </c>
      <c r="S294" s="46">
        <f t="shared" si="225"/>
        <v>0</v>
      </c>
      <c r="T294" s="46">
        <f t="shared" si="225"/>
        <v>0</v>
      </c>
      <c r="U294" s="13">
        <f t="shared" si="225"/>
        <v>0</v>
      </c>
      <c r="V294" s="9">
        <f t="shared" si="225"/>
        <v>0</v>
      </c>
      <c r="W294" s="9">
        <f t="shared" si="225"/>
        <v>0</v>
      </c>
      <c r="X294" s="9">
        <f t="shared" si="225"/>
        <v>0</v>
      </c>
      <c r="Y294" s="9">
        <f t="shared" si="225"/>
        <v>0</v>
      </c>
      <c r="Z294" s="9">
        <f t="shared" si="225"/>
        <v>0</v>
      </c>
      <c r="AA294" s="9">
        <f t="shared" si="225"/>
        <v>0</v>
      </c>
      <c r="AB294" s="9">
        <f t="shared" si="225"/>
        <v>1.9759378459975603</v>
      </c>
      <c r="AC294" s="46">
        <f t="shared" si="225"/>
        <v>0</v>
      </c>
      <c r="AD294" s="46">
        <f t="shared" si="225"/>
        <v>0</v>
      </c>
      <c r="AE294" s="46">
        <f t="shared" si="225"/>
        <v>0</v>
      </c>
      <c r="AF294" s="95"/>
      <c r="AG294" s="95"/>
      <c r="AH294" s="95"/>
      <c r="AI294" s="95"/>
      <c r="AJ294" s="95"/>
      <c r="AK294" s="95"/>
      <c r="AL294" s="13"/>
      <c r="AM294" s="41"/>
      <c r="AN294" s="42"/>
    </row>
    <row r="295" spans="1:40" ht="25.5" x14ac:dyDescent="0.25">
      <c r="A295" s="127" t="s">
        <v>37</v>
      </c>
      <c r="B295" s="71" t="s">
        <v>77</v>
      </c>
      <c r="C295" s="72" t="s">
        <v>78</v>
      </c>
      <c r="D295" s="32" t="s">
        <v>24</v>
      </c>
      <c r="E295" s="13">
        <f t="shared" si="202"/>
        <v>0</v>
      </c>
      <c r="F295" s="13">
        <f t="shared" ref="F295:AE295" si="226">F$264*F201</f>
        <v>0</v>
      </c>
      <c r="G295" s="13">
        <f t="shared" si="226"/>
        <v>0</v>
      </c>
      <c r="H295" s="13">
        <f t="shared" si="226"/>
        <v>0</v>
      </c>
      <c r="I295" s="13">
        <f t="shared" si="226"/>
        <v>0</v>
      </c>
      <c r="J295" s="13">
        <f t="shared" si="226"/>
        <v>0</v>
      </c>
      <c r="K295" s="13">
        <f t="shared" si="226"/>
        <v>0</v>
      </c>
      <c r="L295" s="13">
        <f t="shared" si="226"/>
        <v>0</v>
      </c>
      <c r="M295" s="13">
        <f t="shared" si="226"/>
        <v>0</v>
      </c>
      <c r="N295" s="13">
        <f t="shared" si="226"/>
        <v>0</v>
      </c>
      <c r="O295" s="13">
        <f t="shared" si="226"/>
        <v>0</v>
      </c>
      <c r="P295" s="13">
        <f t="shared" si="226"/>
        <v>0</v>
      </c>
      <c r="Q295" s="13">
        <f t="shared" si="226"/>
        <v>0</v>
      </c>
      <c r="R295" s="13">
        <f t="shared" si="226"/>
        <v>0</v>
      </c>
      <c r="S295" s="13">
        <f t="shared" si="226"/>
        <v>0</v>
      </c>
      <c r="T295" s="13">
        <f t="shared" si="226"/>
        <v>0</v>
      </c>
      <c r="U295" s="13">
        <f t="shared" si="226"/>
        <v>0</v>
      </c>
      <c r="V295" s="13">
        <f t="shared" si="226"/>
        <v>0</v>
      </c>
      <c r="W295" s="13">
        <f t="shared" si="226"/>
        <v>0</v>
      </c>
      <c r="X295" s="13">
        <f t="shared" si="226"/>
        <v>0</v>
      </c>
      <c r="Y295" s="13">
        <f t="shared" si="226"/>
        <v>0</v>
      </c>
      <c r="Z295" s="13">
        <f t="shared" si="226"/>
        <v>0</v>
      </c>
      <c r="AA295" s="13">
        <f t="shared" si="226"/>
        <v>0</v>
      </c>
      <c r="AB295" s="46">
        <f t="shared" si="226"/>
        <v>0.12142290435250734</v>
      </c>
      <c r="AC295" s="34">
        <f t="shared" si="226"/>
        <v>0</v>
      </c>
      <c r="AD295" s="34">
        <f t="shared" si="226"/>
        <v>0</v>
      </c>
      <c r="AE295" s="34">
        <f t="shared" si="226"/>
        <v>0</v>
      </c>
      <c r="AF295" s="94"/>
      <c r="AG295" s="94"/>
      <c r="AH295" s="98"/>
      <c r="AI295" s="99"/>
      <c r="AJ295" s="94"/>
      <c r="AK295" s="95"/>
      <c r="AL295" s="13"/>
      <c r="AM295" s="41"/>
      <c r="AN295" s="42"/>
    </row>
    <row r="296" spans="1:40" x14ac:dyDescent="0.25">
      <c r="A296" s="127"/>
      <c r="B296" s="75"/>
      <c r="C296" s="76" t="s">
        <v>49</v>
      </c>
      <c r="D296" s="32" t="s">
        <v>25</v>
      </c>
      <c r="E296" s="13">
        <f t="shared" si="202"/>
        <v>0</v>
      </c>
      <c r="F296" s="13">
        <f t="shared" ref="F296:AE296" si="227">F$264*F202</f>
        <v>0</v>
      </c>
      <c r="G296" s="13">
        <f t="shared" si="227"/>
        <v>0</v>
      </c>
      <c r="H296" s="13">
        <f t="shared" si="227"/>
        <v>0</v>
      </c>
      <c r="I296" s="13">
        <f t="shared" si="227"/>
        <v>0</v>
      </c>
      <c r="J296" s="13">
        <f t="shared" si="227"/>
        <v>0</v>
      </c>
      <c r="K296" s="13">
        <f t="shared" si="227"/>
        <v>0</v>
      </c>
      <c r="L296" s="13">
        <f t="shared" si="227"/>
        <v>0</v>
      </c>
      <c r="M296" s="13">
        <f t="shared" si="227"/>
        <v>0</v>
      </c>
      <c r="N296" s="13">
        <f t="shared" si="227"/>
        <v>0</v>
      </c>
      <c r="O296" s="13">
        <f t="shared" si="227"/>
        <v>0</v>
      </c>
      <c r="P296" s="13">
        <f t="shared" si="227"/>
        <v>0</v>
      </c>
      <c r="Q296" s="13">
        <f t="shared" si="227"/>
        <v>0</v>
      </c>
      <c r="R296" s="13">
        <f t="shared" si="227"/>
        <v>0</v>
      </c>
      <c r="S296" s="13">
        <f t="shared" si="227"/>
        <v>0</v>
      </c>
      <c r="T296" s="13">
        <f t="shared" si="227"/>
        <v>0</v>
      </c>
      <c r="U296" s="13">
        <f t="shared" si="227"/>
        <v>0</v>
      </c>
      <c r="V296" s="13">
        <f t="shared" si="227"/>
        <v>0</v>
      </c>
      <c r="W296" s="13">
        <f t="shared" si="227"/>
        <v>0</v>
      </c>
      <c r="X296" s="13">
        <f t="shared" si="227"/>
        <v>0</v>
      </c>
      <c r="Y296" s="13">
        <f t="shared" si="227"/>
        <v>0</v>
      </c>
      <c r="Z296" s="13">
        <f t="shared" si="227"/>
        <v>0</v>
      </c>
      <c r="AA296" s="13">
        <f t="shared" si="227"/>
        <v>0</v>
      </c>
      <c r="AB296" s="46">
        <f t="shared" si="227"/>
        <v>1.0771759305300261</v>
      </c>
      <c r="AC296" s="34">
        <f t="shared" si="227"/>
        <v>0</v>
      </c>
      <c r="AD296" s="34">
        <f t="shared" si="227"/>
        <v>0</v>
      </c>
      <c r="AE296" s="34">
        <f t="shared" si="227"/>
        <v>0</v>
      </c>
      <c r="AF296" s="94"/>
      <c r="AG296" s="94"/>
      <c r="AH296" s="98"/>
      <c r="AI296" s="99"/>
      <c r="AJ296" s="94"/>
      <c r="AK296" s="95"/>
      <c r="AL296" s="13"/>
      <c r="AM296" s="41"/>
      <c r="AN296" s="42"/>
    </row>
    <row r="297" spans="1:40" ht="51" x14ac:dyDescent="0.25">
      <c r="A297" s="127"/>
      <c r="B297" s="77" t="s">
        <v>79</v>
      </c>
      <c r="C297" s="78"/>
      <c r="D297" s="32" t="s">
        <v>26</v>
      </c>
      <c r="E297" s="13">
        <f t="shared" si="202"/>
        <v>0</v>
      </c>
      <c r="F297" s="13">
        <f t="shared" ref="F297:AE297" si="228">F$264*F203</f>
        <v>0</v>
      </c>
      <c r="G297" s="13">
        <f t="shared" si="228"/>
        <v>0</v>
      </c>
      <c r="H297" s="13">
        <f t="shared" si="228"/>
        <v>0</v>
      </c>
      <c r="I297" s="13">
        <f t="shared" si="228"/>
        <v>0</v>
      </c>
      <c r="J297" s="13">
        <f t="shared" si="228"/>
        <v>0</v>
      </c>
      <c r="K297" s="13">
        <f t="shared" si="228"/>
        <v>0</v>
      </c>
      <c r="L297" s="13">
        <f t="shared" si="228"/>
        <v>0</v>
      </c>
      <c r="M297" s="13">
        <f t="shared" si="228"/>
        <v>0</v>
      </c>
      <c r="N297" s="13">
        <f t="shared" si="228"/>
        <v>0</v>
      </c>
      <c r="O297" s="13">
        <f t="shared" si="228"/>
        <v>0</v>
      </c>
      <c r="P297" s="13">
        <f t="shared" si="228"/>
        <v>0</v>
      </c>
      <c r="Q297" s="13">
        <f t="shared" si="228"/>
        <v>0</v>
      </c>
      <c r="R297" s="13">
        <f t="shared" si="228"/>
        <v>0</v>
      </c>
      <c r="S297" s="13">
        <f t="shared" si="228"/>
        <v>0</v>
      </c>
      <c r="T297" s="13">
        <f t="shared" si="228"/>
        <v>0</v>
      </c>
      <c r="U297" s="13">
        <f t="shared" si="228"/>
        <v>0</v>
      </c>
      <c r="V297" s="34">
        <f t="shared" si="228"/>
        <v>0</v>
      </c>
      <c r="W297" s="34">
        <f t="shared" si="228"/>
        <v>0</v>
      </c>
      <c r="X297" s="34">
        <f t="shared" si="228"/>
        <v>0</v>
      </c>
      <c r="Y297" s="13">
        <f t="shared" si="228"/>
        <v>0</v>
      </c>
      <c r="Z297" s="13">
        <f t="shared" si="228"/>
        <v>0</v>
      </c>
      <c r="AA297" s="34">
        <f t="shared" si="228"/>
        <v>0</v>
      </c>
      <c r="AB297" s="46">
        <f t="shared" si="228"/>
        <v>0</v>
      </c>
      <c r="AC297" s="34">
        <f t="shared" si="228"/>
        <v>0</v>
      </c>
      <c r="AD297" s="34">
        <f t="shared" si="228"/>
        <v>0</v>
      </c>
      <c r="AE297" s="34">
        <f t="shared" si="228"/>
        <v>0</v>
      </c>
      <c r="AF297" s="94"/>
      <c r="AG297" s="94"/>
      <c r="AH297" s="98"/>
      <c r="AI297" s="94"/>
      <c r="AJ297" s="94"/>
      <c r="AK297" s="95"/>
      <c r="AL297" s="13"/>
      <c r="AM297" s="41"/>
      <c r="AN297" s="42"/>
    </row>
    <row r="298" spans="1:40" ht="38.25" customHeight="1" x14ac:dyDescent="0.25">
      <c r="A298" s="127"/>
      <c r="B298" s="77" t="s">
        <v>43</v>
      </c>
      <c r="C298" s="78"/>
      <c r="D298" s="28" t="s">
        <v>28</v>
      </c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5"/>
      <c r="AC298" s="94"/>
      <c r="AD298" s="94"/>
      <c r="AE298" s="94"/>
      <c r="AF298" s="94"/>
      <c r="AG298" s="94"/>
      <c r="AH298" s="94"/>
      <c r="AI298" s="94"/>
      <c r="AJ298" s="94"/>
      <c r="AK298" s="95"/>
      <c r="AL298" s="13"/>
      <c r="AM298" s="41"/>
      <c r="AN298" s="42"/>
    </row>
    <row r="299" spans="1:40" ht="25.5" x14ac:dyDescent="0.25">
      <c r="A299" s="127"/>
      <c r="B299" s="77" t="s">
        <v>80</v>
      </c>
      <c r="C299" s="78"/>
      <c r="D299" s="28" t="s">
        <v>27</v>
      </c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5"/>
      <c r="AC299" s="94"/>
      <c r="AD299" s="94"/>
      <c r="AE299" s="94"/>
      <c r="AF299" s="94"/>
      <c r="AG299" s="94"/>
      <c r="AH299" s="94"/>
      <c r="AI299" s="94"/>
      <c r="AJ299" s="94"/>
      <c r="AK299" s="95"/>
      <c r="AL299" s="13"/>
      <c r="AM299" s="41"/>
      <c r="AN299" s="42"/>
    </row>
    <row r="300" spans="1:40" ht="38.25" x14ac:dyDescent="0.25">
      <c r="A300" s="127"/>
      <c r="B300" s="77" t="s">
        <v>81</v>
      </c>
      <c r="C300" s="78"/>
      <c r="D300" s="28" t="s">
        <v>29</v>
      </c>
      <c r="E300" s="94"/>
      <c r="F300" s="94"/>
      <c r="G300" s="94"/>
      <c r="H300" s="94"/>
      <c r="I300" s="94"/>
      <c r="J300" s="98"/>
      <c r="K300" s="98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5"/>
      <c r="AC300" s="102"/>
      <c r="AD300" s="94"/>
      <c r="AE300" s="94"/>
      <c r="AF300" s="94"/>
      <c r="AG300" s="94"/>
      <c r="AH300" s="94"/>
      <c r="AI300" s="94"/>
      <c r="AJ300" s="94"/>
      <c r="AK300" s="95"/>
      <c r="AL300" s="13"/>
      <c r="AM300" s="41"/>
      <c r="AN300" s="42"/>
    </row>
    <row r="301" spans="1:40" ht="51" x14ac:dyDescent="0.25">
      <c r="A301" s="127"/>
      <c r="B301" s="77" t="s">
        <v>82</v>
      </c>
      <c r="C301" s="78"/>
      <c r="D301" s="33" t="s">
        <v>30</v>
      </c>
      <c r="E301" s="94"/>
      <c r="F301" s="94"/>
      <c r="G301" s="94"/>
      <c r="H301" s="94"/>
      <c r="I301" s="94"/>
      <c r="J301" s="98"/>
      <c r="K301" s="98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5"/>
      <c r="AC301" s="102"/>
      <c r="AD301" s="94"/>
      <c r="AE301" s="94"/>
      <c r="AF301" s="94"/>
      <c r="AG301" s="94"/>
      <c r="AH301" s="94"/>
      <c r="AI301" s="94"/>
      <c r="AJ301" s="94"/>
      <c r="AK301" s="95"/>
      <c r="AL301" s="13"/>
      <c r="AM301" s="41"/>
      <c r="AN301" s="42"/>
    </row>
    <row r="302" spans="1:40" ht="51" x14ac:dyDescent="0.25">
      <c r="A302" s="127"/>
      <c r="B302" s="77" t="s">
        <v>83</v>
      </c>
      <c r="C302" s="82"/>
      <c r="D302" s="28" t="s">
        <v>31</v>
      </c>
      <c r="E302" s="94"/>
      <c r="F302" s="94"/>
      <c r="G302" s="94"/>
      <c r="H302" s="94"/>
      <c r="I302" s="94"/>
      <c r="J302" s="103"/>
      <c r="K302" s="98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5"/>
      <c r="AC302" s="104"/>
      <c r="AD302" s="94"/>
      <c r="AE302" s="94"/>
      <c r="AF302" s="94"/>
      <c r="AG302" s="94"/>
      <c r="AH302" s="94"/>
      <c r="AI302" s="94"/>
      <c r="AJ302" s="94"/>
      <c r="AK302" s="95"/>
      <c r="AL302" s="13"/>
      <c r="AM302" s="41"/>
      <c r="AN302" s="42"/>
    </row>
    <row r="303" spans="1:40" ht="25.5" x14ac:dyDescent="0.25">
      <c r="A303" s="85"/>
      <c r="B303" s="77" t="s">
        <v>48</v>
      </c>
      <c r="C303" s="82"/>
      <c r="D303" s="28" t="s">
        <v>32</v>
      </c>
      <c r="E303" s="100"/>
      <c r="F303" s="100"/>
      <c r="G303" s="100"/>
      <c r="H303" s="100"/>
      <c r="I303" s="105"/>
      <c r="J303" s="100"/>
      <c r="K303" s="100"/>
      <c r="L303" s="100"/>
      <c r="M303" s="100"/>
      <c r="N303" s="106"/>
      <c r="O303" s="106"/>
      <c r="P303" s="106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95"/>
      <c r="AC303" s="100"/>
      <c r="AD303" s="100"/>
      <c r="AE303" s="100"/>
      <c r="AF303" s="100"/>
      <c r="AG303" s="100"/>
      <c r="AH303" s="100"/>
      <c r="AI303" s="100"/>
      <c r="AJ303" s="100"/>
      <c r="AK303" s="101"/>
      <c r="AL303" s="13"/>
      <c r="AM303" s="41"/>
      <c r="AN303" s="42"/>
    </row>
    <row r="304" spans="1:40" ht="38.25" x14ac:dyDescent="0.25">
      <c r="A304" s="41"/>
      <c r="B304" s="41"/>
      <c r="C304" s="41" t="s">
        <v>84</v>
      </c>
      <c r="D304" s="32" t="s">
        <v>33</v>
      </c>
      <c r="E304" s="41">
        <f>SUM(E271:E303)</f>
        <v>0</v>
      </c>
      <c r="F304" s="41">
        <f t="shared" ref="F304" si="229">SUM(F271:F303)</f>
        <v>0</v>
      </c>
      <c r="G304" s="41">
        <f t="shared" ref="G304" si="230">SUM(G271:G303)</f>
        <v>0</v>
      </c>
      <c r="H304" s="41">
        <f t="shared" ref="H304" si="231">SUM(H271:H303)</f>
        <v>0</v>
      </c>
      <c r="I304" s="41">
        <f t="shared" ref="I304" si="232">SUM(I271:I303)</f>
        <v>0</v>
      </c>
      <c r="J304" s="41">
        <f t="shared" ref="J304" si="233">SUM(J271:J303)</f>
        <v>0</v>
      </c>
      <c r="K304" s="41">
        <f t="shared" ref="K304" si="234">SUM(K271:K303)</f>
        <v>0</v>
      </c>
      <c r="L304" s="41">
        <f t="shared" ref="L304" si="235">SUM(L271:L303)</f>
        <v>0</v>
      </c>
      <c r="M304" s="41">
        <f t="shared" ref="M304" si="236">SUM(M271:M303)</f>
        <v>0</v>
      </c>
      <c r="N304" s="41">
        <f t="shared" ref="N304" si="237">SUM(N271:N303)</f>
        <v>0</v>
      </c>
      <c r="O304" s="41">
        <f t="shared" ref="O304" si="238">SUM(O271:O303)</f>
        <v>0</v>
      </c>
      <c r="P304" s="41">
        <f t="shared" ref="P304" si="239">SUM(P271:P303)</f>
        <v>0</v>
      </c>
      <c r="Q304" s="41">
        <f t="shared" ref="Q304" si="240">SUM(Q271:Q303)</f>
        <v>0</v>
      </c>
      <c r="R304" s="41">
        <f t="shared" ref="R304" si="241">SUM(R271:R303)</f>
        <v>0</v>
      </c>
      <c r="S304" s="41">
        <f t="shared" ref="S304" si="242">SUM(S271:S303)</f>
        <v>0</v>
      </c>
      <c r="T304" s="41">
        <f t="shared" ref="T304" si="243">SUM(T271:T303)</f>
        <v>0</v>
      </c>
      <c r="U304" s="41">
        <f t="shared" ref="U304" si="244">SUM(U271:U303)</f>
        <v>0</v>
      </c>
      <c r="V304" s="41">
        <f t="shared" ref="V304" si="245">SUM(V271:V303)</f>
        <v>0</v>
      </c>
      <c r="W304" s="41">
        <f t="shared" ref="W304" si="246">SUM(W271:W303)</f>
        <v>0</v>
      </c>
      <c r="X304" s="41">
        <f t="shared" ref="X304" si="247">SUM(X271:X303)</f>
        <v>0</v>
      </c>
      <c r="Y304" s="41">
        <f t="shared" ref="Y304" si="248">SUM(Y271:Y303)</f>
        <v>0</v>
      </c>
      <c r="Z304" s="41">
        <f t="shared" ref="Z304" si="249">SUM(Z271:Z303)</f>
        <v>0</v>
      </c>
      <c r="AA304" s="41">
        <f t="shared" ref="AA304" si="250">SUM(AA271:AA303)</f>
        <v>0</v>
      </c>
      <c r="AB304" s="41">
        <f t="shared" ref="AB304" si="251">SUM(AB271:AB303)</f>
        <v>8.9996273676081557</v>
      </c>
      <c r="AC304" s="41">
        <f t="shared" ref="AC304" si="252">SUM(AC271:AC303)</f>
        <v>0</v>
      </c>
      <c r="AD304" s="41">
        <f t="shared" ref="AD304" si="253">SUM(AD271:AD303)</f>
        <v>0</v>
      </c>
      <c r="AE304" s="41">
        <f t="shared" ref="AE304" si="254">SUM(AE271:AE303)</f>
        <v>0</v>
      </c>
      <c r="AF304" s="41">
        <f t="shared" ref="AF304" si="255">SUM(AF271:AF303)</f>
        <v>0</v>
      </c>
      <c r="AG304" s="41">
        <f t="shared" ref="AG304" si="256">SUM(AG271:AG303)</f>
        <v>0</v>
      </c>
      <c r="AH304" s="41">
        <f t="shared" ref="AH304" si="257">SUM(AH271:AH303)</f>
        <v>0</v>
      </c>
      <c r="AI304" s="41">
        <f t="shared" ref="AI304" si="258">SUM(AI271:AI303)</f>
        <v>0</v>
      </c>
      <c r="AJ304" s="41">
        <f t="shared" ref="AJ304" si="259">SUM(AJ271:AJ303)</f>
        <v>0</v>
      </c>
      <c r="AK304" s="41">
        <f t="shared" ref="AK304" si="260">SUM(AK271:AK303)</f>
        <v>0</v>
      </c>
      <c r="AL304" s="13"/>
      <c r="AM304" s="13"/>
      <c r="AN304" s="13"/>
    </row>
    <row r="309" spans="1:40" x14ac:dyDescent="0.25">
      <c r="A309" t="s">
        <v>92</v>
      </c>
    </row>
    <row r="311" spans="1:40" x14ac:dyDescent="0.25">
      <c r="A311" t="s">
        <v>91</v>
      </c>
      <c r="E311" s="107">
        <v>0</v>
      </c>
      <c r="F311" s="107">
        <v>0</v>
      </c>
      <c r="G311" s="107">
        <v>0</v>
      </c>
      <c r="H311" s="107">
        <v>0</v>
      </c>
      <c r="I311" s="107">
        <v>2.6361257241352052E-2</v>
      </c>
      <c r="J311" s="107">
        <v>0</v>
      </c>
      <c r="K311" s="107">
        <v>8.5649440966633033E-4</v>
      </c>
      <c r="L311" s="107">
        <v>0</v>
      </c>
      <c r="M311" s="107">
        <v>0</v>
      </c>
      <c r="N311" s="107">
        <v>0</v>
      </c>
      <c r="O311" s="107">
        <v>0</v>
      </c>
      <c r="P311" s="107">
        <v>0</v>
      </c>
      <c r="Q311" s="107">
        <v>0</v>
      </c>
      <c r="R311" s="107">
        <v>0</v>
      </c>
      <c r="S311" s="107">
        <v>0</v>
      </c>
      <c r="T311" s="107">
        <v>0</v>
      </c>
      <c r="U311" s="107">
        <v>0</v>
      </c>
      <c r="V311" s="107">
        <v>0</v>
      </c>
      <c r="W311" s="107">
        <v>0</v>
      </c>
      <c r="X311" s="107">
        <v>0</v>
      </c>
      <c r="Y311" s="107">
        <v>0</v>
      </c>
      <c r="Z311" s="107">
        <v>0</v>
      </c>
      <c r="AA311" s="107">
        <v>0</v>
      </c>
      <c r="AB311" s="107">
        <v>0.97278224834898164</v>
      </c>
      <c r="AC311" s="107">
        <v>0</v>
      </c>
      <c r="AD311" s="107">
        <v>0</v>
      </c>
      <c r="AE311" s="107">
        <v>0</v>
      </c>
      <c r="AF311" s="107">
        <v>0</v>
      </c>
      <c r="AG311" s="107">
        <v>0</v>
      </c>
      <c r="AH311" s="107">
        <v>0</v>
      </c>
      <c r="AI311" s="107">
        <v>0</v>
      </c>
      <c r="AJ311" s="107">
        <v>0</v>
      </c>
      <c r="AK311" s="107">
        <v>0</v>
      </c>
    </row>
    <row r="314" spans="1:40" ht="38.25" x14ac:dyDescent="0.25">
      <c r="A314" s="134" t="s">
        <v>34</v>
      </c>
      <c r="B314" s="134"/>
      <c r="C314" s="134"/>
      <c r="D314" s="2"/>
      <c r="E314" s="3" t="s">
        <v>35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5"/>
      <c r="U314" s="6"/>
      <c r="V314" s="7" t="s">
        <v>36</v>
      </c>
      <c r="W314" s="8"/>
      <c r="X314" s="8"/>
      <c r="Y314" s="8"/>
      <c r="Z314" s="8"/>
      <c r="AA314" s="9"/>
      <c r="AB314" s="8"/>
      <c r="AC314" s="10" t="s">
        <v>37</v>
      </c>
      <c r="AD314" s="11"/>
      <c r="AE314" s="11"/>
      <c r="AF314" s="11"/>
      <c r="AG314" s="11"/>
      <c r="AH314" s="11"/>
      <c r="AI314" s="11"/>
      <c r="AJ314" s="11"/>
      <c r="AK314" s="12"/>
      <c r="AL314" s="13"/>
      <c r="AM314" s="13"/>
      <c r="AN314" s="13"/>
    </row>
    <row r="315" spans="1:40" ht="51" x14ac:dyDescent="0.25">
      <c r="A315" s="134"/>
      <c r="B315" s="134"/>
      <c r="C315" s="134"/>
      <c r="D315" s="2"/>
      <c r="E315" s="128" t="s">
        <v>38</v>
      </c>
      <c r="F315" s="128"/>
      <c r="G315" s="128"/>
      <c r="H315" s="128"/>
      <c r="I315" s="133" t="s">
        <v>39</v>
      </c>
      <c r="J315" s="133"/>
      <c r="K315" s="128" t="s">
        <v>40</v>
      </c>
      <c r="L315" s="128"/>
      <c r="M315" s="128"/>
      <c r="N315" s="6"/>
      <c r="O315" s="6"/>
      <c r="P315" s="3" t="s">
        <v>41</v>
      </c>
      <c r="Q315" s="4"/>
      <c r="R315" s="4"/>
      <c r="S315" s="4"/>
      <c r="T315" s="5"/>
      <c r="U315" s="6"/>
      <c r="V315" s="7" t="s">
        <v>38</v>
      </c>
      <c r="W315" s="8"/>
      <c r="X315" s="9"/>
      <c r="Y315" s="126" t="s">
        <v>40</v>
      </c>
      <c r="Z315" s="126"/>
      <c r="AA315" s="14" t="s">
        <v>41</v>
      </c>
      <c r="AB315" s="15"/>
      <c r="AC315" s="16" t="s">
        <v>39</v>
      </c>
      <c r="AD315" s="17"/>
      <c r="AE315" s="18" t="s">
        <v>42</v>
      </c>
      <c r="AF315" s="18" t="s">
        <v>43</v>
      </c>
      <c r="AG315" s="18" t="s">
        <v>44</v>
      </c>
      <c r="AH315" s="19" t="s">
        <v>45</v>
      </c>
      <c r="AI315" s="19" t="s">
        <v>46</v>
      </c>
      <c r="AJ315" s="20" t="s">
        <v>47</v>
      </c>
      <c r="AK315" s="20" t="s">
        <v>48</v>
      </c>
      <c r="AL315" s="13"/>
      <c r="AM315" s="13"/>
      <c r="AN315" s="13"/>
    </row>
    <row r="316" spans="1:40" ht="25.5" x14ac:dyDescent="0.25">
      <c r="A316" s="134"/>
      <c r="B316" s="134"/>
      <c r="C316" s="134"/>
      <c r="D316" s="2"/>
      <c r="E316" s="21" t="s">
        <v>49</v>
      </c>
      <c r="F316" s="21" t="s">
        <v>50</v>
      </c>
      <c r="G316" s="21" t="s">
        <v>51</v>
      </c>
      <c r="H316" s="21" t="s">
        <v>52</v>
      </c>
      <c r="I316" s="22" t="s">
        <v>53</v>
      </c>
      <c r="J316" s="21" t="s">
        <v>54</v>
      </c>
      <c r="K316" s="21" t="s">
        <v>52</v>
      </c>
      <c r="L316" s="23" t="s">
        <v>55</v>
      </c>
      <c r="M316" s="23" t="s">
        <v>56</v>
      </c>
      <c r="N316" s="23"/>
      <c r="O316" s="23"/>
      <c r="P316" s="23" t="s">
        <v>57</v>
      </c>
      <c r="Q316" s="23" t="s">
        <v>58</v>
      </c>
      <c r="R316" s="23" t="s">
        <v>59</v>
      </c>
      <c r="S316" s="23" t="s">
        <v>60</v>
      </c>
      <c r="T316" s="23" t="s">
        <v>61</v>
      </c>
      <c r="U316" s="23" t="s">
        <v>62</v>
      </c>
      <c r="V316" s="14" t="s">
        <v>63</v>
      </c>
      <c r="W316" s="14" t="s">
        <v>49</v>
      </c>
      <c r="X316" s="14" t="s">
        <v>64</v>
      </c>
      <c r="Y316" s="14" t="s">
        <v>65</v>
      </c>
      <c r="Z316" s="14" t="s">
        <v>57</v>
      </c>
      <c r="AA316" s="14"/>
      <c r="AB316" s="14" t="s">
        <v>66</v>
      </c>
      <c r="AC316" s="24" t="s">
        <v>67</v>
      </c>
      <c r="AD316" s="24" t="s">
        <v>68</v>
      </c>
      <c r="AE316" s="25"/>
      <c r="AF316" s="26"/>
      <c r="AG316" s="26"/>
      <c r="AH316" s="26"/>
      <c r="AI316" s="25"/>
      <c r="AJ316" s="20"/>
      <c r="AK316" s="20"/>
      <c r="AL316" s="13" t="s">
        <v>69</v>
      </c>
      <c r="AM316" s="13"/>
      <c r="AN316" s="13"/>
    </row>
    <row r="317" spans="1:40" x14ac:dyDescent="0.25">
      <c r="A317" s="18"/>
      <c r="B317" s="2"/>
      <c r="C317" s="2"/>
      <c r="D317" s="27"/>
      <c r="E317" s="28" t="s">
        <v>0</v>
      </c>
      <c r="F317" s="28" t="s">
        <v>1</v>
      </c>
      <c r="G317" s="28" t="s">
        <v>2</v>
      </c>
      <c r="H317" s="28" t="s">
        <v>3</v>
      </c>
      <c r="I317" s="29" t="s">
        <v>4</v>
      </c>
      <c r="J317" s="28" t="s">
        <v>5</v>
      </c>
      <c r="K317" s="28" t="s">
        <v>6</v>
      </c>
      <c r="L317" s="28" t="s">
        <v>7</v>
      </c>
      <c r="M317" s="28" t="s">
        <v>8</v>
      </c>
      <c r="N317" s="30" t="s">
        <v>9</v>
      </c>
      <c r="O317" s="30" t="s">
        <v>10</v>
      </c>
      <c r="P317" s="30" t="s">
        <v>11</v>
      </c>
      <c r="Q317" s="28" t="s">
        <v>12</v>
      </c>
      <c r="R317" s="28" t="s">
        <v>13</v>
      </c>
      <c r="S317" s="28" t="s">
        <v>14</v>
      </c>
      <c r="T317" s="28" t="s">
        <v>15</v>
      </c>
      <c r="U317" s="28" t="s">
        <v>16</v>
      </c>
      <c r="V317" s="28" t="s">
        <v>17</v>
      </c>
      <c r="W317" s="28" t="s">
        <v>18</v>
      </c>
      <c r="X317" s="28" t="s">
        <v>19</v>
      </c>
      <c r="Y317" s="28" t="s">
        <v>21</v>
      </c>
      <c r="Z317" s="28" t="s">
        <v>22</v>
      </c>
      <c r="AA317" s="28" t="s">
        <v>23</v>
      </c>
      <c r="AB317" s="31" t="s">
        <v>20</v>
      </c>
      <c r="AC317" s="32" t="s">
        <v>24</v>
      </c>
      <c r="AD317" s="32" t="s">
        <v>25</v>
      </c>
      <c r="AE317" s="32" t="s">
        <v>26</v>
      </c>
      <c r="AF317" s="28" t="s">
        <v>28</v>
      </c>
      <c r="AG317" s="28" t="s">
        <v>27</v>
      </c>
      <c r="AH317" s="28" t="s">
        <v>29</v>
      </c>
      <c r="AI317" s="33" t="s">
        <v>30</v>
      </c>
      <c r="AJ317" s="28" t="s">
        <v>31</v>
      </c>
      <c r="AK317" s="28" t="s">
        <v>32</v>
      </c>
      <c r="AL317" s="34" t="s">
        <v>33</v>
      </c>
      <c r="AM317" s="34"/>
      <c r="AN317" s="34"/>
    </row>
    <row r="318" spans="1:40" ht="28.5" customHeight="1" x14ac:dyDescent="0.25">
      <c r="A318" s="129" t="s">
        <v>35</v>
      </c>
      <c r="B318" s="128" t="s">
        <v>38</v>
      </c>
      <c r="C318" s="21" t="s">
        <v>49</v>
      </c>
      <c r="D318" s="28" t="s">
        <v>0</v>
      </c>
      <c r="E318" s="35">
        <f>E$311*E177</f>
        <v>0</v>
      </c>
      <c r="F318" s="36">
        <f t="shared" ref="F318:AE318" si="261">F$311*F177</f>
        <v>0</v>
      </c>
      <c r="G318" s="36">
        <f t="shared" si="261"/>
        <v>0</v>
      </c>
      <c r="H318" s="36">
        <f t="shared" si="261"/>
        <v>0</v>
      </c>
      <c r="I318" s="44">
        <f t="shared" si="261"/>
        <v>4.4022279051280618E-3</v>
      </c>
      <c r="J318" s="37">
        <f t="shared" si="261"/>
        <v>0</v>
      </c>
      <c r="K318" s="37">
        <f t="shared" si="261"/>
        <v>1.4256451445901567E-4</v>
      </c>
      <c r="L318" s="36">
        <f t="shared" si="261"/>
        <v>0</v>
      </c>
      <c r="M318" s="36">
        <f t="shared" si="261"/>
        <v>0</v>
      </c>
      <c r="N318" s="36">
        <f t="shared" si="261"/>
        <v>0</v>
      </c>
      <c r="O318" s="36">
        <f t="shared" si="261"/>
        <v>0</v>
      </c>
      <c r="P318" s="36">
        <f t="shared" si="261"/>
        <v>0</v>
      </c>
      <c r="Q318" s="36">
        <f t="shared" si="261"/>
        <v>0</v>
      </c>
      <c r="R318" s="36">
        <f t="shared" si="261"/>
        <v>0</v>
      </c>
      <c r="S318" s="36">
        <f t="shared" si="261"/>
        <v>0</v>
      </c>
      <c r="T318" s="36">
        <f t="shared" si="261"/>
        <v>0</v>
      </c>
      <c r="U318" s="38">
        <f t="shared" si="261"/>
        <v>0</v>
      </c>
      <c r="V318" s="37">
        <f t="shared" si="261"/>
        <v>0</v>
      </c>
      <c r="W318" s="37">
        <f t="shared" si="261"/>
        <v>0</v>
      </c>
      <c r="X318" s="37">
        <f t="shared" si="261"/>
        <v>0</v>
      </c>
      <c r="Y318" s="37">
        <f t="shared" si="261"/>
        <v>0</v>
      </c>
      <c r="Z318" s="37">
        <f t="shared" si="261"/>
        <v>0</v>
      </c>
      <c r="AA318" s="39">
        <f t="shared" si="261"/>
        <v>0</v>
      </c>
      <c r="AB318" s="46">
        <f t="shared" si="261"/>
        <v>0.16293362013425328</v>
      </c>
      <c r="AC318" s="40">
        <f t="shared" si="261"/>
        <v>0</v>
      </c>
      <c r="AD318" s="40">
        <f t="shared" si="261"/>
        <v>0</v>
      </c>
      <c r="AE318" s="40">
        <f t="shared" si="261"/>
        <v>0</v>
      </c>
      <c r="AF318" s="92"/>
      <c r="AG318" s="92"/>
      <c r="AH318" s="92"/>
      <c r="AI318" s="92"/>
      <c r="AJ318" s="92"/>
      <c r="AK318" s="93"/>
      <c r="AL318" s="13"/>
      <c r="AM318" s="41"/>
      <c r="AN318" s="42"/>
    </row>
    <row r="319" spans="1:40" ht="25.5" x14ac:dyDescent="0.25">
      <c r="A319" s="130"/>
      <c r="B319" s="128"/>
      <c r="C319" s="21" t="s">
        <v>50</v>
      </c>
      <c r="D319" s="28" t="s">
        <v>1</v>
      </c>
      <c r="E319" s="43">
        <f t="shared" ref="E319:E344" si="262">E$311*E178</f>
        <v>0</v>
      </c>
      <c r="F319" s="44">
        <f t="shared" ref="F319:AE319" si="263">F$311*F178</f>
        <v>0</v>
      </c>
      <c r="G319" s="44">
        <f t="shared" si="263"/>
        <v>0</v>
      </c>
      <c r="H319" s="44">
        <f t="shared" si="263"/>
        <v>0</v>
      </c>
      <c r="I319" s="44">
        <f t="shared" si="263"/>
        <v>4.7985181227016421E-2</v>
      </c>
      <c r="J319" s="41">
        <f t="shared" si="263"/>
        <v>0</v>
      </c>
      <c r="K319" s="41">
        <f t="shared" si="263"/>
        <v>7.2383255888714174E-4</v>
      </c>
      <c r="L319" s="44">
        <f t="shared" si="263"/>
        <v>0</v>
      </c>
      <c r="M319" s="44">
        <f t="shared" si="263"/>
        <v>0</v>
      </c>
      <c r="N319" s="44">
        <f t="shared" si="263"/>
        <v>0</v>
      </c>
      <c r="O319" s="44">
        <f t="shared" si="263"/>
        <v>0</v>
      </c>
      <c r="P319" s="44">
        <f t="shared" si="263"/>
        <v>0</v>
      </c>
      <c r="Q319" s="44">
        <f t="shared" si="263"/>
        <v>0</v>
      </c>
      <c r="R319" s="44">
        <f t="shared" si="263"/>
        <v>0</v>
      </c>
      <c r="S319" s="44">
        <f t="shared" si="263"/>
        <v>0</v>
      </c>
      <c r="T319" s="44">
        <f t="shared" si="263"/>
        <v>0</v>
      </c>
      <c r="U319" s="45">
        <f t="shared" si="263"/>
        <v>0</v>
      </c>
      <c r="V319" s="13">
        <f t="shared" si="263"/>
        <v>0</v>
      </c>
      <c r="W319" s="13">
        <f t="shared" si="263"/>
        <v>0</v>
      </c>
      <c r="X319" s="13">
        <f t="shared" si="263"/>
        <v>0</v>
      </c>
      <c r="Y319" s="13">
        <f t="shared" si="263"/>
        <v>0</v>
      </c>
      <c r="Z319" s="13">
        <f t="shared" si="263"/>
        <v>0</v>
      </c>
      <c r="AA319" s="46">
        <f t="shared" si="263"/>
        <v>0</v>
      </c>
      <c r="AB319" s="46">
        <f t="shared" si="263"/>
        <v>6.9989017096144981E-2</v>
      </c>
      <c r="AC319" s="34">
        <f t="shared" si="263"/>
        <v>0</v>
      </c>
      <c r="AD319" s="34">
        <f t="shared" si="263"/>
        <v>0</v>
      </c>
      <c r="AE319" s="34">
        <f t="shared" si="263"/>
        <v>0</v>
      </c>
      <c r="AF319" s="94"/>
      <c r="AG319" s="94"/>
      <c r="AH319" s="94"/>
      <c r="AI319" s="94"/>
      <c r="AJ319" s="94"/>
      <c r="AK319" s="95"/>
      <c r="AL319" s="13"/>
      <c r="AM319" s="41"/>
      <c r="AN319" s="42"/>
    </row>
    <row r="320" spans="1:40" x14ac:dyDescent="0.25">
      <c r="A320" s="130"/>
      <c r="B320" s="128"/>
      <c r="C320" s="21" t="s">
        <v>54</v>
      </c>
      <c r="D320" s="28" t="s">
        <v>2</v>
      </c>
      <c r="E320" s="43">
        <f t="shared" si="262"/>
        <v>0</v>
      </c>
      <c r="F320" s="44">
        <f t="shared" ref="F320:AE320" si="264">F$311*F179</f>
        <v>0</v>
      </c>
      <c r="G320" s="44">
        <f t="shared" si="264"/>
        <v>0</v>
      </c>
      <c r="H320" s="44">
        <f t="shared" si="264"/>
        <v>0</v>
      </c>
      <c r="I320" s="44">
        <f t="shared" si="264"/>
        <v>1.6204863320995412E-4</v>
      </c>
      <c r="J320" s="41">
        <f t="shared" si="264"/>
        <v>0</v>
      </c>
      <c r="K320" s="41">
        <f t="shared" si="264"/>
        <v>5.0521926622531014E-6</v>
      </c>
      <c r="L320" s="44">
        <f t="shared" si="264"/>
        <v>0</v>
      </c>
      <c r="M320" s="44">
        <f t="shared" si="264"/>
        <v>0</v>
      </c>
      <c r="N320" s="44">
        <f t="shared" si="264"/>
        <v>0</v>
      </c>
      <c r="O320" s="44">
        <f t="shared" si="264"/>
        <v>0</v>
      </c>
      <c r="P320" s="44">
        <f t="shared" si="264"/>
        <v>0</v>
      </c>
      <c r="Q320" s="44">
        <f t="shared" si="264"/>
        <v>0</v>
      </c>
      <c r="R320" s="44">
        <f t="shared" si="264"/>
        <v>0</v>
      </c>
      <c r="S320" s="44">
        <f t="shared" si="264"/>
        <v>0</v>
      </c>
      <c r="T320" s="44">
        <f t="shared" si="264"/>
        <v>0</v>
      </c>
      <c r="U320" s="45">
        <f t="shared" si="264"/>
        <v>0</v>
      </c>
      <c r="V320" s="13">
        <f t="shared" si="264"/>
        <v>0</v>
      </c>
      <c r="W320" s="13">
        <f t="shared" si="264"/>
        <v>0</v>
      </c>
      <c r="X320" s="13">
        <f t="shared" si="264"/>
        <v>0</v>
      </c>
      <c r="Y320" s="13">
        <f t="shared" si="264"/>
        <v>0</v>
      </c>
      <c r="Z320" s="13">
        <f t="shared" si="264"/>
        <v>0</v>
      </c>
      <c r="AA320" s="46">
        <f t="shared" si="264"/>
        <v>0</v>
      </c>
      <c r="AB320" s="46">
        <f t="shared" si="264"/>
        <v>4.6586576352295069E-4</v>
      </c>
      <c r="AC320" s="34">
        <f t="shared" si="264"/>
        <v>0</v>
      </c>
      <c r="AD320" s="34">
        <f t="shared" si="264"/>
        <v>0</v>
      </c>
      <c r="AE320" s="34">
        <f t="shared" si="264"/>
        <v>0</v>
      </c>
      <c r="AF320" s="94"/>
      <c r="AG320" s="94"/>
      <c r="AH320" s="94"/>
      <c r="AI320" s="94"/>
      <c r="AJ320" s="94"/>
      <c r="AK320" s="95"/>
      <c r="AL320" s="13"/>
      <c r="AM320" s="41"/>
      <c r="AN320" s="42"/>
    </row>
    <row r="321" spans="1:40" ht="25.5" x14ac:dyDescent="0.25">
      <c r="A321" s="130"/>
      <c r="B321" s="128"/>
      <c r="C321" s="21" t="s">
        <v>52</v>
      </c>
      <c r="D321" s="28" t="s">
        <v>3</v>
      </c>
      <c r="E321" s="43">
        <f t="shared" si="262"/>
        <v>0</v>
      </c>
      <c r="F321" s="44">
        <f t="shared" ref="F321:AE321" si="265">F$311*F180</f>
        <v>0</v>
      </c>
      <c r="G321" s="44">
        <f t="shared" si="265"/>
        <v>0</v>
      </c>
      <c r="H321" s="44">
        <f t="shared" si="265"/>
        <v>0</v>
      </c>
      <c r="I321" s="44">
        <f t="shared" si="265"/>
        <v>1.6055285221009941E-3</v>
      </c>
      <c r="J321" s="13">
        <f t="shared" si="265"/>
        <v>0</v>
      </c>
      <c r="K321" s="41">
        <f t="shared" si="265"/>
        <v>8.9056820018412221E-4</v>
      </c>
      <c r="L321" s="44">
        <f t="shared" si="265"/>
        <v>0</v>
      </c>
      <c r="M321" s="44">
        <f t="shared" si="265"/>
        <v>0</v>
      </c>
      <c r="N321" s="44">
        <f t="shared" si="265"/>
        <v>0</v>
      </c>
      <c r="O321" s="44">
        <f t="shared" si="265"/>
        <v>0</v>
      </c>
      <c r="P321" s="44">
        <f t="shared" si="265"/>
        <v>0</v>
      </c>
      <c r="Q321" s="44">
        <f t="shared" si="265"/>
        <v>0</v>
      </c>
      <c r="R321" s="44">
        <f t="shared" si="265"/>
        <v>0</v>
      </c>
      <c r="S321" s="44">
        <f t="shared" si="265"/>
        <v>0</v>
      </c>
      <c r="T321" s="44">
        <f t="shared" si="265"/>
        <v>0</v>
      </c>
      <c r="U321" s="45">
        <f t="shared" si="265"/>
        <v>0</v>
      </c>
      <c r="V321" s="13">
        <f t="shared" si="265"/>
        <v>0</v>
      </c>
      <c r="W321" s="13">
        <f t="shared" si="265"/>
        <v>0</v>
      </c>
      <c r="X321" s="13">
        <f t="shared" si="265"/>
        <v>0</v>
      </c>
      <c r="Y321" s="13">
        <f t="shared" si="265"/>
        <v>0</v>
      </c>
      <c r="Z321" s="13">
        <f t="shared" si="265"/>
        <v>0</v>
      </c>
      <c r="AA321" s="46">
        <f t="shared" si="265"/>
        <v>0</v>
      </c>
      <c r="AB321" s="46">
        <f t="shared" si="265"/>
        <v>5.0345375537243827E-3</v>
      </c>
      <c r="AC321" s="34">
        <f t="shared" si="265"/>
        <v>0</v>
      </c>
      <c r="AD321" s="34">
        <f t="shared" si="265"/>
        <v>0</v>
      </c>
      <c r="AE321" s="34">
        <f t="shared" si="265"/>
        <v>0</v>
      </c>
      <c r="AF321" s="94"/>
      <c r="AG321" s="94"/>
      <c r="AH321" s="94"/>
      <c r="AI321" s="94"/>
      <c r="AJ321" s="94"/>
      <c r="AK321" s="95"/>
      <c r="AL321" s="13"/>
      <c r="AM321" s="41"/>
      <c r="AN321" s="42"/>
    </row>
    <row r="322" spans="1:40" x14ac:dyDescent="0.25">
      <c r="A322" s="130"/>
      <c r="B322" s="132" t="s">
        <v>39</v>
      </c>
      <c r="C322" s="22" t="s">
        <v>53</v>
      </c>
      <c r="D322" s="29" t="s">
        <v>4</v>
      </c>
      <c r="E322" s="44">
        <f t="shared" si="262"/>
        <v>0</v>
      </c>
      <c r="F322" s="44">
        <f t="shared" ref="F322:AE322" si="266">F$311*F181</f>
        <v>0</v>
      </c>
      <c r="G322" s="44">
        <f t="shared" si="266"/>
        <v>0</v>
      </c>
      <c r="H322" s="44">
        <f t="shared" si="266"/>
        <v>0</v>
      </c>
      <c r="I322" s="44">
        <f t="shared" si="266"/>
        <v>4.9286029329721169E-2</v>
      </c>
      <c r="J322" s="44">
        <f t="shared" si="266"/>
        <v>0</v>
      </c>
      <c r="K322" s="44">
        <f t="shared" si="266"/>
        <v>7.4345520460456849E-4</v>
      </c>
      <c r="L322" s="44">
        <f t="shared" si="266"/>
        <v>0</v>
      </c>
      <c r="M322" s="44">
        <f t="shared" si="266"/>
        <v>0</v>
      </c>
      <c r="N322" s="44">
        <f t="shared" si="266"/>
        <v>0</v>
      </c>
      <c r="O322" s="44">
        <f t="shared" si="266"/>
        <v>0</v>
      </c>
      <c r="P322" s="44">
        <f t="shared" si="266"/>
        <v>0</v>
      </c>
      <c r="Q322" s="44">
        <f t="shared" si="266"/>
        <v>0</v>
      </c>
      <c r="R322" s="44">
        <f t="shared" si="266"/>
        <v>0</v>
      </c>
      <c r="S322" s="44">
        <f t="shared" si="266"/>
        <v>0</v>
      </c>
      <c r="T322" s="44">
        <f t="shared" si="266"/>
        <v>0</v>
      </c>
      <c r="U322" s="44">
        <f t="shared" si="266"/>
        <v>0</v>
      </c>
      <c r="V322" s="13">
        <f t="shared" si="266"/>
        <v>0</v>
      </c>
      <c r="W322" s="13">
        <f t="shared" si="266"/>
        <v>0</v>
      </c>
      <c r="X322" s="13">
        <f t="shared" si="266"/>
        <v>0</v>
      </c>
      <c r="Y322" s="13">
        <f t="shared" si="266"/>
        <v>0</v>
      </c>
      <c r="Z322" s="13">
        <f t="shared" si="266"/>
        <v>0</v>
      </c>
      <c r="AA322" s="13">
        <f t="shared" si="266"/>
        <v>0</v>
      </c>
      <c r="AB322" s="13">
        <f t="shared" si="266"/>
        <v>7.1886375359083668E-2</v>
      </c>
      <c r="AC322" s="13">
        <f t="shared" si="266"/>
        <v>0</v>
      </c>
      <c r="AD322" s="13">
        <f t="shared" si="266"/>
        <v>0</v>
      </c>
      <c r="AE322" s="13">
        <f t="shared" si="266"/>
        <v>0</v>
      </c>
      <c r="AF322" s="94"/>
      <c r="AG322" s="94"/>
      <c r="AH322" s="94"/>
      <c r="AI322" s="94"/>
      <c r="AJ322" s="94"/>
      <c r="AK322" s="94"/>
      <c r="AL322" s="13"/>
      <c r="AM322" s="41"/>
      <c r="AN322" s="42"/>
    </row>
    <row r="323" spans="1:40" x14ac:dyDescent="0.25">
      <c r="A323" s="130"/>
      <c r="B323" s="132"/>
      <c r="C323" s="21" t="s">
        <v>54</v>
      </c>
      <c r="D323" s="28" t="s">
        <v>5</v>
      </c>
      <c r="E323" s="41">
        <f t="shared" si="262"/>
        <v>0</v>
      </c>
      <c r="F323" s="41">
        <f t="shared" ref="F323:AE323" si="267">F$311*F182</f>
        <v>0</v>
      </c>
      <c r="G323" s="41">
        <f t="shared" si="267"/>
        <v>0</v>
      </c>
      <c r="H323" s="41">
        <f t="shared" si="267"/>
        <v>0</v>
      </c>
      <c r="I323" s="44">
        <f t="shared" si="267"/>
        <v>1.6623316345750627E-4</v>
      </c>
      <c r="J323" s="44">
        <f t="shared" si="267"/>
        <v>0</v>
      </c>
      <c r="K323" s="44">
        <f t="shared" si="267"/>
        <v>5.1826538243924225E-6</v>
      </c>
      <c r="L323" s="44">
        <f t="shared" si="267"/>
        <v>0</v>
      </c>
      <c r="M323" s="44">
        <f t="shared" si="267"/>
        <v>0</v>
      </c>
      <c r="N323" s="44">
        <f t="shared" si="267"/>
        <v>0</v>
      </c>
      <c r="O323" s="44">
        <f t="shared" si="267"/>
        <v>0</v>
      </c>
      <c r="P323" s="44">
        <f t="shared" si="267"/>
        <v>0</v>
      </c>
      <c r="Q323" s="41">
        <f t="shared" si="267"/>
        <v>0</v>
      </c>
      <c r="R323" s="41">
        <f t="shared" si="267"/>
        <v>0</v>
      </c>
      <c r="S323" s="41">
        <f t="shared" si="267"/>
        <v>0</v>
      </c>
      <c r="T323" s="41">
        <f t="shared" si="267"/>
        <v>0</v>
      </c>
      <c r="U323" s="41">
        <f t="shared" si="267"/>
        <v>0</v>
      </c>
      <c r="V323" s="13">
        <f t="shared" si="267"/>
        <v>0</v>
      </c>
      <c r="W323" s="13">
        <f t="shared" si="267"/>
        <v>0</v>
      </c>
      <c r="X323" s="13">
        <f t="shared" si="267"/>
        <v>0</v>
      </c>
      <c r="Y323" s="13">
        <f t="shared" si="267"/>
        <v>0</v>
      </c>
      <c r="Z323" s="13">
        <f t="shared" si="267"/>
        <v>0</v>
      </c>
      <c r="AA323" s="46">
        <f t="shared" si="267"/>
        <v>0</v>
      </c>
      <c r="AB323" s="46">
        <f t="shared" si="267"/>
        <v>4.7789566676955839E-4</v>
      </c>
      <c r="AC323" s="34">
        <f t="shared" si="267"/>
        <v>0</v>
      </c>
      <c r="AD323" s="34">
        <f t="shared" si="267"/>
        <v>0</v>
      </c>
      <c r="AE323" s="47">
        <f t="shared" si="267"/>
        <v>0</v>
      </c>
      <c r="AF323" s="94"/>
      <c r="AG323" s="94"/>
      <c r="AH323" s="96"/>
      <c r="AI323" s="96"/>
      <c r="AJ323" s="97"/>
      <c r="AK323" s="95"/>
      <c r="AL323" s="13"/>
      <c r="AM323" s="41"/>
      <c r="AN323" s="42"/>
    </row>
    <row r="324" spans="1:40" ht="25.5" x14ac:dyDescent="0.25">
      <c r="A324" s="130"/>
      <c r="B324" s="128" t="s">
        <v>40</v>
      </c>
      <c r="C324" s="21" t="s">
        <v>52</v>
      </c>
      <c r="D324" s="28" t="s">
        <v>6</v>
      </c>
      <c r="E324" s="41">
        <f t="shared" si="262"/>
        <v>0</v>
      </c>
      <c r="F324" s="41">
        <f t="shared" ref="F324:AE324" si="268">F$311*F183</f>
        <v>0</v>
      </c>
      <c r="G324" s="41">
        <f t="shared" si="268"/>
        <v>0</v>
      </c>
      <c r="H324" s="41">
        <f t="shared" si="268"/>
        <v>0</v>
      </c>
      <c r="I324" s="44">
        <f t="shared" si="268"/>
        <v>1.6399824300201251E-3</v>
      </c>
      <c r="J324" s="44">
        <f t="shared" si="268"/>
        <v>0</v>
      </c>
      <c r="K324" s="44">
        <f t="shared" si="268"/>
        <v>9.0967938652710767E-4</v>
      </c>
      <c r="L324" s="44">
        <f t="shared" si="268"/>
        <v>0</v>
      </c>
      <c r="M324" s="44">
        <f t="shared" si="268"/>
        <v>0</v>
      </c>
      <c r="N324" s="44">
        <f t="shared" si="268"/>
        <v>0</v>
      </c>
      <c r="O324" s="44">
        <f t="shared" si="268"/>
        <v>0</v>
      </c>
      <c r="P324" s="44">
        <f t="shared" si="268"/>
        <v>0</v>
      </c>
      <c r="Q324" s="41">
        <f t="shared" si="268"/>
        <v>0</v>
      </c>
      <c r="R324" s="41">
        <f t="shared" si="268"/>
        <v>0</v>
      </c>
      <c r="S324" s="41">
        <f t="shared" si="268"/>
        <v>0</v>
      </c>
      <c r="T324" s="41">
        <f t="shared" si="268"/>
        <v>0</v>
      </c>
      <c r="U324" s="41">
        <f t="shared" si="268"/>
        <v>0</v>
      </c>
      <c r="V324" s="13">
        <f t="shared" si="268"/>
        <v>0</v>
      </c>
      <c r="W324" s="13">
        <f t="shared" si="268"/>
        <v>0</v>
      </c>
      <c r="X324" s="13">
        <f t="shared" si="268"/>
        <v>0</v>
      </c>
      <c r="Y324" s="13">
        <f t="shared" si="268"/>
        <v>0</v>
      </c>
      <c r="Z324" s="13">
        <f t="shared" si="268"/>
        <v>0</v>
      </c>
      <c r="AA324" s="46">
        <f t="shared" si="268"/>
        <v>0</v>
      </c>
      <c r="AB324" s="46">
        <f t="shared" si="268"/>
        <v>5.1425764274682373E-3</v>
      </c>
      <c r="AC324" s="34">
        <f t="shared" si="268"/>
        <v>0</v>
      </c>
      <c r="AD324" s="34">
        <f t="shared" si="268"/>
        <v>0</v>
      </c>
      <c r="AE324" s="47">
        <f t="shared" si="268"/>
        <v>0</v>
      </c>
      <c r="AF324" s="94"/>
      <c r="AG324" s="94"/>
      <c r="AH324" s="96"/>
      <c r="AI324" s="96"/>
      <c r="AJ324" s="96"/>
      <c r="AK324" s="95"/>
      <c r="AL324" s="13"/>
      <c r="AM324" s="41"/>
      <c r="AN324" s="42"/>
    </row>
    <row r="325" spans="1:40" ht="51" x14ac:dyDescent="0.25">
      <c r="A325" s="130"/>
      <c r="B325" s="128"/>
      <c r="C325" s="21" t="s">
        <v>72</v>
      </c>
      <c r="D325" s="28" t="s">
        <v>7</v>
      </c>
      <c r="E325" s="41">
        <f t="shared" si="262"/>
        <v>0</v>
      </c>
      <c r="F325" s="41">
        <f t="shared" ref="F325:AE325" si="269">F$311*F184</f>
        <v>0</v>
      </c>
      <c r="G325" s="41">
        <f t="shared" si="269"/>
        <v>0</v>
      </c>
      <c r="H325" s="41">
        <f t="shared" si="269"/>
        <v>0</v>
      </c>
      <c r="I325" s="44">
        <f t="shared" si="269"/>
        <v>3.6364237512955745E-3</v>
      </c>
      <c r="J325" s="44">
        <f t="shared" si="269"/>
        <v>0</v>
      </c>
      <c r="K325" s="44">
        <f t="shared" si="269"/>
        <v>1.6836248222111216E-4</v>
      </c>
      <c r="L325" s="44">
        <f t="shared" si="269"/>
        <v>0</v>
      </c>
      <c r="M325" s="44">
        <f t="shared" si="269"/>
        <v>0</v>
      </c>
      <c r="N325" s="44">
        <f t="shared" si="269"/>
        <v>0</v>
      </c>
      <c r="O325" s="44">
        <f t="shared" si="269"/>
        <v>0</v>
      </c>
      <c r="P325" s="44">
        <f t="shared" si="269"/>
        <v>0</v>
      </c>
      <c r="Q325" s="44">
        <f t="shared" si="269"/>
        <v>0</v>
      </c>
      <c r="R325" s="44">
        <f t="shared" si="269"/>
        <v>0</v>
      </c>
      <c r="S325" s="44">
        <f t="shared" si="269"/>
        <v>0</v>
      </c>
      <c r="T325" s="44">
        <f t="shared" si="269"/>
        <v>0</v>
      </c>
      <c r="U325" s="45">
        <f t="shared" si="269"/>
        <v>0</v>
      </c>
      <c r="V325" s="41">
        <f t="shared" si="269"/>
        <v>0</v>
      </c>
      <c r="W325" s="13">
        <f t="shared" si="269"/>
        <v>0</v>
      </c>
      <c r="X325" s="13">
        <f t="shared" si="269"/>
        <v>0</v>
      </c>
      <c r="Y325" s="13">
        <f t="shared" si="269"/>
        <v>0</v>
      </c>
      <c r="Z325" s="13">
        <f t="shared" si="269"/>
        <v>0</v>
      </c>
      <c r="AA325" s="46">
        <f t="shared" si="269"/>
        <v>0</v>
      </c>
      <c r="AB325" s="46">
        <f t="shared" si="269"/>
        <v>1.2385408309061515E-2</v>
      </c>
      <c r="AC325" s="34">
        <f t="shared" si="269"/>
        <v>0</v>
      </c>
      <c r="AD325" s="34">
        <f t="shared" si="269"/>
        <v>0</v>
      </c>
      <c r="AE325" s="34">
        <f t="shared" si="269"/>
        <v>0</v>
      </c>
      <c r="AF325" s="94"/>
      <c r="AG325" s="94"/>
      <c r="AH325" s="94"/>
      <c r="AI325" s="94"/>
      <c r="AJ325" s="94"/>
      <c r="AK325" s="95"/>
      <c r="AL325" s="13"/>
      <c r="AM325" s="41"/>
      <c r="AN325" s="42"/>
    </row>
    <row r="326" spans="1:40" ht="51" x14ac:dyDescent="0.25">
      <c r="A326" s="130"/>
      <c r="B326" s="128"/>
      <c r="C326" s="21" t="s">
        <v>73</v>
      </c>
      <c r="D326" s="28" t="s">
        <v>8</v>
      </c>
      <c r="E326" s="41">
        <f t="shared" si="262"/>
        <v>0</v>
      </c>
      <c r="F326" s="41">
        <f t="shared" ref="F326:AE326" si="270">F$311*F185</f>
        <v>0</v>
      </c>
      <c r="G326" s="41">
        <f t="shared" si="270"/>
        <v>0</v>
      </c>
      <c r="H326" s="41">
        <f t="shared" si="270"/>
        <v>0</v>
      </c>
      <c r="I326" s="44">
        <f t="shared" si="270"/>
        <v>7.7291024328777483E-3</v>
      </c>
      <c r="J326" s="44">
        <f t="shared" si="270"/>
        <v>0</v>
      </c>
      <c r="K326" s="44">
        <f t="shared" si="270"/>
        <v>1.9188477195636777E-4</v>
      </c>
      <c r="L326" s="44">
        <f t="shared" si="270"/>
        <v>0</v>
      </c>
      <c r="M326" s="44">
        <f t="shared" si="270"/>
        <v>0</v>
      </c>
      <c r="N326" s="44">
        <f t="shared" si="270"/>
        <v>0</v>
      </c>
      <c r="O326" s="44">
        <f t="shared" si="270"/>
        <v>0</v>
      </c>
      <c r="P326" s="44">
        <f t="shared" si="270"/>
        <v>0</v>
      </c>
      <c r="Q326" s="44">
        <f t="shared" si="270"/>
        <v>0</v>
      </c>
      <c r="R326" s="44">
        <f t="shared" si="270"/>
        <v>0</v>
      </c>
      <c r="S326" s="44">
        <f t="shared" si="270"/>
        <v>0</v>
      </c>
      <c r="T326" s="44">
        <f t="shared" si="270"/>
        <v>0</v>
      </c>
      <c r="U326" s="45">
        <f t="shared" si="270"/>
        <v>0</v>
      </c>
      <c r="V326" s="41">
        <f t="shared" si="270"/>
        <v>0</v>
      </c>
      <c r="W326" s="13">
        <f t="shared" si="270"/>
        <v>0</v>
      </c>
      <c r="X326" s="13">
        <f t="shared" si="270"/>
        <v>0</v>
      </c>
      <c r="Y326" s="13">
        <f t="shared" si="270"/>
        <v>0</v>
      </c>
      <c r="Z326" s="13">
        <f t="shared" si="270"/>
        <v>0</v>
      </c>
      <c r="AA326" s="46">
        <f t="shared" si="270"/>
        <v>0</v>
      </c>
      <c r="AB326" s="46">
        <f t="shared" si="270"/>
        <v>2.0096199353147621E-2</v>
      </c>
      <c r="AC326" s="34">
        <f t="shared" si="270"/>
        <v>0</v>
      </c>
      <c r="AD326" s="34">
        <f t="shared" si="270"/>
        <v>0</v>
      </c>
      <c r="AE326" s="34">
        <f t="shared" si="270"/>
        <v>0</v>
      </c>
      <c r="AF326" s="94"/>
      <c r="AG326" s="94"/>
      <c r="AH326" s="94"/>
      <c r="AI326" s="94"/>
      <c r="AJ326" s="94"/>
      <c r="AK326" s="95"/>
      <c r="AL326" s="13"/>
      <c r="AM326" s="41"/>
      <c r="AN326" s="42"/>
    </row>
    <row r="327" spans="1:40" ht="25.5" x14ac:dyDescent="0.25">
      <c r="A327" s="130"/>
      <c r="B327" s="49"/>
      <c r="C327" s="21" t="s">
        <v>74</v>
      </c>
      <c r="D327" s="30" t="s">
        <v>9</v>
      </c>
      <c r="E327" s="50">
        <f t="shared" si="262"/>
        <v>0</v>
      </c>
      <c r="F327" s="50">
        <f t="shared" ref="F327:AE327" si="271">F$311*F186</f>
        <v>0</v>
      </c>
      <c r="G327" s="50">
        <f t="shared" si="271"/>
        <v>0</v>
      </c>
      <c r="H327" s="50">
        <f t="shared" si="271"/>
        <v>0</v>
      </c>
      <c r="I327" s="44">
        <f t="shared" si="271"/>
        <v>1.2761741083127751E-3</v>
      </c>
      <c r="J327" s="44">
        <f t="shared" si="271"/>
        <v>0</v>
      </c>
      <c r="K327" s="44">
        <f t="shared" si="271"/>
        <v>4.1328424161057936E-5</v>
      </c>
      <c r="L327" s="44">
        <f t="shared" si="271"/>
        <v>0</v>
      </c>
      <c r="M327" s="44">
        <f t="shared" si="271"/>
        <v>0</v>
      </c>
      <c r="N327" s="44">
        <f t="shared" si="271"/>
        <v>0</v>
      </c>
      <c r="O327" s="44">
        <f t="shared" si="271"/>
        <v>0</v>
      </c>
      <c r="P327" s="44">
        <f t="shared" si="271"/>
        <v>0</v>
      </c>
      <c r="Q327" s="44">
        <f t="shared" si="271"/>
        <v>0</v>
      </c>
      <c r="R327" s="44">
        <f t="shared" si="271"/>
        <v>0</v>
      </c>
      <c r="S327" s="44">
        <f t="shared" si="271"/>
        <v>0</v>
      </c>
      <c r="T327" s="44">
        <f t="shared" si="271"/>
        <v>0</v>
      </c>
      <c r="U327" s="45">
        <f t="shared" si="271"/>
        <v>0</v>
      </c>
      <c r="V327" s="41">
        <f t="shared" si="271"/>
        <v>0</v>
      </c>
      <c r="W327" s="13">
        <f t="shared" si="271"/>
        <v>0</v>
      </c>
      <c r="X327" s="13">
        <f t="shared" si="271"/>
        <v>0</v>
      </c>
      <c r="Y327" s="13">
        <f t="shared" si="271"/>
        <v>0</v>
      </c>
      <c r="Z327" s="13">
        <f t="shared" si="271"/>
        <v>0</v>
      </c>
      <c r="AA327" s="46">
        <f t="shared" si="271"/>
        <v>0</v>
      </c>
      <c r="AB327" s="46">
        <f t="shared" si="271"/>
        <v>4.7233280936406746E-2</v>
      </c>
      <c r="AC327" s="34">
        <f t="shared" si="271"/>
        <v>0</v>
      </c>
      <c r="AD327" s="34">
        <f t="shared" si="271"/>
        <v>0</v>
      </c>
      <c r="AE327" s="34">
        <f t="shared" si="271"/>
        <v>0</v>
      </c>
      <c r="AF327" s="94"/>
      <c r="AG327" s="94"/>
      <c r="AH327" s="94"/>
      <c r="AI327" s="94"/>
      <c r="AJ327" s="94"/>
      <c r="AK327" s="95"/>
      <c r="AL327" s="13"/>
      <c r="AM327" s="41"/>
      <c r="AN327" s="42"/>
    </row>
    <row r="328" spans="1:40" ht="25.5" x14ac:dyDescent="0.25">
      <c r="A328" s="130"/>
      <c r="B328" s="49"/>
      <c r="C328" s="21" t="s">
        <v>75</v>
      </c>
      <c r="D328" s="30" t="s">
        <v>10</v>
      </c>
      <c r="E328" s="50">
        <f t="shared" si="262"/>
        <v>0</v>
      </c>
      <c r="F328" s="50">
        <f t="shared" ref="F328:AE328" si="272">F$311*F187</f>
        <v>0</v>
      </c>
      <c r="G328" s="50">
        <f t="shared" si="272"/>
        <v>0</v>
      </c>
      <c r="H328" s="50">
        <f t="shared" si="272"/>
        <v>0</v>
      </c>
      <c r="I328" s="44">
        <f t="shared" si="272"/>
        <v>2.0183985086014013E-2</v>
      </c>
      <c r="J328" s="44">
        <f t="shared" si="272"/>
        <v>0</v>
      </c>
      <c r="K328" s="44">
        <f t="shared" si="272"/>
        <v>3.0446536200896666E-4</v>
      </c>
      <c r="L328" s="44">
        <f t="shared" si="272"/>
        <v>0</v>
      </c>
      <c r="M328" s="44">
        <f t="shared" si="272"/>
        <v>0</v>
      </c>
      <c r="N328" s="44">
        <f t="shared" si="272"/>
        <v>0</v>
      </c>
      <c r="O328" s="44">
        <f t="shared" si="272"/>
        <v>0</v>
      </c>
      <c r="P328" s="44">
        <f t="shared" si="272"/>
        <v>0</v>
      </c>
      <c r="Q328" s="44">
        <f t="shared" si="272"/>
        <v>0</v>
      </c>
      <c r="R328" s="44">
        <f t="shared" si="272"/>
        <v>0</v>
      </c>
      <c r="S328" s="44">
        <f t="shared" si="272"/>
        <v>0</v>
      </c>
      <c r="T328" s="44">
        <f t="shared" si="272"/>
        <v>0</v>
      </c>
      <c r="U328" s="45">
        <f t="shared" si="272"/>
        <v>0</v>
      </c>
      <c r="V328" s="41">
        <f t="shared" si="272"/>
        <v>0</v>
      </c>
      <c r="W328" s="13">
        <f t="shared" si="272"/>
        <v>0</v>
      </c>
      <c r="X328" s="13">
        <f t="shared" si="272"/>
        <v>0</v>
      </c>
      <c r="Y328" s="13">
        <f t="shared" si="272"/>
        <v>0</v>
      </c>
      <c r="Z328" s="13">
        <f t="shared" si="272"/>
        <v>0</v>
      </c>
      <c r="AA328" s="46">
        <f t="shared" si="272"/>
        <v>0</v>
      </c>
      <c r="AB328" s="46">
        <f t="shared" si="272"/>
        <v>2.9439448619983974E-2</v>
      </c>
      <c r="AC328" s="34">
        <f t="shared" si="272"/>
        <v>0</v>
      </c>
      <c r="AD328" s="34">
        <f t="shared" si="272"/>
        <v>0</v>
      </c>
      <c r="AE328" s="34">
        <f t="shared" si="272"/>
        <v>0</v>
      </c>
      <c r="AF328" s="94"/>
      <c r="AG328" s="94"/>
      <c r="AH328" s="94"/>
      <c r="AI328" s="94"/>
      <c r="AJ328" s="94"/>
      <c r="AK328" s="95"/>
      <c r="AL328" s="13"/>
      <c r="AM328" s="41"/>
      <c r="AN328" s="42"/>
    </row>
    <row r="329" spans="1:40" x14ac:dyDescent="0.25">
      <c r="A329" s="130"/>
      <c r="B329" s="52" t="s">
        <v>41</v>
      </c>
      <c r="C329" s="21" t="s">
        <v>57</v>
      </c>
      <c r="D329" s="30" t="s">
        <v>11</v>
      </c>
      <c r="E329" s="50">
        <f t="shared" si="262"/>
        <v>0</v>
      </c>
      <c r="F329" s="50">
        <f t="shared" ref="F329:AE329" si="273">F$311*F188</f>
        <v>0</v>
      </c>
      <c r="G329" s="50">
        <f t="shared" si="273"/>
        <v>0</v>
      </c>
      <c r="H329" s="50">
        <f t="shared" si="273"/>
        <v>0</v>
      </c>
      <c r="I329" s="44">
        <f t="shared" si="273"/>
        <v>8.1982835450296787E-4</v>
      </c>
      <c r="J329" s="44">
        <f t="shared" si="273"/>
        <v>0</v>
      </c>
      <c r="K329" s="44">
        <f t="shared" si="273"/>
        <v>4.1415701194478431E-4</v>
      </c>
      <c r="L329" s="44">
        <f t="shared" si="273"/>
        <v>0</v>
      </c>
      <c r="M329" s="44">
        <f t="shared" si="273"/>
        <v>0</v>
      </c>
      <c r="N329" s="44">
        <f t="shared" si="273"/>
        <v>0</v>
      </c>
      <c r="O329" s="44">
        <f t="shared" si="273"/>
        <v>0</v>
      </c>
      <c r="P329" s="44">
        <f t="shared" si="273"/>
        <v>0</v>
      </c>
      <c r="Q329" s="44">
        <f t="shared" si="273"/>
        <v>0</v>
      </c>
      <c r="R329" s="44">
        <f t="shared" si="273"/>
        <v>0</v>
      </c>
      <c r="S329" s="44">
        <f t="shared" si="273"/>
        <v>0</v>
      </c>
      <c r="T329" s="44">
        <f t="shared" si="273"/>
        <v>0</v>
      </c>
      <c r="U329" s="45">
        <f t="shared" si="273"/>
        <v>0</v>
      </c>
      <c r="V329" s="41">
        <f t="shared" si="273"/>
        <v>0</v>
      </c>
      <c r="W329" s="13">
        <f t="shared" si="273"/>
        <v>0</v>
      </c>
      <c r="X329" s="13">
        <f t="shared" si="273"/>
        <v>0</v>
      </c>
      <c r="Y329" s="13">
        <f t="shared" si="273"/>
        <v>0</v>
      </c>
      <c r="Z329" s="13">
        <f t="shared" si="273"/>
        <v>0</v>
      </c>
      <c r="AA329" s="46">
        <f t="shared" si="273"/>
        <v>0</v>
      </c>
      <c r="AB329" s="46">
        <f t="shared" si="273"/>
        <v>2.5505477522048954E-3</v>
      </c>
      <c r="AC329" s="34">
        <f t="shared" si="273"/>
        <v>0</v>
      </c>
      <c r="AD329" s="34">
        <f t="shared" si="273"/>
        <v>0</v>
      </c>
      <c r="AE329" s="34">
        <f t="shared" si="273"/>
        <v>0</v>
      </c>
      <c r="AF329" s="94"/>
      <c r="AG329" s="94"/>
      <c r="AH329" s="94"/>
      <c r="AI329" s="94"/>
      <c r="AJ329" s="94"/>
      <c r="AK329" s="95"/>
      <c r="AL329" s="13"/>
      <c r="AM329" s="41"/>
      <c r="AN329" s="42"/>
    </row>
    <row r="330" spans="1:40" ht="25.5" x14ac:dyDescent="0.25">
      <c r="A330" s="130"/>
      <c r="B330" s="53"/>
      <c r="C330" s="21" t="s">
        <v>58</v>
      </c>
      <c r="D330" s="28" t="s">
        <v>12</v>
      </c>
      <c r="E330" s="43">
        <f t="shared" si="262"/>
        <v>0</v>
      </c>
      <c r="F330" s="44">
        <f t="shared" ref="F330:AE330" si="274">F$311*F189</f>
        <v>0</v>
      </c>
      <c r="G330" s="44">
        <f t="shared" si="274"/>
        <v>0</v>
      </c>
      <c r="H330" s="44">
        <f t="shared" si="274"/>
        <v>0</v>
      </c>
      <c r="I330" s="44">
        <f t="shared" si="274"/>
        <v>1.1182607757211081E-3</v>
      </c>
      <c r="J330" s="44">
        <f t="shared" si="274"/>
        <v>0</v>
      </c>
      <c r="K330" s="44">
        <f t="shared" si="274"/>
        <v>4.0465124914060229E-5</v>
      </c>
      <c r="L330" s="41">
        <f t="shared" si="274"/>
        <v>0</v>
      </c>
      <c r="M330" s="41">
        <f t="shared" si="274"/>
        <v>0</v>
      </c>
      <c r="N330" s="50">
        <f t="shared" si="274"/>
        <v>0</v>
      </c>
      <c r="O330" s="50">
        <f t="shared" si="274"/>
        <v>0</v>
      </c>
      <c r="P330" s="50">
        <f t="shared" si="274"/>
        <v>0</v>
      </c>
      <c r="Q330" s="44">
        <f t="shared" si="274"/>
        <v>0</v>
      </c>
      <c r="R330" s="44">
        <f t="shared" si="274"/>
        <v>0</v>
      </c>
      <c r="S330" s="44">
        <f t="shared" si="274"/>
        <v>0</v>
      </c>
      <c r="T330" s="44">
        <f t="shared" si="274"/>
        <v>0</v>
      </c>
      <c r="U330" s="45">
        <f t="shared" si="274"/>
        <v>0</v>
      </c>
      <c r="V330" s="13">
        <f t="shared" si="274"/>
        <v>0</v>
      </c>
      <c r="W330" s="13">
        <f t="shared" si="274"/>
        <v>0</v>
      </c>
      <c r="X330" s="13">
        <f t="shared" si="274"/>
        <v>0</v>
      </c>
      <c r="Y330" s="13">
        <f t="shared" si="274"/>
        <v>0</v>
      </c>
      <c r="Z330" s="13">
        <f t="shared" si="274"/>
        <v>0</v>
      </c>
      <c r="AA330" s="46">
        <f t="shared" si="274"/>
        <v>0</v>
      </c>
      <c r="AB330" s="46">
        <f t="shared" si="274"/>
        <v>3.8271231535016961E-3</v>
      </c>
      <c r="AC330" s="34">
        <f t="shared" si="274"/>
        <v>0</v>
      </c>
      <c r="AD330" s="34">
        <f t="shared" si="274"/>
        <v>0</v>
      </c>
      <c r="AE330" s="34">
        <f t="shared" si="274"/>
        <v>0</v>
      </c>
      <c r="AF330" s="94"/>
      <c r="AG330" s="94"/>
      <c r="AH330" s="94"/>
      <c r="AI330" s="94"/>
      <c r="AJ330" s="94"/>
      <c r="AK330" s="95"/>
      <c r="AL330" s="13"/>
      <c r="AM330" s="41"/>
      <c r="AN330" s="42"/>
    </row>
    <row r="331" spans="1:40" ht="25.5" x14ac:dyDescent="0.25">
      <c r="A331" s="130"/>
      <c r="B331" s="53"/>
      <c r="C331" s="21" t="s">
        <v>59</v>
      </c>
      <c r="D331" s="28" t="s">
        <v>13</v>
      </c>
      <c r="E331" s="43">
        <f t="shared" si="262"/>
        <v>0</v>
      </c>
      <c r="F331" s="44">
        <f t="shared" ref="F331:AE331" si="275">F$311*F190</f>
        <v>0</v>
      </c>
      <c r="G331" s="44">
        <f t="shared" si="275"/>
        <v>0</v>
      </c>
      <c r="H331" s="44">
        <f t="shared" si="275"/>
        <v>0</v>
      </c>
      <c r="I331" s="44">
        <f t="shared" si="275"/>
        <v>2.7019326314261932E-3</v>
      </c>
      <c r="J331" s="44">
        <f t="shared" si="275"/>
        <v>0</v>
      </c>
      <c r="K331" s="44">
        <f t="shared" si="275"/>
        <v>9.4459998879807899E-5</v>
      </c>
      <c r="L331" s="41">
        <f t="shared" si="275"/>
        <v>0</v>
      </c>
      <c r="M331" s="41">
        <f t="shared" si="275"/>
        <v>0</v>
      </c>
      <c r="N331" s="50">
        <f t="shared" si="275"/>
        <v>0</v>
      </c>
      <c r="O331" s="50">
        <f t="shared" si="275"/>
        <v>0</v>
      </c>
      <c r="P331" s="50">
        <f t="shared" si="275"/>
        <v>0</v>
      </c>
      <c r="Q331" s="44">
        <f t="shared" si="275"/>
        <v>0</v>
      </c>
      <c r="R331" s="44">
        <f t="shared" si="275"/>
        <v>0</v>
      </c>
      <c r="S331" s="44">
        <f t="shared" si="275"/>
        <v>0</v>
      </c>
      <c r="T331" s="44">
        <f t="shared" si="275"/>
        <v>0</v>
      </c>
      <c r="U331" s="45">
        <f t="shared" si="275"/>
        <v>0</v>
      </c>
      <c r="V331" s="13">
        <f t="shared" si="275"/>
        <v>0</v>
      </c>
      <c r="W331" s="13">
        <f t="shared" si="275"/>
        <v>0</v>
      </c>
      <c r="X331" s="13">
        <f t="shared" si="275"/>
        <v>0</v>
      </c>
      <c r="Y331" s="13">
        <f t="shared" si="275"/>
        <v>0</v>
      </c>
      <c r="Z331" s="13">
        <f t="shared" si="275"/>
        <v>0</v>
      </c>
      <c r="AA331" s="46">
        <f t="shared" si="275"/>
        <v>0</v>
      </c>
      <c r="AB331" s="46">
        <f t="shared" si="275"/>
        <v>9.1148086318478851E-3</v>
      </c>
      <c r="AC331" s="34">
        <f t="shared" si="275"/>
        <v>0</v>
      </c>
      <c r="AD331" s="34">
        <f t="shared" si="275"/>
        <v>0</v>
      </c>
      <c r="AE331" s="34">
        <f t="shared" si="275"/>
        <v>0</v>
      </c>
      <c r="AF331" s="94"/>
      <c r="AG331" s="94"/>
      <c r="AH331" s="94"/>
      <c r="AI331" s="94"/>
      <c r="AJ331" s="94"/>
      <c r="AK331" s="95"/>
      <c r="AL331" s="13"/>
      <c r="AM331" s="41"/>
      <c r="AN331" s="42"/>
    </row>
    <row r="332" spans="1:40" ht="25.5" x14ac:dyDescent="0.25">
      <c r="A332" s="130"/>
      <c r="B332" s="53"/>
      <c r="C332" s="21" t="s">
        <v>60</v>
      </c>
      <c r="D332" s="28" t="s">
        <v>14</v>
      </c>
      <c r="E332" s="43">
        <f t="shared" si="262"/>
        <v>0</v>
      </c>
      <c r="F332" s="44">
        <f t="shared" ref="F332:AE332" si="276">F$311*F191</f>
        <v>0</v>
      </c>
      <c r="G332" s="44">
        <f t="shared" si="276"/>
        <v>0</v>
      </c>
      <c r="H332" s="44">
        <f t="shared" si="276"/>
        <v>0</v>
      </c>
      <c r="I332" s="44">
        <f t="shared" si="276"/>
        <v>4.1983040857052492E-3</v>
      </c>
      <c r="J332" s="44">
        <f t="shared" si="276"/>
        <v>0</v>
      </c>
      <c r="K332" s="44">
        <f t="shared" si="276"/>
        <v>1.4400553012575214E-4</v>
      </c>
      <c r="L332" s="41">
        <f t="shared" si="276"/>
        <v>0</v>
      </c>
      <c r="M332" s="41">
        <f t="shared" si="276"/>
        <v>0</v>
      </c>
      <c r="N332" s="50">
        <f t="shared" si="276"/>
        <v>0</v>
      </c>
      <c r="O332" s="50">
        <f t="shared" si="276"/>
        <v>0</v>
      </c>
      <c r="P332" s="50">
        <f t="shared" si="276"/>
        <v>0</v>
      </c>
      <c r="Q332" s="44">
        <f t="shared" si="276"/>
        <v>0</v>
      </c>
      <c r="R332" s="44">
        <f t="shared" si="276"/>
        <v>0</v>
      </c>
      <c r="S332" s="44">
        <f t="shared" si="276"/>
        <v>0</v>
      </c>
      <c r="T332" s="44">
        <f t="shared" si="276"/>
        <v>0</v>
      </c>
      <c r="U332" s="45">
        <f t="shared" si="276"/>
        <v>0</v>
      </c>
      <c r="V332" s="13">
        <f t="shared" si="276"/>
        <v>0</v>
      </c>
      <c r="W332" s="13">
        <f t="shared" si="276"/>
        <v>0</v>
      </c>
      <c r="X332" s="13">
        <f t="shared" si="276"/>
        <v>0</v>
      </c>
      <c r="Y332" s="13">
        <f t="shared" si="276"/>
        <v>0</v>
      </c>
      <c r="Z332" s="13">
        <f t="shared" si="276"/>
        <v>0</v>
      </c>
      <c r="AA332" s="46">
        <f t="shared" si="276"/>
        <v>0</v>
      </c>
      <c r="AB332" s="46">
        <f t="shared" si="276"/>
        <v>1.4049553432955428E-2</v>
      </c>
      <c r="AC332" s="34">
        <f t="shared" si="276"/>
        <v>0</v>
      </c>
      <c r="AD332" s="34">
        <f t="shared" si="276"/>
        <v>0</v>
      </c>
      <c r="AE332" s="34">
        <f t="shared" si="276"/>
        <v>0</v>
      </c>
      <c r="AF332" s="94"/>
      <c r="AG332" s="94"/>
      <c r="AH332" s="94"/>
      <c r="AI332" s="94"/>
      <c r="AJ332" s="94"/>
      <c r="AK332" s="95"/>
      <c r="AL332" s="13"/>
      <c r="AM332" s="41"/>
      <c r="AN332" s="42"/>
    </row>
    <row r="333" spans="1:40" ht="25.5" x14ac:dyDescent="0.25">
      <c r="A333" s="130"/>
      <c r="B333" s="54"/>
      <c r="C333" s="21" t="s">
        <v>61</v>
      </c>
      <c r="D333" s="28" t="s">
        <v>15</v>
      </c>
      <c r="E333" s="43">
        <f t="shared" si="262"/>
        <v>0</v>
      </c>
      <c r="F333" s="44">
        <f t="shared" ref="F333:AE333" si="277">F$311*F192</f>
        <v>0</v>
      </c>
      <c r="G333" s="44">
        <f t="shared" si="277"/>
        <v>0</v>
      </c>
      <c r="H333" s="44">
        <f t="shared" si="277"/>
        <v>0</v>
      </c>
      <c r="I333" s="44">
        <f t="shared" si="277"/>
        <v>6.9638506763317941E-3</v>
      </c>
      <c r="J333" s="44">
        <f t="shared" si="277"/>
        <v>0</v>
      </c>
      <c r="K333" s="44">
        <f t="shared" si="277"/>
        <v>2.3571752023491968E-4</v>
      </c>
      <c r="L333" s="41">
        <f t="shared" si="277"/>
        <v>0</v>
      </c>
      <c r="M333" s="41">
        <f t="shared" si="277"/>
        <v>0</v>
      </c>
      <c r="N333" s="50">
        <f t="shared" si="277"/>
        <v>0</v>
      </c>
      <c r="O333" s="50">
        <f t="shared" si="277"/>
        <v>0</v>
      </c>
      <c r="P333" s="50">
        <f t="shared" si="277"/>
        <v>0</v>
      </c>
      <c r="Q333" s="44">
        <f t="shared" si="277"/>
        <v>0</v>
      </c>
      <c r="R333" s="44">
        <f t="shared" si="277"/>
        <v>0</v>
      </c>
      <c r="S333" s="44">
        <f t="shared" si="277"/>
        <v>0</v>
      </c>
      <c r="T333" s="44">
        <f t="shared" si="277"/>
        <v>0</v>
      </c>
      <c r="U333" s="45">
        <f t="shared" si="277"/>
        <v>0</v>
      </c>
      <c r="V333" s="13">
        <f t="shared" si="277"/>
        <v>0</v>
      </c>
      <c r="W333" s="13">
        <f t="shared" si="277"/>
        <v>0</v>
      </c>
      <c r="X333" s="13">
        <f t="shared" si="277"/>
        <v>0</v>
      </c>
      <c r="Y333" s="13">
        <f t="shared" si="277"/>
        <v>0</v>
      </c>
      <c r="Z333" s="13">
        <f t="shared" si="277"/>
        <v>0</v>
      </c>
      <c r="AA333" s="46">
        <f t="shared" si="277"/>
        <v>0</v>
      </c>
      <c r="AB333" s="46">
        <f t="shared" si="277"/>
        <v>2.3180869840290916E-2</v>
      </c>
      <c r="AC333" s="34">
        <f t="shared" si="277"/>
        <v>0</v>
      </c>
      <c r="AD333" s="34">
        <f t="shared" si="277"/>
        <v>0</v>
      </c>
      <c r="AE333" s="34">
        <f t="shared" si="277"/>
        <v>0</v>
      </c>
      <c r="AF333" s="94"/>
      <c r="AG333" s="94"/>
      <c r="AH333" s="94"/>
      <c r="AI333" s="94"/>
      <c r="AJ333" s="94"/>
      <c r="AK333" s="95"/>
      <c r="AL333" s="13"/>
      <c r="AM333" s="41"/>
      <c r="AN333" s="42"/>
    </row>
    <row r="334" spans="1:40" ht="25.5" x14ac:dyDescent="0.25">
      <c r="A334" s="131"/>
      <c r="B334" s="49"/>
      <c r="C334" s="21" t="s">
        <v>62</v>
      </c>
      <c r="D334" s="28" t="s">
        <v>16</v>
      </c>
      <c r="E334" s="43">
        <f t="shared" si="262"/>
        <v>0</v>
      </c>
      <c r="F334" s="44">
        <f t="shared" ref="F334:AE334" si="278">F$311*F193</f>
        <v>0</v>
      </c>
      <c r="G334" s="44">
        <f t="shared" si="278"/>
        <v>0</v>
      </c>
      <c r="H334" s="44">
        <f t="shared" si="278"/>
        <v>0</v>
      </c>
      <c r="I334" s="44">
        <f t="shared" si="278"/>
        <v>1.654234623460972E-2</v>
      </c>
      <c r="J334" s="44">
        <f t="shared" si="278"/>
        <v>0</v>
      </c>
      <c r="K334" s="44">
        <f t="shared" si="278"/>
        <v>5.3321059435864455E-4</v>
      </c>
      <c r="L334" s="41">
        <f t="shared" si="278"/>
        <v>0</v>
      </c>
      <c r="M334" s="41">
        <f t="shared" si="278"/>
        <v>0</v>
      </c>
      <c r="N334" s="50">
        <f t="shared" si="278"/>
        <v>0</v>
      </c>
      <c r="O334" s="50">
        <f t="shared" si="278"/>
        <v>0</v>
      </c>
      <c r="P334" s="50">
        <f t="shared" si="278"/>
        <v>0</v>
      </c>
      <c r="Q334" s="43">
        <f t="shared" si="278"/>
        <v>0</v>
      </c>
      <c r="R334" s="44">
        <f t="shared" si="278"/>
        <v>0</v>
      </c>
      <c r="S334" s="44">
        <f t="shared" si="278"/>
        <v>0</v>
      </c>
      <c r="T334" s="44">
        <f t="shared" si="278"/>
        <v>0</v>
      </c>
      <c r="U334" s="45">
        <f t="shared" si="278"/>
        <v>0</v>
      </c>
      <c r="V334" s="13">
        <f t="shared" si="278"/>
        <v>0</v>
      </c>
      <c r="W334" s="13">
        <f t="shared" si="278"/>
        <v>0</v>
      </c>
      <c r="X334" s="13">
        <f t="shared" si="278"/>
        <v>0</v>
      </c>
      <c r="Y334" s="13">
        <f t="shared" si="278"/>
        <v>0</v>
      </c>
      <c r="Z334" s="13">
        <f t="shared" si="278"/>
        <v>0</v>
      </c>
      <c r="AA334" s="46">
        <f t="shared" si="278"/>
        <v>0</v>
      </c>
      <c r="AB334" s="46">
        <f t="shared" si="278"/>
        <v>5.3991311252587958E-2</v>
      </c>
      <c r="AC334" s="34">
        <f t="shared" si="278"/>
        <v>0</v>
      </c>
      <c r="AD334" s="34">
        <f t="shared" si="278"/>
        <v>0</v>
      </c>
      <c r="AE334" s="34">
        <f t="shared" si="278"/>
        <v>0</v>
      </c>
      <c r="AF334" s="94"/>
      <c r="AG334" s="94"/>
      <c r="AH334" s="94"/>
      <c r="AI334" s="94"/>
      <c r="AJ334" s="94"/>
      <c r="AK334" s="95"/>
      <c r="AL334" s="13"/>
      <c r="AM334" s="41"/>
      <c r="AN334" s="42"/>
    </row>
    <row r="335" spans="1:40" ht="45" customHeight="1" x14ac:dyDescent="0.25">
      <c r="A335" s="124" t="s">
        <v>76</v>
      </c>
      <c r="B335" s="55" t="s">
        <v>38</v>
      </c>
      <c r="C335" s="56" t="s">
        <v>63</v>
      </c>
      <c r="D335" s="28" t="s">
        <v>17</v>
      </c>
      <c r="E335" s="57">
        <f t="shared" si="262"/>
        <v>0</v>
      </c>
      <c r="F335" s="13">
        <f t="shared" ref="F335:AE335" si="279">F$311*F194</f>
        <v>0</v>
      </c>
      <c r="G335" s="13">
        <f t="shared" si="279"/>
        <v>0</v>
      </c>
      <c r="H335" s="13">
        <f t="shared" si="279"/>
        <v>0</v>
      </c>
      <c r="I335" s="13">
        <f t="shared" si="279"/>
        <v>3.0124530989221175E-3</v>
      </c>
      <c r="J335" s="13">
        <f t="shared" si="279"/>
        <v>0</v>
      </c>
      <c r="K335" s="13">
        <f t="shared" si="279"/>
        <v>9.7930998806336893E-5</v>
      </c>
      <c r="L335" s="13">
        <f t="shared" si="279"/>
        <v>0</v>
      </c>
      <c r="M335" s="13">
        <f t="shared" si="279"/>
        <v>0</v>
      </c>
      <c r="N335" s="13">
        <f t="shared" si="279"/>
        <v>0</v>
      </c>
      <c r="O335" s="13">
        <f t="shared" si="279"/>
        <v>0</v>
      </c>
      <c r="P335" s="13">
        <f t="shared" si="279"/>
        <v>0</v>
      </c>
      <c r="Q335" s="13">
        <f t="shared" si="279"/>
        <v>0</v>
      </c>
      <c r="R335" s="13">
        <f t="shared" si="279"/>
        <v>0</v>
      </c>
      <c r="S335" s="13">
        <f t="shared" si="279"/>
        <v>0</v>
      </c>
      <c r="T335" s="13">
        <f t="shared" si="279"/>
        <v>0</v>
      </c>
      <c r="U335" s="13">
        <f t="shared" si="279"/>
        <v>0</v>
      </c>
      <c r="V335" s="15">
        <f t="shared" si="279"/>
        <v>0</v>
      </c>
      <c r="W335" s="58">
        <f t="shared" si="279"/>
        <v>0</v>
      </c>
      <c r="X335" s="58">
        <f t="shared" si="279"/>
        <v>0</v>
      </c>
      <c r="Y335" s="58">
        <f t="shared" si="279"/>
        <v>0</v>
      </c>
      <c r="Z335" s="58">
        <f t="shared" si="279"/>
        <v>0</v>
      </c>
      <c r="AA335" s="59">
        <f t="shared" si="279"/>
        <v>0</v>
      </c>
      <c r="AB335" s="9">
        <f t="shared" si="279"/>
        <v>0.11140296460500886</v>
      </c>
      <c r="AC335" s="40">
        <f t="shared" si="279"/>
        <v>0</v>
      </c>
      <c r="AD335" s="34">
        <f t="shared" si="279"/>
        <v>0</v>
      </c>
      <c r="AE335" s="34">
        <f t="shared" si="279"/>
        <v>0</v>
      </c>
      <c r="AF335" s="94"/>
      <c r="AG335" s="94"/>
      <c r="AH335" s="94"/>
      <c r="AI335" s="94"/>
      <c r="AJ335" s="94"/>
      <c r="AK335" s="95"/>
      <c r="AL335" s="13"/>
      <c r="AM335" s="41"/>
      <c r="AN335" s="42"/>
    </row>
    <row r="336" spans="1:40" x14ac:dyDescent="0.25">
      <c r="A336" s="125"/>
      <c r="B336" s="60"/>
      <c r="C336" s="56" t="s">
        <v>49</v>
      </c>
      <c r="D336" s="28" t="s">
        <v>18</v>
      </c>
      <c r="E336" s="57">
        <f t="shared" si="262"/>
        <v>0</v>
      </c>
      <c r="F336" s="13">
        <f t="shared" ref="F336:AE336" si="280">F$311*F195</f>
        <v>0</v>
      </c>
      <c r="G336" s="13">
        <f t="shared" si="280"/>
        <v>0</v>
      </c>
      <c r="H336" s="13">
        <f t="shared" si="280"/>
        <v>0</v>
      </c>
      <c r="I336" s="13">
        <f t="shared" si="280"/>
        <v>1.1481415464914784E-2</v>
      </c>
      <c r="J336" s="13">
        <f t="shared" si="280"/>
        <v>0</v>
      </c>
      <c r="K336" s="13">
        <f t="shared" si="280"/>
        <v>3.7182137234446379E-4</v>
      </c>
      <c r="L336" s="13">
        <f t="shared" si="280"/>
        <v>0</v>
      </c>
      <c r="M336" s="13">
        <f t="shared" si="280"/>
        <v>0</v>
      </c>
      <c r="N336" s="13">
        <f t="shared" si="280"/>
        <v>0</v>
      </c>
      <c r="O336" s="13">
        <f t="shared" si="280"/>
        <v>0</v>
      </c>
      <c r="P336" s="13">
        <f t="shared" si="280"/>
        <v>0</v>
      </c>
      <c r="Q336" s="13">
        <f t="shared" si="280"/>
        <v>0</v>
      </c>
      <c r="R336" s="13">
        <f t="shared" si="280"/>
        <v>0</v>
      </c>
      <c r="S336" s="13">
        <f t="shared" si="280"/>
        <v>0</v>
      </c>
      <c r="T336" s="13">
        <f t="shared" si="280"/>
        <v>0</v>
      </c>
      <c r="U336" s="13">
        <f t="shared" si="280"/>
        <v>0</v>
      </c>
      <c r="V336" s="61">
        <f t="shared" si="280"/>
        <v>0</v>
      </c>
      <c r="W336" s="62">
        <f t="shared" si="280"/>
        <v>0</v>
      </c>
      <c r="X336" s="62">
        <f t="shared" si="280"/>
        <v>0</v>
      </c>
      <c r="Y336" s="62">
        <f t="shared" si="280"/>
        <v>0</v>
      </c>
      <c r="Z336" s="62">
        <f t="shared" si="280"/>
        <v>0</v>
      </c>
      <c r="AA336" s="63">
        <f t="shared" si="280"/>
        <v>0</v>
      </c>
      <c r="AB336" s="9">
        <f t="shared" si="280"/>
        <v>0.42494587428897479</v>
      </c>
      <c r="AC336" s="64">
        <f t="shared" si="280"/>
        <v>0</v>
      </c>
      <c r="AD336" s="34">
        <f t="shared" si="280"/>
        <v>0</v>
      </c>
      <c r="AE336" s="34">
        <f t="shared" si="280"/>
        <v>0</v>
      </c>
      <c r="AF336" s="94"/>
      <c r="AG336" s="94"/>
      <c r="AH336" s="94"/>
      <c r="AI336" s="94"/>
      <c r="AJ336" s="94"/>
      <c r="AK336" s="95"/>
      <c r="AL336" s="13"/>
      <c r="AM336" s="41"/>
      <c r="AN336" s="42"/>
    </row>
    <row r="337" spans="1:40" x14ac:dyDescent="0.25">
      <c r="A337" s="125"/>
      <c r="B337" s="65"/>
      <c r="C337" s="56" t="s">
        <v>64</v>
      </c>
      <c r="D337" s="28" t="s">
        <v>19</v>
      </c>
      <c r="E337" s="57">
        <f t="shared" si="262"/>
        <v>0</v>
      </c>
      <c r="F337" s="13">
        <f t="shared" ref="F337:AE337" si="281">F$311*F196</f>
        <v>0</v>
      </c>
      <c r="G337" s="13">
        <f t="shared" si="281"/>
        <v>0</v>
      </c>
      <c r="H337" s="13">
        <f t="shared" si="281"/>
        <v>0</v>
      </c>
      <c r="I337" s="13">
        <f t="shared" si="281"/>
        <v>6.6760400053529744E-3</v>
      </c>
      <c r="J337" s="13">
        <f t="shared" si="281"/>
        <v>0</v>
      </c>
      <c r="K337" s="13">
        <f t="shared" si="281"/>
        <v>2.1643013037842283E-4</v>
      </c>
      <c r="L337" s="13">
        <f t="shared" si="281"/>
        <v>0</v>
      </c>
      <c r="M337" s="13">
        <f t="shared" si="281"/>
        <v>0</v>
      </c>
      <c r="N337" s="13">
        <f t="shared" si="281"/>
        <v>0</v>
      </c>
      <c r="O337" s="13">
        <f t="shared" si="281"/>
        <v>0</v>
      </c>
      <c r="P337" s="13">
        <f t="shared" si="281"/>
        <v>0</v>
      </c>
      <c r="Q337" s="13">
        <f t="shared" si="281"/>
        <v>0</v>
      </c>
      <c r="R337" s="13">
        <f t="shared" si="281"/>
        <v>0</v>
      </c>
      <c r="S337" s="13">
        <f t="shared" si="281"/>
        <v>0</v>
      </c>
      <c r="T337" s="13">
        <f t="shared" si="281"/>
        <v>0</v>
      </c>
      <c r="U337" s="13">
        <f t="shared" si="281"/>
        <v>0</v>
      </c>
      <c r="V337" s="61">
        <f t="shared" si="281"/>
        <v>0</v>
      </c>
      <c r="W337" s="62">
        <f t="shared" si="281"/>
        <v>0</v>
      </c>
      <c r="X337" s="62">
        <f t="shared" si="281"/>
        <v>0</v>
      </c>
      <c r="Y337" s="62">
        <f t="shared" si="281"/>
        <v>0</v>
      </c>
      <c r="Z337" s="62">
        <f t="shared" si="281"/>
        <v>0</v>
      </c>
      <c r="AA337" s="63">
        <f t="shared" si="281"/>
        <v>0</v>
      </c>
      <c r="AB337" s="9">
        <f t="shared" si="281"/>
        <v>1.9501564086185763</v>
      </c>
      <c r="AC337" s="64">
        <f t="shared" si="281"/>
        <v>0</v>
      </c>
      <c r="AD337" s="34">
        <f t="shared" si="281"/>
        <v>0</v>
      </c>
      <c r="AE337" s="34">
        <f t="shared" si="281"/>
        <v>0</v>
      </c>
      <c r="AF337" s="94"/>
      <c r="AG337" s="94"/>
      <c r="AH337" s="94"/>
      <c r="AI337" s="94"/>
      <c r="AJ337" s="94"/>
      <c r="AK337" s="95"/>
      <c r="AL337" s="13"/>
      <c r="AM337" s="41"/>
      <c r="AN337" s="42"/>
    </row>
    <row r="338" spans="1:40" ht="25.5" x14ac:dyDescent="0.25">
      <c r="A338" s="125"/>
      <c r="B338" s="126" t="s">
        <v>40</v>
      </c>
      <c r="C338" s="56" t="s">
        <v>65</v>
      </c>
      <c r="D338" s="28" t="s">
        <v>21</v>
      </c>
      <c r="E338" s="57">
        <f t="shared" si="262"/>
        <v>0</v>
      </c>
      <c r="F338" s="13">
        <f t="shared" ref="F338:AE338" si="282">F$311*F197</f>
        <v>0</v>
      </c>
      <c r="G338" s="13">
        <f t="shared" si="282"/>
        <v>0</v>
      </c>
      <c r="H338" s="13">
        <f t="shared" si="282"/>
        <v>0</v>
      </c>
      <c r="I338" s="13">
        <f t="shared" si="282"/>
        <v>3.2055252128623149E-3</v>
      </c>
      <c r="J338" s="13">
        <f t="shared" si="282"/>
        <v>0</v>
      </c>
      <c r="K338" s="13">
        <f t="shared" si="282"/>
        <v>1.0393512491400123E-4</v>
      </c>
      <c r="L338" s="13">
        <f t="shared" si="282"/>
        <v>0</v>
      </c>
      <c r="M338" s="13">
        <f t="shared" si="282"/>
        <v>0</v>
      </c>
      <c r="N338" s="13">
        <f t="shared" si="282"/>
        <v>0</v>
      </c>
      <c r="O338" s="13">
        <f t="shared" si="282"/>
        <v>0</v>
      </c>
      <c r="P338" s="13">
        <f t="shared" si="282"/>
        <v>0</v>
      </c>
      <c r="Q338" s="13">
        <f t="shared" si="282"/>
        <v>0</v>
      </c>
      <c r="R338" s="13">
        <f t="shared" si="282"/>
        <v>0</v>
      </c>
      <c r="S338" s="13">
        <f t="shared" si="282"/>
        <v>0</v>
      </c>
      <c r="T338" s="13">
        <f t="shared" si="282"/>
        <v>0</v>
      </c>
      <c r="U338" s="13">
        <f t="shared" si="282"/>
        <v>0</v>
      </c>
      <c r="V338" s="57">
        <f t="shared" si="282"/>
        <v>0</v>
      </c>
      <c r="W338" s="13">
        <f t="shared" si="282"/>
        <v>0</v>
      </c>
      <c r="X338" s="13">
        <f t="shared" si="282"/>
        <v>0</v>
      </c>
      <c r="Y338" s="62">
        <f t="shared" si="282"/>
        <v>0</v>
      </c>
      <c r="Z338" s="62">
        <f t="shared" si="282"/>
        <v>0</v>
      </c>
      <c r="AA338" s="63">
        <f t="shared" si="282"/>
        <v>0</v>
      </c>
      <c r="AB338" s="9">
        <f t="shared" si="282"/>
        <v>0.50683957112401912</v>
      </c>
      <c r="AC338" s="34">
        <f t="shared" si="282"/>
        <v>0</v>
      </c>
      <c r="AD338" s="34">
        <f t="shared" si="282"/>
        <v>0</v>
      </c>
      <c r="AE338" s="34">
        <f t="shared" si="282"/>
        <v>0</v>
      </c>
      <c r="AF338" s="94"/>
      <c r="AG338" s="94"/>
      <c r="AH338" s="94"/>
      <c r="AI338" s="94"/>
      <c r="AJ338" s="94"/>
      <c r="AK338" s="95"/>
      <c r="AL338" s="13"/>
      <c r="AM338" s="41"/>
      <c r="AN338" s="42"/>
    </row>
    <row r="339" spans="1:40" x14ac:dyDescent="0.25">
      <c r="A339" s="125"/>
      <c r="B339" s="126"/>
      <c r="C339" s="56" t="s">
        <v>57</v>
      </c>
      <c r="D339" s="28" t="s">
        <v>22</v>
      </c>
      <c r="E339" s="57">
        <f t="shared" si="262"/>
        <v>0</v>
      </c>
      <c r="F339" s="13">
        <f t="shared" ref="F339:AE339" si="283">F$311*F198</f>
        <v>0</v>
      </c>
      <c r="G339" s="13">
        <f t="shared" si="283"/>
        <v>0</v>
      </c>
      <c r="H339" s="13">
        <f t="shared" si="283"/>
        <v>0</v>
      </c>
      <c r="I339" s="13">
        <f t="shared" si="283"/>
        <v>7.4880843259428854E-3</v>
      </c>
      <c r="J339" s="13">
        <f t="shared" si="283"/>
        <v>0</v>
      </c>
      <c r="K339" s="13">
        <f t="shared" si="283"/>
        <v>2.4276942716134839E-4</v>
      </c>
      <c r="L339" s="13">
        <f t="shared" si="283"/>
        <v>0</v>
      </c>
      <c r="M339" s="13">
        <f t="shared" si="283"/>
        <v>0</v>
      </c>
      <c r="N339" s="13">
        <f t="shared" si="283"/>
        <v>0</v>
      </c>
      <c r="O339" s="13">
        <f t="shared" si="283"/>
        <v>0</v>
      </c>
      <c r="P339" s="13">
        <f t="shared" si="283"/>
        <v>0</v>
      </c>
      <c r="Q339" s="13">
        <f t="shared" si="283"/>
        <v>0</v>
      </c>
      <c r="R339" s="13">
        <f t="shared" si="283"/>
        <v>0</v>
      </c>
      <c r="S339" s="13">
        <f t="shared" si="283"/>
        <v>0</v>
      </c>
      <c r="T339" s="13">
        <f t="shared" si="283"/>
        <v>0</v>
      </c>
      <c r="U339" s="13">
        <f t="shared" si="283"/>
        <v>0</v>
      </c>
      <c r="V339" s="57">
        <f t="shared" si="283"/>
        <v>0</v>
      </c>
      <c r="W339" s="13">
        <f t="shared" si="283"/>
        <v>0</v>
      </c>
      <c r="X339" s="13">
        <f t="shared" si="283"/>
        <v>0</v>
      </c>
      <c r="Y339" s="62">
        <f t="shared" si="283"/>
        <v>0</v>
      </c>
      <c r="Z339" s="62">
        <f t="shared" si="283"/>
        <v>0</v>
      </c>
      <c r="AA339" s="63">
        <f t="shared" si="283"/>
        <v>0</v>
      </c>
      <c r="AB339" s="9">
        <f t="shared" si="283"/>
        <v>0.98289397261392952</v>
      </c>
      <c r="AC339" s="34">
        <f t="shared" si="283"/>
        <v>0</v>
      </c>
      <c r="AD339" s="34">
        <f t="shared" si="283"/>
        <v>0</v>
      </c>
      <c r="AE339" s="34">
        <f t="shared" si="283"/>
        <v>0</v>
      </c>
      <c r="AF339" s="94"/>
      <c r="AG339" s="94"/>
      <c r="AH339" s="94"/>
      <c r="AI339" s="94"/>
      <c r="AJ339" s="94"/>
      <c r="AK339" s="95"/>
      <c r="AL339" s="13"/>
      <c r="AM339" s="41"/>
      <c r="AN339" s="42"/>
    </row>
    <row r="340" spans="1:40" x14ac:dyDescent="0.25">
      <c r="A340" s="125"/>
      <c r="B340" s="66" t="s">
        <v>41</v>
      </c>
      <c r="C340" s="67"/>
      <c r="D340" s="28" t="s">
        <v>23</v>
      </c>
      <c r="E340" s="57">
        <f t="shared" si="262"/>
        <v>0</v>
      </c>
      <c r="F340" s="13">
        <f t="shared" ref="F340:AE340" si="284">F$311*F199</f>
        <v>0</v>
      </c>
      <c r="G340" s="13">
        <f t="shared" si="284"/>
        <v>0</v>
      </c>
      <c r="H340" s="13">
        <f t="shared" si="284"/>
        <v>0</v>
      </c>
      <c r="I340" s="13">
        <f t="shared" si="284"/>
        <v>9.9196224177534459E-3</v>
      </c>
      <c r="J340" s="13">
        <f t="shared" si="284"/>
        <v>0</v>
      </c>
      <c r="K340" s="13">
        <f t="shared" si="284"/>
        <v>3.2161129700115069E-4</v>
      </c>
      <c r="L340" s="13">
        <f t="shared" si="284"/>
        <v>0</v>
      </c>
      <c r="M340" s="13">
        <f t="shared" si="284"/>
        <v>0</v>
      </c>
      <c r="N340" s="13">
        <f t="shared" si="284"/>
        <v>0</v>
      </c>
      <c r="O340" s="13">
        <f t="shared" si="284"/>
        <v>0</v>
      </c>
      <c r="P340" s="13">
        <f t="shared" si="284"/>
        <v>0</v>
      </c>
      <c r="Q340" s="13">
        <f t="shared" si="284"/>
        <v>0</v>
      </c>
      <c r="R340" s="13">
        <f t="shared" si="284"/>
        <v>0</v>
      </c>
      <c r="S340" s="13">
        <f t="shared" si="284"/>
        <v>0</v>
      </c>
      <c r="T340" s="13">
        <f t="shared" si="284"/>
        <v>0</v>
      </c>
      <c r="U340" s="13">
        <f t="shared" si="284"/>
        <v>0</v>
      </c>
      <c r="V340" s="61">
        <f t="shared" si="284"/>
        <v>0</v>
      </c>
      <c r="W340" s="62">
        <f t="shared" si="284"/>
        <v>0</v>
      </c>
      <c r="X340" s="62">
        <f t="shared" si="284"/>
        <v>0</v>
      </c>
      <c r="Y340" s="13">
        <f t="shared" si="284"/>
        <v>0</v>
      </c>
      <c r="Z340" s="13">
        <f t="shared" si="284"/>
        <v>0</v>
      </c>
      <c r="AA340" s="63">
        <f t="shared" si="284"/>
        <v>0</v>
      </c>
      <c r="AB340" s="9">
        <f t="shared" si="284"/>
        <v>1.3881391648489547</v>
      </c>
      <c r="AC340" s="34">
        <f t="shared" si="284"/>
        <v>0</v>
      </c>
      <c r="AD340" s="34">
        <f t="shared" si="284"/>
        <v>0</v>
      </c>
      <c r="AE340" s="34">
        <f t="shared" si="284"/>
        <v>0</v>
      </c>
      <c r="AF340" s="94"/>
      <c r="AG340" s="94"/>
      <c r="AH340" s="94"/>
      <c r="AI340" s="94"/>
      <c r="AJ340" s="94"/>
      <c r="AK340" s="95"/>
      <c r="AL340" s="13"/>
      <c r="AM340" s="41"/>
      <c r="AN340" s="42"/>
    </row>
    <row r="341" spans="1:40" x14ac:dyDescent="0.25">
      <c r="A341" s="125"/>
      <c r="B341" s="69"/>
      <c r="C341" s="70" t="s">
        <v>64</v>
      </c>
      <c r="D341" s="31" t="s">
        <v>20</v>
      </c>
      <c r="E341" s="46">
        <f t="shared" si="262"/>
        <v>0</v>
      </c>
      <c r="F341" s="46">
        <f t="shared" ref="F341:AE341" si="285">F$311*F200</f>
        <v>0</v>
      </c>
      <c r="G341" s="46">
        <f t="shared" si="285"/>
        <v>0</v>
      </c>
      <c r="H341" s="46">
        <f t="shared" si="285"/>
        <v>0</v>
      </c>
      <c r="I341" s="13">
        <f t="shared" si="285"/>
        <v>6.8468457244710932E-3</v>
      </c>
      <c r="J341" s="46">
        <f t="shared" si="285"/>
        <v>0</v>
      </c>
      <c r="K341" s="46">
        <f t="shared" si="285"/>
        <v>2.2196747048250755E-4</v>
      </c>
      <c r="L341" s="46">
        <f t="shared" si="285"/>
        <v>0</v>
      </c>
      <c r="M341" s="46">
        <f t="shared" si="285"/>
        <v>0</v>
      </c>
      <c r="N341" s="46">
        <f t="shared" si="285"/>
        <v>0</v>
      </c>
      <c r="O341" s="46">
        <f t="shared" si="285"/>
        <v>0</v>
      </c>
      <c r="P341" s="46">
        <f t="shared" si="285"/>
        <v>0</v>
      </c>
      <c r="Q341" s="46">
        <f t="shared" si="285"/>
        <v>0</v>
      </c>
      <c r="R341" s="46">
        <f t="shared" si="285"/>
        <v>0</v>
      </c>
      <c r="S341" s="46">
        <f t="shared" si="285"/>
        <v>0</v>
      </c>
      <c r="T341" s="46">
        <f t="shared" si="285"/>
        <v>0</v>
      </c>
      <c r="U341" s="13">
        <f t="shared" si="285"/>
        <v>0</v>
      </c>
      <c r="V341" s="9">
        <f t="shared" si="285"/>
        <v>0</v>
      </c>
      <c r="W341" s="9">
        <f t="shared" si="285"/>
        <v>0</v>
      </c>
      <c r="X341" s="9">
        <f t="shared" si="285"/>
        <v>0</v>
      </c>
      <c r="Y341" s="9">
        <f t="shared" si="285"/>
        <v>0</v>
      </c>
      <c r="Z341" s="9">
        <f t="shared" si="285"/>
        <v>0</v>
      </c>
      <c r="AA341" s="9">
        <f t="shared" si="285"/>
        <v>0</v>
      </c>
      <c r="AB341" s="9">
        <f t="shared" si="285"/>
        <v>2.000050937036594</v>
      </c>
      <c r="AC341" s="46">
        <f t="shared" si="285"/>
        <v>0</v>
      </c>
      <c r="AD341" s="46">
        <f t="shared" si="285"/>
        <v>0</v>
      </c>
      <c r="AE341" s="46">
        <f t="shared" si="285"/>
        <v>0</v>
      </c>
      <c r="AF341" s="95"/>
      <c r="AG341" s="95"/>
      <c r="AH341" s="95"/>
      <c r="AI341" s="95"/>
      <c r="AJ341" s="95"/>
      <c r="AK341" s="95"/>
      <c r="AL341" s="13"/>
      <c r="AM341" s="41"/>
      <c r="AN341" s="42"/>
    </row>
    <row r="342" spans="1:40" ht="25.5" x14ac:dyDescent="0.25">
      <c r="A342" s="127" t="s">
        <v>37</v>
      </c>
      <c r="B342" s="71" t="s">
        <v>77</v>
      </c>
      <c r="C342" s="72" t="s">
        <v>78</v>
      </c>
      <c r="D342" s="32" t="s">
        <v>24</v>
      </c>
      <c r="E342" s="13">
        <f t="shared" si="262"/>
        <v>0</v>
      </c>
      <c r="F342" s="13">
        <f t="shared" ref="F342:AE342" si="286">F$311*F201</f>
        <v>0</v>
      </c>
      <c r="G342" s="13">
        <f t="shared" si="286"/>
        <v>0</v>
      </c>
      <c r="H342" s="13">
        <f t="shared" si="286"/>
        <v>0</v>
      </c>
      <c r="I342" s="13">
        <f t="shared" si="286"/>
        <v>3.3234713504256886E-3</v>
      </c>
      <c r="J342" s="13">
        <f t="shared" si="286"/>
        <v>0</v>
      </c>
      <c r="K342" s="13">
        <f t="shared" si="286"/>
        <v>1.0804180452399056E-4</v>
      </c>
      <c r="L342" s="13">
        <f t="shared" si="286"/>
        <v>0</v>
      </c>
      <c r="M342" s="13">
        <f t="shared" si="286"/>
        <v>0</v>
      </c>
      <c r="N342" s="13">
        <f t="shared" si="286"/>
        <v>0</v>
      </c>
      <c r="O342" s="13">
        <f t="shared" si="286"/>
        <v>0</v>
      </c>
      <c r="P342" s="13">
        <f t="shared" si="286"/>
        <v>0</v>
      </c>
      <c r="Q342" s="13">
        <f t="shared" si="286"/>
        <v>0</v>
      </c>
      <c r="R342" s="13">
        <f t="shared" si="286"/>
        <v>0</v>
      </c>
      <c r="S342" s="13">
        <f t="shared" si="286"/>
        <v>0</v>
      </c>
      <c r="T342" s="13">
        <f t="shared" si="286"/>
        <v>0</v>
      </c>
      <c r="U342" s="13">
        <f t="shared" si="286"/>
        <v>0</v>
      </c>
      <c r="V342" s="13">
        <f t="shared" si="286"/>
        <v>0</v>
      </c>
      <c r="W342" s="13">
        <f t="shared" si="286"/>
        <v>0</v>
      </c>
      <c r="X342" s="13">
        <f t="shared" si="286"/>
        <v>0</v>
      </c>
      <c r="Y342" s="13">
        <f t="shared" si="286"/>
        <v>0</v>
      </c>
      <c r="Z342" s="13">
        <f t="shared" si="286"/>
        <v>0</v>
      </c>
      <c r="AA342" s="13">
        <f t="shared" si="286"/>
        <v>0</v>
      </c>
      <c r="AB342" s="46">
        <f t="shared" si="286"/>
        <v>0.12290467239131815</v>
      </c>
      <c r="AC342" s="34">
        <f t="shared" si="286"/>
        <v>0</v>
      </c>
      <c r="AD342" s="34">
        <f t="shared" si="286"/>
        <v>0</v>
      </c>
      <c r="AE342" s="34">
        <f t="shared" si="286"/>
        <v>0</v>
      </c>
      <c r="AF342" s="94"/>
      <c r="AG342" s="94"/>
      <c r="AH342" s="98"/>
      <c r="AI342" s="99"/>
      <c r="AJ342" s="94"/>
      <c r="AK342" s="95"/>
      <c r="AL342" s="13"/>
      <c r="AM342" s="41"/>
      <c r="AN342" s="42"/>
    </row>
    <row r="343" spans="1:40" x14ac:dyDescent="0.25">
      <c r="A343" s="127"/>
      <c r="B343" s="75"/>
      <c r="C343" s="76" t="s">
        <v>49</v>
      </c>
      <c r="D343" s="32" t="s">
        <v>25</v>
      </c>
      <c r="E343" s="13">
        <f t="shared" si="262"/>
        <v>0</v>
      </c>
      <c r="F343" s="13">
        <f t="shared" ref="F343:AE343" si="287">F$311*F202</f>
        <v>0</v>
      </c>
      <c r="G343" s="13">
        <f t="shared" si="287"/>
        <v>0</v>
      </c>
      <c r="H343" s="13">
        <f t="shared" si="287"/>
        <v>0</v>
      </c>
      <c r="I343" s="13">
        <f t="shared" si="287"/>
        <v>2.9458880098883668E-2</v>
      </c>
      <c r="J343" s="13">
        <f t="shared" si="287"/>
        <v>0</v>
      </c>
      <c r="K343" s="13">
        <f t="shared" si="287"/>
        <v>9.5401488253515053E-4</v>
      </c>
      <c r="L343" s="13">
        <f t="shared" si="287"/>
        <v>0</v>
      </c>
      <c r="M343" s="13">
        <f t="shared" si="287"/>
        <v>0</v>
      </c>
      <c r="N343" s="13">
        <f t="shared" si="287"/>
        <v>0</v>
      </c>
      <c r="O343" s="13">
        <f t="shared" si="287"/>
        <v>0</v>
      </c>
      <c r="P343" s="13">
        <f t="shared" si="287"/>
        <v>0</v>
      </c>
      <c r="Q343" s="13">
        <f t="shared" si="287"/>
        <v>0</v>
      </c>
      <c r="R343" s="13">
        <f t="shared" si="287"/>
        <v>0</v>
      </c>
      <c r="S343" s="13">
        <f t="shared" si="287"/>
        <v>0</v>
      </c>
      <c r="T343" s="13">
        <f t="shared" si="287"/>
        <v>0</v>
      </c>
      <c r="U343" s="13">
        <f t="shared" si="287"/>
        <v>0</v>
      </c>
      <c r="V343" s="13">
        <f t="shared" si="287"/>
        <v>0</v>
      </c>
      <c r="W343" s="13">
        <f t="shared" si="287"/>
        <v>0</v>
      </c>
      <c r="X343" s="13">
        <f t="shared" si="287"/>
        <v>0</v>
      </c>
      <c r="Y343" s="13">
        <f t="shared" si="287"/>
        <v>0</v>
      </c>
      <c r="Z343" s="13">
        <f t="shared" si="287"/>
        <v>0</v>
      </c>
      <c r="AA343" s="13">
        <f t="shared" si="287"/>
        <v>0</v>
      </c>
      <c r="AB343" s="46">
        <f t="shared" si="287"/>
        <v>1.090321101735962</v>
      </c>
      <c r="AC343" s="34">
        <f t="shared" si="287"/>
        <v>0</v>
      </c>
      <c r="AD343" s="34">
        <f t="shared" si="287"/>
        <v>0</v>
      </c>
      <c r="AE343" s="34">
        <f t="shared" si="287"/>
        <v>0</v>
      </c>
      <c r="AF343" s="94"/>
      <c r="AG343" s="94"/>
      <c r="AH343" s="98"/>
      <c r="AI343" s="99"/>
      <c r="AJ343" s="94"/>
      <c r="AK343" s="95"/>
      <c r="AL343" s="13"/>
      <c r="AM343" s="41"/>
      <c r="AN343" s="42"/>
    </row>
    <row r="344" spans="1:40" ht="51" x14ac:dyDescent="0.25">
      <c r="A344" s="127"/>
      <c r="B344" s="77" t="s">
        <v>79</v>
      </c>
      <c r="C344" s="78"/>
      <c r="D344" s="32" t="s">
        <v>26</v>
      </c>
      <c r="E344" s="13">
        <f t="shared" si="262"/>
        <v>0</v>
      </c>
      <c r="F344" s="13">
        <f t="shared" ref="F344:AE344" si="288">F$311*F203</f>
        <v>0</v>
      </c>
      <c r="G344" s="13">
        <f t="shared" si="288"/>
        <v>0</v>
      </c>
      <c r="H344" s="13">
        <f t="shared" si="288"/>
        <v>0</v>
      </c>
      <c r="I344" s="13">
        <f t="shared" si="288"/>
        <v>0</v>
      </c>
      <c r="J344" s="13">
        <f t="shared" si="288"/>
        <v>0</v>
      </c>
      <c r="K344" s="13">
        <f t="shared" si="288"/>
        <v>0</v>
      </c>
      <c r="L344" s="13">
        <f t="shared" si="288"/>
        <v>0</v>
      </c>
      <c r="M344" s="13">
        <f t="shared" si="288"/>
        <v>0</v>
      </c>
      <c r="N344" s="13">
        <f t="shared" si="288"/>
        <v>0</v>
      </c>
      <c r="O344" s="13">
        <f t="shared" si="288"/>
        <v>0</v>
      </c>
      <c r="P344" s="13">
        <f t="shared" si="288"/>
        <v>0</v>
      </c>
      <c r="Q344" s="13">
        <f t="shared" si="288"/>
        <v>0</v>
      </c>
      <c r="R344" s="13">
        <f t="shared" si="288"/>
        <v>0</v>
      </c>
      <c r="S344" s="13">
        <f t="shared" si="288"/>
        <v>0</v>
      </c>
      <c r="T344" s="13">
        <f t="shared" si="288"/>
        <v>0</v>
      </c>
      <c r="U344" s="13">
        <f t="shared" si="288"/>
        <v>0</v>
      </c>
      <c r="V344" s="34">
        <f t="shared" si="288"/>
        <v>0</v>
      </c>
      <c r="W344" s="34">
        <f t="shared" si="288"/>
        <v>0</v>
      </c>
      <c r="X344" s="34">
        <f t="shared" si="288"/>
        <v>0</v>
      </c>
      <c r="Y344" s="13">
        <f t="shared" si="288"/>
        <v>0</v>
      </c>
      <c r="Z344" s="13">
        <f t="shared" si="288"/>
        <v>0</v>
      </c>
      <c r="AA344" s="34">
        <f t="shared" si="288"/>
        <v>0</v>
      </c>
      <c r="AB344" s="46">
        <f t="shared" si="288"/>
        <v>0</v>
      </c>
      <c r="AC344" s="34">
        <f t="shared" si="288"/>
        <v>0</v>
      </c>
      <c r="AD344" s="34">
        <f t="shared" si="288"/>
        <v>0</v>
      </c>
      <c r="AE344" s="34">
        <f t="shared" si="288"/>
        <v>0</v>
      </c>
      <c r="AF344" s="94"/>
      <c r="AG344" s="94"/>
      <c r="AH344" s="98"/>
      <c r="AI344" s="94"/>
      <c r="AJ344" s="94"/>
      <c r="AK344" s="95"/>
      <c r="AL344" s="13"/>
      <c r="AM344" s="41"/>
      <c r="AN344" s="42"/>
    </row>
    <row r="345" spans="1:40" ht="38.25" customHeight="1" x14ac:dyDescent="0.25">
      <c r="A345" s="127"/>
      <c r="B345" s="77" t="s">
        <v>43</v>
      </c>
      <c r="C345" s="78"/>
      <c r="D345" s="28" t="s">
        <v>28</v>
      </c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5"/>
      <c r="AC345" s="94"/>
      <c r="AD345" s="94"/>
      <c r="AE345" s="94"/>
      <c r="AF345" s="94"/>
      <c r="AG345" s="94"/>
      <c r="AH345" s="94"/>
      <c r="AI345" s="94"/>
      <c r="AJ345" s="94"/>
      <c r="AK345" s="95"/>
      <c r="AL345" s="13"/>
      <c r="AM345" s="41"/>
      <c r="AN345" s="42"/>
    </row>
    <row r="346" spans="1:40" ht="25.5" x14ac:dyDescent="0.25">
      <c r="A346" s="127"/>
      <c r="B346" s="77" t="s">
        <v>80</v>
      </c>
      <c r="C346" s="78"/>
      <c r="D346" s="28" t="s">
        <v>27</v>
      </c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5"/>
      <c r="AC346" s="94"/>
      <c r="AD346" s="94"/>
      <c r="AE346" s="94"/>
      <c r="AF346" s="94"/>
      <c r="AG346" s="94"/>
      <c r="AH346" s="94"/>
      <c r="AI346" s="94"/>
      <c r="AJ346" s="94"/>
      <c r="AK346" s="95"/>
      <c r="AL346" s="13"/>
      <c r="AM346" s="41"/>
      <c r="AN346" s="42"/>
    </row>
    <row r="347" spans="1:40" ht="38.25" x14ac:dyDescent="0.25">
      <c r="A347" s="127"/>
      <c r="B347" s="77" t="s">
        <v>81</v>
      </c>
      <c r="C347" s="78"/>
      <c r="D347" s="28" t="s">
        <v>29</v>
      </c>
      <c r="E347" s="94"/>
      <c r="F347" s="94"/>
      <c r="G347" s="94"/>
      <c r="H347" s="94"/>
      <c r="I347" s="94"/>
      <c r="J347" s="98"/>
      <c r="K347" s="98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5"/>
      <c r="AC347" s="102"/>
      <c r="AD347" s="94"/>
      <c r="AE347" s="94"/>
      <c r="AF347" s="94"/>
      <c r="AG347" s="94"/>
      <c r="AH347" s="94"/>
      <c r="AI347" s="94"/>
      <c r="AJ347" s="94"/>
      <c r="AK347" s="95"/>
      <c r="AL347" s="13"/>
      <c r="AM347" s="41"/>
      <c r="AN347" s="42"/>
    </row>
    <row r="348" spans="1:40" ht="51" x14ac:dyDescent="0.25">
      <c r="A348" s="127"/>
      <c r="B348" s="77" t="s">
        <v>82</v>
      </c>
      <c r="C348" s="78"/>
      <c r="D348" s="33" t="s">
        <v>30</v>
      </c>
      <c r="E348" s="94"/>
      <c r="F348" s="94"/>
      <c r="G348" s="94"/>
      <c r="H348" s="94"/>
      <c r="I348" s="94"/>
      <c r="J348" s="98"/>
      <c r="K348" s="98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5"/>
      <c r="AC348" s="102"/>
      <c r="AD348" s="94"/>
      <c r="AE348" s="94"/>
      <c r="AF348" s="94"/>
      <c r="AG348" s="94"/>
      <c r="AH348" s="94"/>
      <c r="AI348" s="94"/>
      <c r="AJ348" s="94"/>
      <c r="AK348" s="95"/>
      <c r="AL348" s="13"/>
      <c r="AM348" s="41"/>
      <c r="AN348" s="42"/>
    </row>
    <row r="349" spans="1:40" ht="51" x14ac:dyDescent="0.25">
      <c r="A349" s="127"/>
      <c r="B349" s="77" t="s">
        <v>83</v>
      </c>
      <c r="C349" s="82"/>
      <c r="D349" s="28" t="s">
        <v>31</v>
      </c>
      <c r="E349" s="94"/>
      <c r="F349" s="94"/>
      <c r="G349" s="94"/>
      <c r="H349" s="94"/>
      <c r="I349" s="94"/>
      <c r="J349" s="103"/>
      <c r="K349" s="98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5"/>
      <c r="AC349" s="104"/>
      <c r="AD349" s="94"/>
      <c r="AE349" s="94"/>
      <c r="AF349" s="94"/>
      <c r="AG349" s="94"/>
      <c r="AH349" s="94"/>
      <c r="AI349" s="94"/>
      <c r="AJ349" s="94"/>
      <c r="AK349" s="95"/>
      <c r="AL349" s="13"/>
      <c r="AM349" s="41"/>
      <c r="AN349" s="42"/>
    </row>
    <row r="350" spans="1:40" ht="25.5" x14ac:dyDescent="0.25">
      <c r="A350" s="85"/>
      <c r="B350" s="77" t="s">
        <v>48</v>
      </c>
      <c r="C350" s="82"/>
      <c r="D350" s="28" t="s">
        <v>32</v>
      </c>
      <c r="E350" s="100"/>
      <c r="F350" s="100"/>
      <c r="G350" s="100"/>
      <c r="H350" s="100"/>
      <c r="I350" s="105"/>
      <c r="J350" s="100"/>
      <c r="K350" s="100"/>
      <c r="L350" s="100"/>
      <c r="M350" s="100"/>
      <c r="N350" s="106"/>
      <c r="O350" s="106"/>
      <c r="P350" s="106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95"/>
      <c r="AC350" s="100"/>
      <c r="AD350" s="100"/>
      <c r="AE350" s="100"/>
      <c r="AF350" s="100"/>
      <c r="AG350" s="100"/>
      <c r="AH350" s="100"/>
      <c r="AI350" s="100"/>
      <c r="AJ350" s="100"/>
      <c r="AK350" s="101"/>
      <c r="AL350" s="13"/>
      <c r="AM350" s="41"/>
      <c r="AN350" s="42"/>
    </row>
    <row r="351" spans="1:40" ht="38.25" x14ac:dyDescent="0.25">
      <c r="A351" s="41"/>
      <c r="B351" s="41"/>
      <c r="C351" s="41" t="s">
        <v>84</v>
      </c>
      <c r="D351" s="32" t="s">
        <v>33</v>
      </c>
      <c r="E351" s="41">
        <f>SUM(E318:E350)</f>
        <v>0</v>
      </c>
      <c r="F351" s="41">
        <f t="shared" ref="F351" si="289">SUM(F318:F350)</f>
        <v>0</v>
      </c>
      <c r="G351" s="41">
        <f t="shared" ref="G351" si="290">SUM(G318:G350)</f>
        <v>0</v>
      </c>
      <c r="H351" s="41">
        <f t="shared" ref="H351" si="291">SUM(H318:H350)</f>
        <v>0</v>
      </c>
      <c r="I351" s="41">
        <f t="shared" ref="I351" si="292">SUM(I318:I350)</f>
        <v>0.25182977704698045</v>
      </c>
      <c r="J351" s="41">
        <f t="shared" ref="J351" si="293">SUM(J318:J350)</f>
        <v>0</v>
      </c>
      <c r="K351" s="41">
        <f t="shared" ref="K351" si="294">SUM(K318:K350)</f>
        <v>8.2269140401014466E-3</v>
      </c>
      <c r="L351" s="41">
        <f t="shared" ref="L351" si="295">SUM(L318:L350)</f>
        <v>0</v>
      </c>
      <c r="M351" s="41">
        <f t="shared" ref="M351" si="296">SUM(M318:M350)</f>
        <v>0</v>
      </c>
      <c r="N351" s="41">
        <f t="shared" ref="N351" si="297">SUM(N318:N350)</f>
        <v>0</v>
      </c>
      <c r="O351" s="41">
        <f t="shared" ref="O351" si="298">SUM(O318:O350)</f>
        <v>0</v>
      </c>
      <c r="P351" s="41">
        <f t="shared" ref="P351" si="299">SUM(P318:P350)</f>
        <v>0</v>
      </c>
      <c r="Q351" s="41">
        <f t="shared" ref="Q351" si="300">SUM(Q318:Q350)</f>
        <v>0</v>
      </c>
      <c r="R351" s="41">
        <f t="shared" ref="R351" si="301">SUM(R318:R350)</f>
        <v>0</v>
      </c>
      <c r="S351" s="41">
        <f t="shared" ref="S351" si="302">SUM(S318:S350)</f>
        <v>0</v>
      </c>
      <c r="T351" s="41">
        <f t="shared" ref="T351" si="303">SUM(T318:T350)</f>
        <v>0</v>
      </c>
      <c r="U351" s="41">
        <f t="shared" ref="U351" si="304">SUM(U318:U350)</f>
        <v>0</v>
      </c>
      <c r="V351" s="41">
        <f t="shared" ref="V351" si="305">SUM(V318:V350)</f>
        <v>0</v>
      </c>
      <c r="W351" s="41">
        <f t="shared" ref="W351" si="306">SUM(W318:W350)</f>
        <v>0</v>
      </c>
      <c r="X351" s="41">
        <f t="shared" ref="X351" si="307">SUM(X318:X350)</f>
        <v>0</v>
      </c>
      <c r="Y351" s="41">
        <f t="shared" ref="Y351" si="308">SUM(Y318:Y350)</f>
        <v>0</v>
      </c>
      <c r="Z351" s="41">
        <f t="shared" ref="Z351" si="309">SUM(Z318:Z350)</f>
        <v>0</v>
      </c>
      <c r="AA351" s="41">
        <f t="shared" ref="AA351" si="310">SUM(AA318:AA350)</f>
        <v>0</v>
      </c>
      <c r="AB351" s="41">
        <f t="shared" ref="AB351" si="311">SUM(AB318:AB350)</f>
        <v>9.109453106546292</v>
      </c>
      <c r="AC351" s="41">
        <f t="shared" ref="AC351" si="312">SUM(AC318:AC350)</f>
        <v>0</v>
      </c>
      <c r="AD351" s="41">
        <f t="shared" ref="AD351" si="313">SUM(AD318:AD350)</f>
        <v>0</v>
      </c>
      <c r="AE351" s="41">
        <f t="shared" ref="AE351" si="314">SUM(AE318:AE350)</f>
        <v>0</v>
      </c>
      <c r="AF351" s="41">
        <f t="shared" ref="AF351" si="315">SUM(AF318:AF350)</f>
        <v>0</v>
      </c>
      <c r="AG351" s="41">
        <f t="shared" ref="AG351" si="316">SUM(AG318:AG350)</f>
        <v>0</v>
      </c>
      <c r="AH351" s="41">
        <f t="shared" ref="AH351" si="317">SUM(AH318:AH350)</f>
        <v>0</v>
      </c>
      <c r="AI351" s="41">
        <f t="shared" ref="AI351" si="318">SUM(AI318:AI350)</f>
        <v>0</v>
      </c>
      <c r="AJ351" s="41">
        <f t="shared" ref="AJ351" si="319">SUM(AJ318:AJ350)</f>
        <v>0</v>
      </c>
      <c r="AK351" s="41">
        <f t="shared" ref="AK351" si="320">SUM(AK318:AK350)</f>
        <v>0</v>
      </c>
      <c r="AL351" s="13"/>
      <c r="AM351" s="13"/>
      <c r="AN351" s="13"/>
    </row>
    <row r="357" spans="8:19" x14ac:dyDescent="0.25">
      <c r="P357" t="s">
        <v>97</v>
      </c>
    </row>
    <row r="358" spans="8:19" x14ac:dyDescent="0.25">
      <c r="M358" t="s">
        <v>93</v>
      </c>
      <c r="P358" t="s">
        <v>98</v>
      </c>
      <c r="Q358" t="s">
        <v>99</v>
      </c>
    </row>
    <row r="359" spans="8:19" ht="15" customHeight="1" x14ac:dyDescent="0.25">
      <c r="L359" t="s">
        <v>94</v>
      </c>
      <c r="M359" t="s">
        <v>95</v>
      </c>
      <c r="N359" t="s">
        <v>96</v>
      </c>
      <c r="Q359" t="s">
        <v>100</v>
      </c>
      <c r="R359" t="s">
        <v>101</v>
      </c>
      <c r="S359" t="s">
        <v>96</v>
      </c>
    </row>
    <row r="360" spans="8:19" ht="24" x14ac:dyDescent="0.25">
      <c r="H360" s="90" t="s">
        <v>35</v>
      </c>
      <c r="I360" s="23" t="s">
        <v>38</v>
      </c>
      <c r="J360" s="21" t="s">
        <v>49</v>
      </c>
      <c r="K360" s="28" t="s">
        <v>0</v>
      </c>
      <c r="L360">
        <f t="shared" ref="L360:L386" si="321">SUM(E223:AE223)</f>
        <v>0.16162384936333216</v>
      </c>
      <c r="M360">
        <f t="shared" ref="M360:M386" si="322">SUM(E271:AE271)</f>
        <v>0.16096925355595113</v>
      </c>
      <c r="N360">
        <f t="shared" ref="N360:N386" si="323">SUM(E318:AE318)</f>
        <v>0.16747841255384036</v>
      </c>
      <c r="P360">
        <v>7.1153137077658524E-2</v>
      </c>
      <c r="Q360">
        <f>P360*L360</f>
        <v>1.1500043908768005E-2</v>
      </c>
      <c r="R360">
        <f>P360*M360</f>
        <v>1.1453467363554962E-2</v>
      </c>
      <c r="S360">
        <f>P360*N360</f>
        <v>1.191661444599205E-2</v>
      </c>
    </row>
    <row r="361" spans="8:19" ht="25.5" x14ac:dyDescent="0.25">
      <c r="H361" s="110"/>
      <c r="I361" s="23"/>
      <c r="J361" s="21" t="s">
        <v>50</v>
      </c>
      <c r="K361" s="28" t="s">
        <v>1</v>
      </c>
      <c r="L361">
        <f t="shared" si="321"/>
        <v>0.53771483614263593</v>
      </c>
      <c r="M361">
        <f t="shared" si="322"/>
        <v>6.9145212816103821E-2</v>
      </c>
      <c r="N361">
        <f t="shared" si="323"/>
        <v>0.11869803088204854</v>
      </c>
      <c r="P361">
        <v>9.568974392201909E-3</v>
      </c>
      <c r="Q361">
        <f t="shared" ref="Q361:Q386" si="324">P361*L361</f>
        <v>5.1453794973559284E-3</v>
      </c>
      <c r="R361">
        <f t="shared" ref="R361:R386" si="325">P361*M361</f>
        <v>6.6164877078064876E-4</v>
      </c>
      <c r="S361">
        <f t="shared" ref="S361:S386" si="326">P361*N361</f>
        <v>1.1358184179151138E-3</v>
      </c>
    </row>
    <row r="362" spans="8:19" x14ac:dyDescent="0.25">
      <c r="H362" s="110"/>
      <c r="I362" s="23"/>
      <c r="J362" s="21" t="s">
        <v>54</v>
      </c>
      <c r="K362" s="28" t="s">
        <v>2</v>
      </c>
      <c r="L362">
        <f t="shared" si="321"/>
        <v>9.5720139912757352E-2</v>
      </c>
      <c r="M362">
        <f t="shared" si="322"/>
        <v>4.6024917478524485E-4</v>
      </c>
      <c r="N362">
        <f t="shared" si="323"/>
        <v>6.3296658939515789E-4</v>
      </c>
      <c r="P362">
        <v>9.0703216265975491E-3</v>
      </c>
      <c r="Q362">
        <f t="shared" si="324"/>
        <v>8.6821245515162628E-4</v>
      </c>
      <c r="R362">
        <f t="shared" si="325"/>
        <v>4.1746080436782814E-6</v>
      </c>
      <c r="S362">
        <f t="shared" si="326"/>
        <v>5.7412105447045911E-6</v>
      </c>
    </row>
    <row r="363" spans="8:19" ht="15" customHeight="1" x14ac:dyDescent="0.25">
      <c r="H363" s="110"/>
      <c r="I363" s="23"/>
      <c r="J363" s="21" t="s">
        <v>52</v>
      </c>
      <c r="K363" s="28" t="s">
        <v>3</v>
      </c>
      <c r="L363">
        <f t="shared" si="321"/>
        <v>0.19465873582450766</v>
      </c>
      <c r="M363">
        <f t="shared" si="322"/>
        <v>4.9738399684157502E-3</v>
      </c>
      <c r="N363">
        <f t="shared" si="323"/>
        <v>7.5306342760094996E-3</v>
      </c>
      <c r="P363">
        <v>8.7640647654044102E-3</v>
      </c>
      <c r="Q363">
        <f t="shared" si="324"/>
        <v>1.7060017679177328E-3</v>
      </c>
      <c r="R363">
        <f t="shared" si="325"/>
        <v>4.3591055615952663E-5</v>
      </c>
      <c r="S363">
        <f t="shared" si="326"/>
        <v>6.5998966519521603E-5</v>
      </c>
    </row>
    <row r="364" spans="8:19" ht="25.5" x14ac:dyDescent="0.25">
      <c r="H364" s="110"/>
      <c r="I364" s="109" t="s">
        <v>39</v>
      </c>
      <c r="J364" s="22" t="s">
        <v>53</v>
      </c>
      <c r="K364" s="29" t="s">
        <v>4</v>
      </c>
      <c r="L364">
        <f t="shared" si="321"/>
        <v>0.55229194737793785</v>
      </c>
      <c r="M364">
        <f t="shared" si="322"/>
        <v>7.1019696075371008E-2</v>
      </c>
      <c r="N364">
        <f t="shared" si="323"/>
        <v>0.1219158598934094</v>
      </c>
      <c r="P364">
        <v>9.2899483627014168E-3</v>
      </c>
      <c r="Q364">
        <f t="shared" si="324"/>
        <v>5.1307636722768505E-3</v>
      </c>
      <c r="R364">
        <f t="shared" si="325"/>
        <v>6.5976930927494511E-4</v>
      </c>
      <c r="S364">
        <f t="shared" si="326"/>
        <v>1.1325920430041139E-3</v>
      </c>
    </row>
    <row r="365" spans="8:19" x14ac:dyDescent="0.25">
      <c r="H365" s="110"/>
      <c r="I365" s="109"/>
      <c r="J365" s="21" t="s">
        <v>54</v>
      </c>
      <c r="K365" s="28" t="s">
        <v>5</v>
      </c>
      <c r="L365">
        <f t="shared" si="321"/>
        <v>9.8191890601613221E-2</v>
      </c>
      <c r="M365">
        <f t="shared" si="322"/>
        <v>4.7213404264960073E-4</v>
      </c>
      <c r="N365">
        <f t="shared" si="323"/>
        <v>6.4931148405145708E-4</v>
      </c>
      <c r="P365">
        <v>8.8600845802570376E-3</v>
      </c>
      <c r="Q365">
        <f t="shared" si="324"/>
        <v>8.699884558256392E-4</v>
      </c>
      <c r="R365">
        <f t="shared" si="325"/>
        <v>4.1831475510941461E-6</v>
      </c>
      <c r="S365">
        <f t="shared" si="326"/>
        <v>5.7529546676281281E-6</v>
      </c>
    </row>
    <row r="366" spans="8:19" x14ac:dyDescent="0.25">
      <c r="H366" s="110"/>
      <c r="I366" s="23" t="s">
        <v>40</v>
      </c>
      <c r="J366" s="21" t="s">
        <v>52</v>
      </c>
      <c r="K366" s="28" t="s">
        <v>6</v>
      </c>
      <c r="L366">
        <f t="shared" si="321"/>
        <v>0.19883602328307959</v>
      </c>
      <c r="M366">
        <f t="shared" si="322"/>
        <v>5.0805762997342598E-3</v>
      </c>
      <c r="N366">
        <f t="shared" si="323"/>
        <v>7.6922382440154698E-3</v>
      </c>
      <c r="P366">
        <v>7.3965375624302256E-3</v>
      </c>
      <c r="Q366">
        <f t="shared" si="324"/>
        <v>1.4706981149775491E-3</v>
      </c>
      <c r="R366">
        <f t="shared" si="325"/>
        <v>3.7578673439777215E-5</v>
      </c>
      <c r="S366">
        <f t="shared" si="326"/>
        <v>5.6895929111022741E-5</v>
      </c>
    </row>
    <row r="367" spans="8:19" ht="38.25" x14ac:dyDescent="0.25">
      <c r="H367" s="110"/>
      <c r="I367" s="23"/>
      <c r="J367" s="21" t="s">
        <v>72</v>
      </c>
      <c r="K367" s="28" t="s">
        <v>7</v>
      </c>
      <c r="L367">
        <f t="shared" si="321"/>
        <v>7.2712156033514191E-2</v>
      </c>
      <c r="M367">
        <f t="shared" si="322"/>
        <v>1.2236086873001241E-2</v>
      </c>
      <c r="N367">
        <f t="shared" si="323"/>
        <v>1.6190194542578203E-2</v>
      </c>
      <c r="P367">
        <v>0</v>
      </c>
      <c r="Q367">
        <f t="shared" si="324"/>
        <v>0</v>
      </c>
      <c r="R367">
        <f t="shared" si="325"/>
        <v>0</v>
      </c>
      <c r="S367">
        <f t="shared" si="326"/>
        <v>0</v>
      </c>
    </row>
    <row r="368" spans="8:19" ht="25.5" x14ac:dyDescent="0.25">
      <c r="H368" s="110"/>
      <c r="I368" s="23"/>
      <c r="J368" s="21" t="s">
        <v>73</v>
      </c>
      <c r="K368" s="28" t="s">
        <v>8</v>
      </c>
      <c r="L368">
        <f t="shared" si="321"/>
        <v>0.11952257175749181</v>
      </c>
      <c r="M368">
        <f t="shared" si="322"/>
        <v>1.9853914781506162E-2</v>
      </c>
      <c r="N368">
        <f t="shared" si="323"/>
        <v>2.8017186557981737E-2</v>
      </c>
      <c r="P368">
        <v>0</v>
      </c>
      <c r="Q368">
        <f t="shared" si="324"/>
        <v>0</v>
      </c>
      <c r="R368">
        <f t="shared" si="325"/>
        <v>0</v>
      </c>
      <c r="S368">
        <f t="shared" si="326"/>
        <v>0</v>
      </c>
    </row>
    <row r="369" spans="8:19" ht="25.5" x14ac:dyDescent="0.25">
      <c r="H369" s="110"/>
      <c r="I369" s="49"/>
      <c r="J369" s="21" t="s">
        <v>74</v>
      </c>
      <c r="K369" s="30" t="s">
        <v>9</v>
      </c>
      <c r="L369">
        <f t="shared" si="321"/>
        <v>4.6853587839707389E-2</v>
      </c>
      <c r="M369">
        <f t="shared" si="322"/>
        <v>4.6663825237953711E-2</v>
      </c>
      <c r="N369">
        <f t="shared" si="323"/>
        <v>4.855078346888058E-2</v>
      </c>
      <c r="P369">
        <v>0</v>
      </c>
      <c r="Q369">
        <f t="shared" si="324"/>
        <v>0</v>
      </c>
      <c r="R369">
        <f t="shared" si="325"/>
        <v>0</v>
      </c>
      <c r="S369">
        <f t="shared" si="326"/>
        <v>0</v>
      </c>
    </row>
    <row r="370" spans="8:19" ht="25.5" x14ac:dyDescent="0.25">
      <c r="H370" s="110"/>
      <c r="I370" s="49"/>
      <c r="J370" s="21" t="s">
        <v>75</v>
      </c>
      <c r="K370" s="30" t="s">
        <v>10</v>
      </c>
      <c r="L370">
        <f t="shared" si="321"/>
        <v>0.22617874843246163</v>
      </c>
      <c r="M370">
        <f t="shared" si="322"/>
        <v>2.908451960714372E-2</v>
      </c>
      <c r="N370">
        <f t="shared" si="323"/>
        <v>4.9927899068006959E-2</v>
      </c>
      <c r="P370">
        <v>0</v>
      </c>
      <c r="Q370">
        <f t="shared" si="324"/>
        <v>0</v>
      </c>
      <c r="R370">
        <f t="shared" si="325"/>
        <v>0</v>
      </c>
      <c r="S370">
        <f t="shared" si="326"/>
        <v>0</v>
      </c>
    </row>
    <row r="371" spans="8:19" x14ac:dyDescent="0.25">
      <c r="H371" s="110"/>
      <c r="I371" s="52" t="s">
        <v>41</v>
      </c>
      <c r="J371" s="21" t="s">
        <v>57</v>
      </c>
      <c r="K371" s="30" t="s">
        <v>11</v>
      </c>
      <c r="L371">
        <f t="shared" si="321"/>
        <v>0.13579836822804148</v>
      </c>
      <c r="M371">
        <f t="shared" si="322"/>
        <v>2.519797740287977E-3</v>
      </c>
      <c r="N371">
        <f t="shared" si="323"/>
        <v>3.7845331186526477E-3</v>
      </c>
      <c r="P371">
        <v>0</v>
      </c>
      <c r="Q371">
        <f t="shared" si="324"/>
        <v>0</v>
      </c>
      <c r="R371">
        <f t="shared" si="325"/>
        <v>0</v>
      </c>
      <c r="S371">
        <f t="shared" si="326"/>
        <v>0</v>
      </c>
    </row>
    <row r="372" spans="8:19" x14ac:dyDescent="0.25">
      <c r="H372" s="110"/>
      <c r="I372" s="53"/>
      <c r="J372" s="21" t="s">
        <v>58</v>
      </c>
      <c r="K372" s="28" t="s">
        <v>12</v>
      </c>
      <c r="L372">
        <f t="shared" si="321"/>
        <v>2.0649199801071355E-2</v>
      </c>
      <c r="M372">
        <f t="shared" si="322"/>
        <v>3.7809824441282077E-3</v>
      </c>
      <c r="N372">
        <f t="shared" si="323"/>
        <v>4.9858490541368639E-3</v>
      </c>
      <c r="P372">
        <v>5.841858485284232E-2</v>
      </c>
      <c r="Q372">
        <f t="shared" si="324"/>
        <v>1.2062970307221818E-3</v>
      </c>
      <c r="R372">
        <f t="shared" si="325"/>
        <v>2.2087964373941084E-4</v>
      </c>
      <c r="S372">
        <f t="shared" si="326"/>
        <v>2.9126624603255803E-4</v>
      </c>
    </row>
    <row r="373" spans="8:19" x14ac:dyDescent="0.25">
      <c r="H373" s="110"/>
      <c r="I373" s="53"/>
      <c r="J373" s="21" t="s">
        <v>59</v>
      </c>
      <c r="K373" s="28" t="s">
        <v>13</v>
      </c>
      <c r="L373">
        <f t="shared" si="321"/>
        <v>4.918140623137366E-2</v>
      </c>
      <c r="M373">
        <f t="shared" si="322"/>
        <v>9.0049183254196068E-3</v>
      </c>
      <c r="N373">
        <f t="shared" si="323"/>
        <v>1.1911201262153885E-2</v>
      </c>
      <c r="P373">
        <v>5.8418584852842327E-2</v>
      </c>
      <c r="Q373">
        <f t="shared" si="324"/>
        <v>2.8731081531096106E-3</v>
      </c>
      <c r="R373">
        <f t="shared" si="325"/>
        <v>5.2605458528644016E-4</v>
      </c>
      <c r="S373">
        <f t="shared" si="326"/>
        <v>6.9583552163241934E-4</v>
      </c>
    </row>
    <row r="374" spans="8:19" x14ac:dyDescent="0.25">
      <c r="H374" s="110"/>
      <c r="I374" s="53"/>
      <c r="J374" s="21" t="s">
        <v>60</v>
      </c>
      <c r="K374" s="28" t="s">
        <v>14</v>
      </c>
      <c r="L374">
        <f t="shared" si="321"/>
        <v>7.5820508249669794E-2</v>
      </c>
      <c r="M374">
        <f t="shared" si="322"/>
        <v>1.3880168666441144E-2</v>
      </c>
      <c r="N374">
        <f t="shared" si="323"/>
        <v>1.8391863048786428E-2</v>
      </c>
      <c r="P374">
        <v>5.841858485284232E-2</v>
      </c>
      <c r="Q374">
        <f t="shared" si="324"/>
        <v>4.4293267947689658E-3</v>
      </c>
      <c r="R374">
        <f t="shared" si="325"/>
        <v>8.1085981101225522E-4</v>
      </c>
      <c r="S374">
        <f t="shared" si="326"/>
        <v>1.0744266121173853E-3</v>
      </c>
    </row>
    <row r="375" spans="8:19" x14ac:dyDescent="0.25">
      <c r="H375" s="110"/>
      <c r="I375" s="54"/>
      <c r="J375" s="21" t="s">
        <v>61</v>
      </c>
      <c r="K375" s="28" t="s">
        <v>15</v>
      </c>
      <c r="L375">
        <f t="shared" si="321"/>
        <v>0.1250930246291091</v>
      </c>
      <c r="M375">
        <f t="shared" si="322"/>
        <v>2.2901395745670548E-2</v>
      </c>
      <c r="N375">
        <f t="shared" si="323"/>
        <v>3.0380438036857631E-2</v>
      </c>
      <c r="P375">
        <v>5.8418584852842313E-2</v>
      </c>
      <c r="Q375">
        <f t="shared" si="324"/>
        <v>7.3077574737943031E-3</v>
      </c>
      <c r="R375">
        <f t="shared" si="325"/>
        <v>1.3378671306169768E-3</v>
      </c>
      <c r="S375">
        <f t="shared" si="326"/>
        <v>1.7747821973226857E-3</v>
      </c>
    </row>
    <row r="376" spans="8:19" ht="15" customHeight="1" x14ac:dyDescent="0.25">
      <c r="H376" s="111"/>
      <c r="I376" s="49"/>
      <c r="J376" s="21" t="s">
        <v>62</v>
      </c>
      <c r="K376" s="28" t="s">
        <v>16</v>
      </c>
      <c r="L376">
        <f t="shared" si="321"/>
        <v>0.29140493139469481</v>
      </c>
      <c r="M376">
        <f t="shared" si="322"/>
        <v>5.3340379129089427E-2</v>
      </c>
      <c r="N376">
        <f t="shared" si="323"/>
        <v>7.1066868081556323E-2</v>
      </c>
      <c r="P376">
        <v>5.841858485284232E-2</v>
      </c>
      <c r="Q376">
        <f t="shared" si="324"/>
        <v>1.7023463711217674E-2</v>
      </c>
      <c r="R376">
        <f t="shared" si="325"/>
        <v>3.1160694642354903E-3</v>
      </c>
      <c r="S376">
        <f t="shared" si="326"/>
        <v>4.1516258632481491E-3</v>
      </c>
    </row>
    <row r="377" spans="8:19" ht="28.5" x14ac:dyDescent="0.25">
      <c r="H377" s="112" t="s">
        <v>76</v>
      </c>
      <c r="I377" s="55" t="s">
        <v>38</v>
      </c>
      <c r="J377" s="56" t="s">
        <v>63</v>
      </c>
      <c r="K377" s="28" t="s">
        <v>17</v>
      </c>
      <c r="L377">
        <f t="shared" si="321"/>
        <v>0.11064516473369315</v>
      </c>
      <c r="M377">
        <f t="shared" si="322"/>
        <v>0.11005986389802438</v>
      </c>
      <c r="N377">
        <f t="shared" si="323"/>
        <v>0.11451334870273731</v>
      </c>
      <c r="P377">
        <v>1.926745738900269E-3</v>
      </c>
      <c r="Q377">
        <f t="shared" si="324"/>
        <v>2.1318509968056159E-4</v>
      </c>
      <c r="R377">
        <f t="shared" si="325"/>
        <v>2.1205737378946204E-4</v>
      </c>
      <c r="S377">
        <f t="shared" si="326"/>
        <v>2.2063810666019977E-4</v>
      </c>
    </row>
    <row r="378" spans="8:19" x14ac:dyDescent="0.25">
      <c r="H378" s="113"/>
      <c r="I378" s="60"/>
      <c r="J378" s="56" t="s">
        <v>49</v>
      </c>
      <c r="K378" s="28" t="s">
        <v>18</v>
      </c>
      <c r="L378">
        <f t="shared" si="321"/>
        <v>0.4215298715946959</v>
      </c>
      <c r="M378">
        <f t="shared" si="322"/>
        <v>0.41982262549383459</v>
      </c>
      <c r="N378">
        <f t="shared" si="323"/>
        <v>0.43679911112623404</v>
      </c>
      <c r="P378">
        <v>7.2176577676542786E-2</v>
      </c>
      <c r="Q378">
        <f t="shared" si="324"/>
        <v>3.0424583520137674E-2</v>
      </c>
      <c r="R378">
        <f t="shared" si="325"/>
        <v>3.0301360339325883E-2</v>
      </c>
      <c r="S378">
        <f t="shared" si="326"/>
        <v>3.1526664973247479E-2</v>
      </c>
    </row>
    <row r="379" spans="8:19" x14ac:dyDescent="0.25">
      <c r="H379" s="113"/>
      <c r="I379" s="65"/>
      <c r="J379" s="56" t="s">
        <v>64</v>
      </c>
      <c r="K379" s="28" t="s">
        <v>19</v>
      </c>
      <c r="L379">
        <f t="shared" si="321"/>
        <v>1.2105321107371498</v>
      </c>
      <c r="M379">
        <f t="shared" si="322"/>
        <v>1.9266448579122486</v>
      </c>
      <c r="N379">
        <f t="shared" si="323"/>
        <v>1.9570488787543077</v>
      </c>
      <c r="P379">
        <v>9.981516715302851E-3</v>
      </c>
      <c r="Q379">
        <f t="shared" si="324"/>
        <v>1.2082946497733702E-2</v>
      </c>
      <c r="R379">
        <f t="shared" si="325"/>
        <v>1.9230837853703397E-2</v>
      </c>
      <c r="S379">
        <f t="shared" si="326"/>
        <v>1.9534316095950823E-2</v>
      </c>
    </row>
    <row r="380" spans="8:19" x14ac:dyDescent="0.25">
      <c r="H380" s="113"/>
      <c r="I380" s="14" t="s">
        <v>40</v>
      </c>
      <c r="J380" s="56" t="s">
        <v>65</v>
      </c>
      <c r="K380" s="28" t="s">
        <v>21</v>
      </c>
      <c r="L380">
        <f t="shared" si="321"/>
        <v>0.3377673724852947</v>
      </c>
      <c r="M380">
        <f t="shared" si="322"/>
        <v>0.50072899239105639</v>
      </c>
      <c r="N380">
        <f t="shared" si="323"/>
        <v>0.51014903146179547</v>
      </c>
      <c r="P380">
        <v>0</v>
      </c>
      <c r="Q380">
        <f t="shared" si="324"/>
        <v>0</v>
      </c>
      <c r="R380">
        <f t="shared" si="325"/>
        <v>0</v>
      </c>
      <c r="S380">
        <f t="shared" si="326"/>
        <v>0</v>
      </c>
    </row>
    <row r="381" spans="8:19" x14ac:dyDescent="0.25">
      <c r="H381" s="113"/>
      <c r="I381" s="14"/>
      <c r="J381" s="56" t="s">
        <v>57</v>
      </c>
      <c r="K381" s="28" t="s">
        <v>22</v>
      </c>
      <c r="L381">
        <f t="shared" si="321"/>
        <v>0.67503614639176091</v>
      </c>
      <c r="M381">
        <f t="shared" si="322"/>
        <v>0.97104396849429775</v>
      </c>
      <c r="N381">
        <f t="shared" si="323"/>
        <v>0.99062482636703375</v>
      </c>
      <c r="P381">
        <v>0</v>
      </c>
      <c r="Q381">
        <f t="shared" si="324"/>
        <v>0</v>
      </c>
      <c r="R381">
        <f t="shared" si="325"/>
        <v>0</v>
      </c>
      <c r="S381">
        <f t="shared" si="326"/>
        <v>0</v>
      </c>
    </row>
    <row r="382" spans="8:19" x14ac:dyDescent="0.25">
      <c r="H382" s="113"/>
      <c r="I382" s="66" t="s">
        <v>41</v>
      </c>
      <c r="J382" s="67"/>
      <c r="K382" s="28" t="s">
        <v>23</v>
      </c>
      <c r="L382">
        <f t="shared" si="321"/>
        <v>0.94303009475287669</v>
      </c>
      <c r="M382">
        <f t="shared" si="322"/>
        <v>1.3714034280549483</v>
      </c>
      <c r="N382">
        <f t="shared" si="323"/>
        <v>1.3983803985637093</v>
      </c>
      <c r="P382">
        <v>6.0411673602524862E-2</v>
      </c>
      <c r="Q382">
        <f t="shared" si="324"/>
        <v>5.6970026281568879E-2</v>
      </c>
      <c r="R382">
        <f t="shared" si="325"/>
        <v>8.2848776273039229E-2</v>
      </c>
      <c r="S382">
        <f t="shared" si="326"/>
        <v>8.4478500210199439E-2</v>
      </c>
    </row>
    <row r="383" spans="8:19" ht="25.5" customHeight="1" thickBot="1" x14ac:dyDescent="0.3">
      <c r="H383" s="113"/>
      <c r="I383" s="69"/>
      <c r="J383" s="70" t="s">
        <v>64</v>
      </c>
      <c r="K383" s="31" t="s">
        <v>20</v>
      </c>
      <c r="L383">
        <f t="shared" si="321"/>
        <v>1.2415034361822108</v>
      </c>
      <c r="M383">
        <f t="shared" si="322"/>
        <v>1.9759378459975603</v>
      </c>
      <c r="N383">
        <f t="shared" si="323"/>
        <v>2.0071197502315474</v>
      </c>
      <c r="P383">
        <v>8.7805639272859944E-3</v>
      </c>
      <c r="Q383">
        <f t="shared" si="324"/>
        <v>1.0901100287343131E-2</v>
      </c>
      <c r="R383">
        <f t="shared" si="325"/>
        <v>1.7349848573125368E-2</v>
      </c>
      <c r="S383">
        <f t="shared" si="326"/>
        <v>1.76236432766264E-2</v>
      </c>
    </row>
    <row r="384" spans="8:19" ht="34.5" thickBot="1" x14ac:dyDescent="0.3">
      <c r="H384" s="108" t="s">
        <v>37</v>
      </c>
      <c r="I384" s="71" t="s">
        <v>77</v>
      </c>
      <c r="J384" s="72" t="s">
        <v>78</v>
      </c>
      <c r="K384" s="32" t="s">
        <v>24</v>
      </c>
      <c r="L384">
        <f t="shared" si="321"/>
        <v>0.12206863409330278</v>
      </c>
      <c r="M384">
        <f t="shared" si="322"/>
        <v>0.12142290435250734</v>
      </c>
      <c r="N384">
        <f t="shared" si="323"/>
        <v>0.12633618554626783</v>
      </c>
      <c r="P384" s="114">
        <v>6.150928708026698E-3</v>
      </c>
      <c r="Q384">
        <f t="shared" si="324"/>
        <v>7.5083546579410255E-4</v>
      </c>
      <c r="R384">
        <f t="shared" si="325"/>
        <v>7.4686362819381734E-4</v>
      </c>
      <c r="S384">
        <f t="shared" si="326"/>
        <v>7.770848705391264E-4</v>
      </c>
    </row>
    <row r="385" spans="1:19" x14ac:dyDescent="0.25">
      <c r="H385" s="108"/>
      <c r="I385" s="75"/>
      <c r="J385" s="76" t="s">
        <v>49</v>
      </c>
      <c r="K385" s="32" t="s">
        <v>25</v>
      </c>
      <c r="L385">
        <f t="shared" si="321"/>
        <v>1.0815563623973554</v>
      </c>
      <c r="M385">
        <f t="shared" si="322"/>
        <v>1.0771759305300261</v>
      </c>
      <c r="N385">
        <f t="shared" si="323"/>
        <v>1.1207339967173808</v>
      </c>
      <c r="P385">
        <v>5.4135592140728564E-2</v>
      </c>
      <c r="Q385">
        <f t="shared" si="324"/>
        <v>5.8550694111953246E-2</v>
      </c>
      <c r="R385">
        <f t="shared" si="325"/>
        <v>5.831355683898326E-2</v>
      </c>
      <c r="S385">
        <f t="shared" si="326"/>
        <v>6.0671598544540753E-2</v>
      </c>
    </row>
    <row r="386" spans="1:19" ht="38.25" x14ac:dyDescent="0.25">
      <c r="A386" s="108"/>
      <c r="B386" s="77"/>
      <c r="C386" s="78"/>
      <c r="D386" s="28"/>
      <c r="H386" s="108"/>
      <c r="I386" s="77" t="s">
        <v>79</v>
      </c>
      <c r="J386" s="78"/>
      <c r="K386" s="32" t="s">
        <v>26</v>
      </c>
      <c r="L386">
        <f t="shared" si="321"/>
        <v>0.87693004802830077</v>
      </c>
      <c r="M386">
        <f t="shared" si="322"/>
        <v>0</v>
      </c>
      <c r="N386">
        <f t="shared" si="323"/>
        <v>0</v>
      </c>
      <c r="P386">
        <v>3.714118406494598E-2</v>
      </c>
      <c r="Q386">
        <f t="shared" si="324"/>
        <v>3.2570220325901039E-2</v>
      </c>
      <c r="R386">
        <f t="shared" si="325"/>
        <v>0</v>
      </c>
      <c r="S386">
        <f t="shared" si="326"/>
        <v>0</v>
      </c>
    </row>
    <row r="387" spans="1:19" ht="15.75" thickBot="1" x14ac:dyDescent="0.3">
      <c r="A387" s="108"/>
      <c r="B387" s="77"/>
      <c r="C387" s="78"/>
      <c r="D387" s="28"/>
    </row>
    <row r="388" spans="1:19" ht="15.75" thickBot="1" x14ac:dyDescent="0.3">
      <c r="A388" s="108"/>
      <c r="B388" s="77"/>
      <c r="C388" s="78"/>
      <c r="D388" s="28"/>
      <c r="J388" s="115" t="s">
        <v>103</v>
      </c>
      <c r="K388" s="116"/>
      <c r="L388" s="116">
        <f>SUM(L360:L386)</f>
        <v>10.022851166499642</v>
      </c>
      <c r="M388" s="116">
        <f t="shared" ref="M388:N388" si="327">SUM(M360:M386)</f>
        <v>8.9996273676081557</v>
      </c>
      <c r="N388" s="117">
        <f t="shared" si="327"/>
        <v>9.3695097976333752</v>
      </c>
      <c r="P388" s="121" t="s">
        <v>102</v>
      </c>
      <c r="Q388" s="122">
        <f>SUM(Q360:Q386)</f>
        <v>0.26199463262599837</v>
      </c>
      <c r="R388" s="122">
        <f t="shared" ref="R388:S388" si="328">SUM(R360:R386)</f>
        <v>0.22787944444331204</v>
      </c>
      <c r="S388" s="123">
        <f t="shared" si="328"/>
        <v>0.23713979648587158</v>
      </c>
    </row>
    <row r="389" spans="1:19" ht="15.75" thickBot="1" x14ac:dyDescent="0.3">
      <c r="A389" s="108"/>
      <c r="B389" s="77"/>
      <c r="C389" s="78"/>
      <c r="D389" s="33"/>
      <c r="J389" s="118" t="s">
        <v>104</v>
      </c>
      <c r="K389" s="119"/>
      <c r="L389" s="119">
        <f>SUM(L367:L371)+L380+L381</f>
        <v>1.6138689511682722</v>
      </c>
      <c r="M389" s="119">
        <f t="shared" ref="M389:N389" si="329">SUM(M367:M371)+M380+M381</f>
        <v>1.5821311051252469</v>
      </c>
      <c r="N389" s="120">
        <f t="shared" si="329"/>
        <v>1.6472444545849294</v>
      </c>
    </row>
    <row r="390" spans="1:19" x14ac:dyDescent="0.25">
      <c r="A390" s="108"/>
      <c r="B390" s="77"/>
      <c r="C390" s="82"/>
      <c r="D390" s="28"/>
      <c r="L390">
        <f>SUM(L368:L371)</f>
        <v>0.52835327625770234</v>
      </c>
      <c r="M390">
        <f t="shared" ref="M390:N390" si="330">SUM(M368:M371)</f>
        <v>9.8122057366891571E-2</v>
      </c>
      <c r="N390">
        <f t="shared" si="330"/>
        <v>0.13028040221352191</v>
      </c>
    </row>
    <row r="391" spans="1:19" x14ac:dyDescent="0.25">
      <c r="A391" s="85"/>
      <c r="B391" s="77"/>
      <c r="C391" s="82"/>
      <c r="D391" s="28"/>
      <c r="L391">
        <f>SUM(L380:L381)</f>
        <v>1.0128035188770557</v>
      </c>
      <c r="M391">
        <f t="shared" ref="M391:N391" si="331">SUM(M380:M381)</f>
        <v>1.471772960885354</v>
      </c>
      <c r="N391">
        <f t="shared" si="331"/>
        <v>1.5007738578288292</v>
      </c>
    </row>
  </sheetData>
  <mergeCells count="96">
    <mergeCell ref="I4:J4"/>
    <mergeCell ref="K4:M4"/>
    <mergeCell ref="Y4:Z4"/>
    <mergeCell ref="A31:A38"/>
    <mergeCell ref="B7:B10"/>
    <mergeCell ref="A47:C49"/>
    <mergeCell ref="A3:C5"/>
    <mergeCell ref="E4:H4"/>
    <mergeCell ref="B11:B12"/>
    <mergeCell ref="B13:B15"/>
    <mergeCell ref="B27:B28"/>
    <mergeCell ref="A7:A23"/>
    <mergeCell ref="A24:A30"/>
    <mergeCell ref="E48:H48"/>
    <mergeCell ref="I48:J48"/>
    <mergeCell ref="K48:M48"/>
    <mergeCell ref="Y48:Z48"/>
    <mergeCell ref="A68:A74"/>
    <mergeCell ref="B71:B72"/>
    <mergeCell ref="A51:A67"/>
    <mergeCell ref="B51:B54"/>
    <mergeCell ref="B55:B56"/>
    <mergeCell ref="B57:B59"/>
    <mergeCell ref="A75:A82"/>
    <mergeCell ref="A90:C92"/>
    <mergeCell ref="E91:H91"/>
    <mergeCell ref="K91:M91"/>
    <mergeCell ref="Y91:Z91"/>
    <mergeCell ref="A94:A110"/>
    <mergeCell ref="B94:B97"/>
    <mergeCell ref="B98:B99"/>
    <mergeCell ref="B100:B102"/>
    <mergeCell ref="I91:J91"/>
    <mergeCell ref="A111:A117"/>
    <mergeCell ref="B114:B115"/>
    <mergeCell ref="A118:A125"/>
    <mergeCell ref="A131:C133"/>
    <mergeCell ref="E132:H132"/>
    <mergeCell ref="K132:M132"/>
    <mergeCell ref="Y132:Z132"/>
    <mergeCell ref="A135:A151"/>
    <mergeCell ref="B135:B138"/>
    <mergeCell ref="B139:B140"/>
    <mergeCell ref="B141:B143"/>
    <mergeCell ref="I132:J132"/>
    <mergeCell ref="A152:A158"/>
    <mergeCell ref="B155:B156"/>
    <mergeCell ref="A159:A166"/>
    <mergeCell ref="A173:C175"/>
    <mergeCell ref="E174:H174"/>
    <mergeCell ref="K174:M174"/>
    <mergeCell ref="Y174:Z174"/>
    <mergeCell ref="A177:A193"/>
    <mergeCell ref="B177:B180"/>
    <mergeCell ref="B181:B182"/>
    <mergeCell ref="B183:B185"/>
    <mergeCell ref="I174:J174"/>
    <mergeCell ref="A194:A200"/>
    <mergeCell ref="B197:B198"/>
    <mergeCell ref="A201:A208"/>
    <mergeCell ref="A219:C221"/>
    <mergeCell ref="E220:H220"/>
    <mergeCell ref="K220:M220"/>
    <mergeCell ref="Y220:Z220"/>
    <mergeCell ref="A223:A239"/>
    <mergeCell ref="B223:B226"/>
    <mergeCell ref="B227:B228"/>
    <mergeCell ref="B229:B231"/>
    <mergeCell ref="I220:J220"/>
    <mergeCell ref="A240:A246"/>
    <mergeCell ref="B243:B244"/>
    <mergeCell ref="A247:A254"/>
    <mergeCell ref="A267:C269"/>
    <mergeCell ref="E268:H268"/>
    <mergeCell ref="K268:M268"/>
    <mergeCell ref="Y268:Z268"/>
    <mergeCell ref="A271:A287"/>
    <mergeCell ref="B271:B274"/>
    <mergeCell ref="B275:B276"/>
    <mergeCell ref="B277:B279"/>
    <mergeCell ref="I268:J268"/>
    <mergeCell ref="A288:A294"/>
    <mergeCell ref="B291:B292"/>
    <mergeCell ref="A295:A302"/>
    <mergeCell ref="A314:C316"/>
    <mergeCell ref="E315:H315"/>
    <mergeCell ref="A335:A341"/>
    <mergeCell ref="B338:B339"/>
    <mergeCell ref="A342:A349"/>
    <mergeCell ref="K315:M315"/>
    <mergeCell ref="Y315:Z315"/>
    <mergeCell ref="A318:A334"/>
    <mergeCell ref="B318:B321"/>
    <mergeCell ref="B322:B323"/>
    <mergeCell ref="B324:B326"/>
    <mergeCell ref="I315:J3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SAM_rased</vt:lpstr>
      <vt:lpstr>newSAM_mult</vt:lpstr>
    </vt:vector>
  </TitlesOfParts>
  <Company>Department of Agricultural and Resource Economics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Filipski</dc:creator>
  <cp:lastModifiedBy>Andrew Lam</cp:lastModifiedBy>
  <dcterms:created xsi:type="dcterms:W3CDTF">2011-08-06T00:33:45Z</dcterms:created>
  <dcterms:modified xsi:type="dcterms:W3CDTF">2014-07-05T23:29:20Z</dcterms:modified>
</cp:coreProperties>
</file>