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35" yWindow="165" windowWidth="15315" windowHeight="6015" tabRatio="688"/>
  </bookViews>
  <sheets>
    <sheet name="Ch3_Multiplier" sheetId="18" r:id="rId1"/>
  </sheets>
  <calcPr calcId="145621"/>
</workbook>
</file>

<file path=xl/calcChain.xml><?xml version="1.0" encoding="utf-8"?>
<calcChain xmlns="http://schemas.openxmlformats.org/spreadsheetml/2006/main">
  <c r="Q34" i="18" l="1"/>
  <c r="Q89" i="18" s="1"/>
  <c r="Q35" i="18"/>
  <c r="Q90" i="18" s="1"/>
  <c r="U35" i="18"/>
  <c r="I36" i="18"/>
  <c r="I91" i="18" s="1"/>
  <c r="Q36" i="18"/>
  <c r="Q91" i="18" s="1"/>
  <c r="U36" i="18"/>
  <c r="I37" i="18"/>
  <c r="I92" i="18" s="1"/>
  <c r="S37" i="18"/>
  <c r="S92" i="18" s="1"/>
  <c r="U38" i="18"/>
  <c r="U39" i="18"/>
  <c r="I40" i="18"/>
  <c r="I95" i="18" s="1"/>
  <c r="M40" i="18"/>
  <c r="M95" i="18" s="1"/>
  <c r="U40" i="18"/>
  <c r="I41" i="18"/>
  <c r="I96" i="18" s="1"/>
  <c r="Q41" i="18"/>
  <c r="Q96" i="18" s="1"/>
  <c r="O42" i="18"/>
  <c r="O97" i="18" s="1"/>
  <c r="S42" i="18"/>
  <c r="S97" i="18" s="1"/>
  <c r="I44" i="18"/>
  <c r="I99" i="18" s="1"/>
  <c r="M44" i="18"/>
  <c r="M99" i="18" s="1"/>
  <c r="I45" i="18"/>
  <c r="I100" i="18" s="1"/>
  <c r="O45" i="18"/>
  <c r="O100" i="18" s="1"/>
  <c r="S45" i="18"/>
  <c r="S100" i="18" s="1"/>
  <c r="O46" i="18"/>
  <c r="O101" i="18" s="1"/>
  <c r="S46" i="18"/>
  <c r="S101" i="18" s="1"/>
  <c r="I47" i="18"/>
  <c r="I102" i="18" s="1"/>
  <c r="M47" i="18"/>
  <c r="M102" i="18" s="1"/>
  <c r="I48" i="18"/>
  <c r="I103" i="18" s="1"/>
  <c r="M48" i="18"/>
  <c r="M103" i="18" s="1"/>
  <c r="I49" i="18"/>
  <c r="I104" i="18" s="1"/>
  <c r="O49" i="18"/>
  <c r="O104" i="18" s="1"/>
  <c r="S49" i="18"/>
  <c r="S104" i="18" s="1"/>
  <c r="Q50" i="18"/>
  <c r="Q105" i="18" s="1"/>
  <c r="U50" i="18"/>
  <c r="I51" i="18"/>
  <c r="M51" i="18"/>
  <c r="W23" i="18"/>
  <c r="W22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V7" i="18"/>
  <c r="V6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F24" i="18"/>
  <c r="F47" i="18" s="1"/>
  <c r="F102" i="18" s="1"/>
  <c r="G24" i="18"/>
  <c r="G37" i="18" s="1"/>
  <c r="G92" i="18" s="1"/>
  <c r="H24" i="18"/>
  <c r="H38" i="18" s="1"/>
  <c r="H93" i="18" s="1"/>
  <c r="I24" i="18"/>
  <c r="I34" i="18" s="1"/>
  <c r="I89" i="18" s="1"/>
  <c r="J24" i="18"/>
  <c r="J47" i="18" s="1"/>
  <c r="J102" i="18" s="1"/>
  <c r="K24" i="18"/>
  <c r="K41" i="18" s="1"/>
  <c r="K96" i="18" s="1"/>
  <c r="L24" i="18"/>
  <c r="L36" i="18" s="1"/>
  <c r="L91" i="18" s="1"/>
  <c r="M24" i="18"/>
  <c r="M43" i="18" s="1"/>
  <c r="M98" i="18" s="1"/>
  <c r="N24" i="18"/>
  <c r="O24" i="18"/>
  <c r="O50" i="18" s="1"/>
  <c r="O105" i="18" s="1"/>
  <c r="P24" i="18"/>
  <c r="P43" i="18" s="1"/>
  <c r="P98" i="18" s="1"/>
  <c r="Q24" i="18"/>
  <c r="Q38" i="18" s="1"/>
  <c r="Q93" i="18" s="1"/>
  <c r="R24" i="18"/>
  <c r="R35" i="18" s="1"/>
  <c r="R90" i="18" s="1"/>
  <c r="S24" i="18"/>
  <c r="S50" i="18" s="1"/>
  <c r="S105" i="18" s="1"/>
  <c r="T24" i="18"/>
  <c r="T48" i="18" s="1"/>
  <c r="T103" i="18" s="1"/>
  <c r="U24" i="18"/>
  <c r="U37" i="18" s="1"/>
  <c r="E24" i="18"/>
  <c r="E36" i="18" s="1"/>
  <c r="E91" i="18" s="1"/>
  <c r="D24" i="18"/>
  <c r="E48" i="18" l="1"/>
  <c r="E103" i="18" s="1"/>
  <c r="E44" i="18"/>
  <c r="E99" i="18" s="1"/>
  <c r="E43" i="18"/>
  <c r="E98" i="18" s="1"/>
  <c r="R51" i="18"/>
  <c r="E51" i="18"/>
  <c r="Q49" i="18"/>
  <c r="Q104" i="18" s="1"/>
  <c r="G49" i="18"/>
  <c r="G104" i="18" s="1"/>
  <c r="K48" i="18"/>
  <c r="K103" i="18" s="1"/>
  <c r="P47" i="18"/>
  <c r="P102" i="18" s="1"/>
  <c r="Q46" i="18"/>
  <c r="Q101" i="18" s="1"/>
  <c r="Q45" i="18"/>
  <c r="Q100" i="18" s="1"/>
  <c r="G45" i="18"/>
  <c r="G100" i="18" s="1"/>
  <c r="K44" i="18"/>
  <c r="K99" i="18" s="1"/>
  <c r="U42" i="18"/>
  <c r="U41" i="18"/>
  <c r="E41" i="18"/>
  <c r="E96" i="18" s="1"/>
  <c r="K40" i="18"/>
  <c r="K95" i="18" s="1"/>
  <c r="Q39" i="18"/>
  <c r="Q94" i="18" s="1"/>
  <c r="Q37" i="18"/>
  <c r="Q92" i="18" s="1"/>
  <c r="R36" i="18"/>
  <c r="R91" i="18" s="1"/>
  <c r="G36" i="18"/>
  <c r="G91" i="18" s="1"/>
  <c r="K35" i="18"/>
  <c r="K90" i="18" s="1"/>
  <c r="J50" i="18"/>
  <c r="J105" i="18" s="1"/>
  <c r="E49" i="18"/>
  <c r="E104" i="18" s="1"/>
  <c r="E47" i="18"/>
  <c r="E102" i="18" s="1"/>
  <c r="E45" i="18"/>
  <c r="E100" i="18" s="1"/>
  <c r="J43" i="18"/>
  <c r="J98" i="18" s="1"/>
  <c r="J51" i="18"/>
  <c r="U49" i="18"/>
  <c r="K49" i="18"/>
  <c r="K104" i="18" s="1"/>
  <c r="G48" i="18"/>
  <c r="G103" i="18" s="1"/>
  <c r="U46" i="18"/>
  <c r="U45" i="18"/>
  <c r="K45" i="18"/>
  <c r="K100" i="18" s="1"/>
  <c r="P44" i="18"/>
  <c r="P99" i="18" s="1"/>
  <c r="G44" i="18"/>
  <c r="G99" i="18" s="1"/>
  <c r="I43" i="18"/>
  <c r="I98" i="18" s="1"/>
  <c r="Q42" i="18"/>
  <c r="Q97" i="18" s="1"/>
  <c r="Q40" i="18"/>
  <c r="Q95" i="18" s="1"/>
  <c r="E40" i="18"/>
  <c r="E95" i="18" s="1"/>
  <c r="E38" i="18"/>
  <c r="E93" i="18" s="1"/>
  <c r="D38" i="18"/>
  <c r="D93" i="18" s="1"/>
  <c r="D42" i="18"/>
  <c r="D97" i="18" s="1"/>
  <c r="D46" i="18"/>
  <c r="D101" i="18" s="1"/>
  <c r="D50" i="18"/>
  <c r="D105" i="18" s="1"/>
  <c r="D36" i="18"/>
  <c r="D91" i="18" s="1"/>
  <c r="D40" i="18"/>
  <c r="D95" i="18" s="1"/>
  <c r="D44" i="18"/>
  <c r="D99" i="18" s="1"/>
  <c r="D48" i="18"/>
  <c r="D103" i="18" s="1"/>
  <c r="D34" i="18"/>
  <c r="D89" i="18" s="1"/>
  <c r="D47" i="18"/>
  <c r="D102" i="18" s="1"/>
  <c r="T37" i="18"/>
  <c r="T92" i="18" s="1"/>
  <c r="T35" i="18"/>
  <c r="T90" i="18" s="1"/>
  <c r="T36" i="18"/>
  <c r="T91" i="18" s="1"/>
  <c r="T42" i="18"/>
  <c r="T97" i="18" s="1"/>
  <c r="T46" i="18"/>
  <c r="T101" i="18" s="1"/>
  <c r="T50" i="18"/>
  <c r="T105" i="18" s="1"/>
  <c r="T34" i="18"/>
  <c r="T89" i="18" s="1"/>
  <c r="T39" i="18"/>
  <c r="T94" i="18" s="1"/>
  <c r="T40" i="18"/>
  <c r="T95" i="18" s="1"/>
  <c r="T38" i="18"/>
  <c r="T93" i="18" s="1"/>
  <c r="T41" i="18"/>
  <c r="T96" i="18" s="1"/>
  <c r="T45" i="18"/>
  <c r="T100" i="18" s="1"/>
  <c r="T49" i="18"/>
  <c r="T104" i="18" s="1"/>
  <c r="L35" i="18"/>
  <c r="L90" i="18" s="1"/>
  <c r="L40" i="18"/>
  <c r="L95" i="18" s="1"/>
  <c r="L41" i="18"/>
  <c r="L96" i="18" s="1"/>
  <c r="L44" i="18"/>
  <c r="L99" i="18" s="1"/>
  <c r="L45" i="18"/>
  <c r="L100" i="18" s="1"/>
  <c r="L48" i="18"/>
  <c r="L103" i="18" s="1"/>
  <c r="L49" i="18"/>
  <c r="L104" i="18" s="1"/>
  <c r="L39" i="18"/>
  <c r="L94" i="18" s="1"/>
  <c r="L43" i="18"/>
  <c r="L98" i="18" s="1"/>
  <c r="L47" i="18"/>
  <c r="L102" i="18" s="1"/>
  <c r="D51" i="18"/>
  <c r="D43" i="18"/>
  <c r="D98" i="18" s="1"/>
  <c r="D35" i="18"/>
  <c r="D90" i="18" s="1"/>
  <c r="H51" i="18"/>
  <c r="H50" i="18"/>
  <c r="H105" i="18" s="1"/>
  <c r="H46" i="18"/>
  <c r="H101" i="18" s="1"/>
  <c r="T43" i="18"/>
  <c r="T98" i="18" s="1"/>
  <c r="L37" i="18"/>
  <c r="L92" i="18" s="1"/>
  <c r="R34" i="18"/>
  <c r="R89" i="18" s="1"/>
  <c r="R38" i="18"/>
  <c r="R93" i="18" s="1"/>
  <c r="R39" i="18"/>
  <c r="R94" i="18" s="1"/>
  <c r="R40" i="18"/>
  <c r="R95" i="18" s="1"/>
  <c r="R41" i="18"/>
  <c r="R96" i="18" s="1"/>
  <c r="R45" i="18"/>
  <c r="R100" i="18" s="1"/>
  <c r="R49" i="18"/>
  <c r="R104" i="18" s="1"/>
  <c r="R43" i="18"/>
  <c r="R98" i="18" s="1"/>
  <c r="R44" i="18"/>
  <c r="R99" i="18" s="1"/>
  <c r="R47" i="18"/>
  <c r="R102" i="18" s="1"/>
  <c r="R48" i="18"/>
  <c r="R103" i="18" s="1"/>
  <c r="R37" i="18"/>
  <c r="R92" i="18" s="1"/>
  <c r="R42" i="18"/>
  <c r="R97" i="18" s="1"/>
  <c r="R46" i="18"/>
  <c r="R101" i="18" s="1"/>
  <c r="R50" i="18"/>
  <c r="R105" i="18" s="1"/>
  <c r="J36" i="18"/>
  <c r="J91" i="18" s="1"/>
  <c r="J37" i="18"/>
  <c r="J92" i="18" s="1"/>
  <c r="J40" i="18"/>
  <c r="J95" i="18" s="1"/>
  <c r="J41" i="18"/>
  <c r="J96" i="18" s="1"/>
  <c r="J34" i="18"/>
  <c r="J89" i="18" s="1"/>
  <c r="J38" i="18"/>
  <c r="J93" i="18" s="1"/>
  <c r="J42" i="18"/>
  <c r="J97" i="18" s="1"/>
  <c r="J46" i="18"/>
  <c r="J101" i="18" s="1"/>
  <c r="J35" i="18"/>
  <c r="J90" i="18" s="1"/>
  <c r="J44" i="18"/>
  <c r="J99" i="18" s="1"/>
  <c r="J45" i="18"/>
  <c r="J100" i="18" s="1"/>
  <c r="J48" i="18"/>
  <c r="J103" i="18" s="1"/>
  <c r="J49" i="18"/>
  <c r="J104" i="18" s="1"/>
  <c r="F36" i="18"/>
  <c r="F91" i="18" s="1"/>
  <c r="F37" i="18"/>
  <c r="F92" i="18" s="1"/>
  <c r="F40" i="18"/>
  <c r="F95" i="18" s="1"/>
  <c r="F41" i="18"/>
  <c r="F96" i="18" s="1"/>
  <c r="F39" i="18"/>
  <c r="F94" i="18" s="1"/>
  <c r="F34" i="18"/>
  <c r="F89" i="18" s="1"/>
  <c r="F42" i="18"/>
  <c r="F97" i="18" s="1"/>
  <c r="F46" i="18"/>
  <c r="F101" i="18" s="1"/>
  <c r="F38" i="18"/>
  <c r="F93" i="18" s="1"/>
  <c r="F44" i="18"/>
  <c r="F99" i="18" s="1"/>
  <c r="F45" i="18"/>
  <c r="F100" i="18" s="1"/>
  <c r="F48" i="18"/>
  <c r="F103" i="18" s="1"/>
  <c r="F49" i="18"/>
  <c r="F104" i="18" s="1"/>
  <c r="D49" i="18"/>
  <c r="D104" i="18" s="1"/>
  <c r="D41" i="18"/>
  <c r="D96" i="18" s="1"/>
  <c r="T51" i="18"/>
  <c r="L51" i="18"/>
  <c r="F51" i="18"/>
  <c r="F50" i="18"/>
  <c r="F105" i="18" s="1"/>
  <c r="T47" i="18"/>
  <c r="T102" i="18" s="1"/>
  <c r="T44" i="18"/>
  <c r="T99" i="18" s="1"/>
  <c r="F43" i="18"/>
  <c r="F98" i="18" s="1"/>
  <c r="J39" i="18"/>
  <c r="J94" i="18" s="1"/>
  <c r="F35" i="18"/>
  <c r="F90" i="18" s="1"/>
  <c r="D39" i="18"/>
  <c r="D94" i="18" s="1"/>
  <c r="P37" i="18"/>
  <c r="P92" i="18" s="1"/>
  <c r="P42" i="18"/>
  <c r="P97" i="18" s="1"/>
  <c r="P46" i="18"/>
  <c r="P101" i="18" s="1"/>
  <c r="P50" i="18"/>
  <c r="P105" i="18" s="1"/>
  <c r="P35" i="18"/>
  <c r="P90" i="18" s="1"/>
  <c r="P36" i="18"/>
  <c r="P91" i="18" s="1"/>
  <c r="P34" i="18"/>
  <c r="P89" i="18" s="1"/>
  <c r="P39" i="18"/>
  <c r="P94" i="18" s="1"/>
  <c r="P40" i="18"/>
  <c r="P95" i="18" s="1"/>
  <c r="P41" i="18"/>
  <c r="P96" i="18" s="1"/>
  <c r="P45" i="18"/>
  <c r="P100" i="18" s="1"/>
  <c r="P49" i="18"/>
  <c r="P104" i="18" s="1"/>
  <c r="H36" i="18"/>
  <c r="H91" i="18" s="1"/>
  <c r="H37" i="18"/>
  <c r="H92" i="18" s="1"/>
  <c r="H44" i="18"/>
  <c r="H99" i="18" s="1"/>
  <c r="H45" i="18"/>
  <c r="H100" i="18" s="1"/>
  <c r="H48" i="18"/>
  <c r="H103" i="18" s="1"/>
  <c r="H49" i="18"/>
  <c r="H104" i="18" s="1"/>
  <c r="H35" i="18"/>
  <c r="H90" i="18" s="1"/>
  <c r="H40" i="18"/>
  <c r="H95" i="18" s="1"/>
  <c r="H41" i="18"/>
  <c r="H96" i="18" s="1"/>
  <c r="H43" i="18"/>
  <c r="H98" i="18" s="1"/>
  <c r="H47" i="18"/>
  <c r="H102" i="18" s="1"/>
  <c r="H34" i="18"/>
  <c r="H89" i="18" s="1"/>
  <c r="H39" i="18"/>
  <c r="H94" i="18" s="1"/>
  <c r="D45" i="18"/>
  <c r="D100" i="18" s="1"/>
  <c r="D37" i="18"/>
  <c r="D92" i="18" s="1"/>
  <c r="P51" i="18"/>
  <c r="P48" i="18"/>
  <c r="P103" i="18" s="1"/>
  <c r="H42" i="18"/>
  <c r="H97" i="18" s="1"/>
  <c r="P38" i="18"/>
  <c r="P93" i="18" s="1"/>
  <c r="S35" i="18"/>
  <c r="S90" i="18" s="1"/>
  <c r="S36" i="18"/>
  <c r="S91" i="18" s="1"/>
  <c r="S39" i="18"/>
  <c r="S94" i="18" s="1"/>
  <c r="S40" i="18"/>
  <c r="S95" i="18" s="1"/>
  <c r="O35" i="18"/>
  <c r="O90" i="18" s="1"/>
  <c r="O36" i="18"/>
  <c r="O91" i="18" s="1"/>
  <c r="O40" i="18"/>
  <c r="O95" i="18" s="1"/>
  <c r="K34" i="18"/>
  <c r="K89" i="18" s="1"/>
  <c r="K38" i="18"/>
  <c r="K93" i="18" s="1"/>
  <c r="G34" i="18"/>
  <c r="G89" i="18" s="1"/>
  <c r="G38" i="18"/>
  <c r="G93" i="18" s="1"/>
  <c r="S51" i="18"/>
  <c r="K50" i="18"/>
  <c r="K105" i="18" s="1"/>
  <c r="G50" i="18"/>
  <c r="G105" i="18" s="1"/>
  <c r="S48" i="18"/>
  <c r="S103" i="18" s="1"/>
  <c r="O48" i="18"/>
  <c r="O103" i="18" s="1"/>
  <c r="S47" i="18"/>
  <c r="S102" i="18" s="1"/>
  <c r="K46" i="18"/>
  <c r="K101" i="18" s="1"/>
  <c r="G46" i="18"/>
  <c r="G101" i="18" s="1"/>
  <c r="S44" i="18"/>
  <c r="S99" i="18" s="1"/>
  <c r="O44" i="18"/>
  <c r="O99" i="18" s="1"/>
  <c r="S43" i="18"/>
  <c r="S98" i="18" s="1"/>
  <c r="K42" i="18"/>
  <c r="K97" i="18" s="1"/>
  <c r="G42" i="18"/>
  <c r="G97" i="18" s="1"/>
  <c r="O38" i="18"/>
  <c r="O93" i="18" s="1"/>
  <c r="K37" i="18"/>
  <c r="K92" i="18" s="1"/>
  <c r="E37" i="18"/>
  <c r="E92" i="18" s="1"/>
  <c r="K36" i="18"/>
  <c r="K91" i="18" s="1"/>
  <c r="U34" i="18"/>
  <c r="S41" i="18"/>
  <c r="S96" i="18" s="1"/>
  <c r="O41" i="18"/>
  <c r="O96" i="18" s="1"/>
  <c r="G39" i="18"/>
  <c r="G94" i="18" s="1"/>
  <c r="S38" i="18"/>
  <c r="S93" i="18" s="1"/>
  <c r="O34" i="18"/>
  <c r="O89" i="18" s="1"/>
  <c r="E35" i="18"/>
  <c r="E90" i="18" s="1"/>
  <c r="E39" i="18"/>
  <c r="E94" i="18" s="1"/>
  <c r="M35" i="18"/>
  <c r="M90" i="18" s="1"/>
  <c r="M39" i="18"/>
  <c r="M94" i="18" s="1"/>
  <c r="I35" i="18"/>
  <c r="I90" i="18" s="1"/>
  <c r="I39" i="18"/>
  <c r="I94" i="18" s="1"/>
  <c r="U51" i="18"/>
  <c r="Q51" i="18"/>
  <c r="K51" i="18"/>
  <c r="G51" i="18"/>
  <c r="I50" i="18"/>
  <c r="I105" i="18" s="1"/>
  <c r="E50" i="18"/>
  <c r="E105" i="18" s="1"/>
  <c r="U48" i="18"/>
  <c r="Q48" i="18"/>
  <c r="Q103" i="18" s="1"/>
  <c r="U47" i="18"/>
  <c r="Q47" i="18"/>
  <c r="Q102" i="18" s="1"/>
  <c r="K47" i="18"/>
  <c r="K102" i="18" s="1"/>
  <c r="G47" i="18"/>
  <c r="G102" i="18" s="1"/>
  <c r="I46" i="18"/>
  <c r="I101" i="18" s="1"/>
  <c r="E46" i="18"/>
  <c r="E101" i="18" s="1"/>
  <c r="U44" i="18"/>
  <c r="Q44" i="18"/>
  <c r="Q99" i="18" s="1"/>
  <c r="U43" i="18"/>
  <c r="Q43" i="18"/>
  <c r="Q98" i="18" s="1"/>
  <c r="K43" i="18"/>
  <c r="K98" i="18" s="1"/>
  <c r="G43" i="18"/>
  <c r="G98" i="18" s="1"/>
  <c r="I42" i="18"/>
  <c r="I97" i="18" s="1"/>
  <c r="E42" i="18"/>
  <c r="E97" i="18" s="1"/>
  <c r="G41" i="18"/>
  <c r="G96" i="18" s="1"/>
  <c r="G40" i="18"/>
  <c r="G95" i="18" s="1"/>
  <c r="K39" i="18"/>
  <c r="K94" i="18" s="1"/>
  <c r="I38" i="18"/>
  <c r="I93" i="18" s="1"/>
  <c r="O37" i="18"/>
  <c r="O92" i="18" s="1"/>
  <c r="M36" i="18"/>
  <c r="M91" i="18" s="1"/>
  <c r="G35" i="18"/>
  <c r="G90" i="18" s="1"/>
  <c r="S34" i="18"/>
  <c r="S89" i="18" s="1"/>
  <c r="E34" i="18"/>
  <c r="E89" i="18" s="1"/>
  <c r="N36" i="18"/>
  <c r="N91" i="18" s="1"/>
  <c r="N40" i="18"/>
  <c r="N95" i="18" s="1"/>
  <c r="N44" i="18"/>
  <c r="N99" i="18" s="1"/>
  <c r="N48" i="18"/>
  <c r="N103" i="18" s="1"/>
  <c r="N35" i="18"/>
  <c r="N90" i="18" s="1"/>
  <c r="N39" i="18"/>
  <c r="N94" i="18" s="1"/>
  <c r="N43" i="18"/>
  <c r="N98" i="18" s="1"/>
  <c r="N47" i="18"/>
  <c r="N102" i="18" s="1"/>
  <c r="N34" i="18"/>
  <c r="N89" i="18" s="1"/>
  <c r="N37" i="18"/>
  <c r="N92" i="18" s="1"/>
  <c r="N38" i="18"/>
  <c r="N93" i="18" s="1"/>
  <c r="N50" i="18"/>
  <c r="N105" i="18" s="1"/>
  <c r="N42" i="18"/>
  <c r="N97" i="18" s="1"/>
  <c r="N45" i="18"/>
  <c r="N100" i="18" s="1"/>
  <c r="N46" i="18"/>
  <c r="N101" i="18" s="1"/>
  <c r="N51" i="18"/>
  <c r="N49" i="18"/>
  <c r="N104" i="18" s="1"/>
  <c r="N41" i="18"/>
  <c r="N96" i="18" s="1"/>
  <c r="M37" i="18"/>
  <c r="M92" i="18" s="1"/>
  <c r="M41" i="18"/>
  <c r="M96" i="18" s="1"/>
  <c r="M45" i="18"/>
  <c r="M100" i="18" s="1"/>
  <c r="M49" i="18"/>
  <c r="M104" i="18" s="1"/>
  <c r="M50" i="18"/>
  <c r="M105" i="18" s="1"/>
  <c r="M46" i="18"/>
  <c r="M101" i="18" s="1"/>
  <c r="M42" i="18"/>
  <c r="M97" i="18" s="1"/>
  <c r="M38" i="18"/>
  <c r="M93" i="18" s="1"/>
  <c r="M34" i="18"/>
  <c r="M89" i="18" s="1"/>
  <c r="L34" i="18"/>
  <c r="L89" i="18" s="1"/>
  <c r="L38" i="18"/>
  <c r="L93" i="18" s="1"/>
  <c r="L42" i="18"/>
  <c r="L97" i="18" s="1"/>
  <c r="L46" i="18"/>
  <c r="L101" i="18" s="1"/>
  <c r="L50" i="18"/>
  <c r="L105" i="18" s="1"/>
  <c r="O51" i="18"/>
  <c r="O47" i="18"/>
  <c r="O102" i="18" s="1"/>
  <c r="O43" i="18"/>
  <c r="O98" i="18" s="1"/>
  <c r="O39" i="18"/>
  <c r="O94" i="18" s="1"/>
  <c r="V24" i="18"/>
  <c r="D116" i="18" l="1" a="1"/>
  <c r="K116" i="18" l="1"/>
  <c r="J117" i="18"/>
  <c r="I118" i="18"/>
  <c r="G119" i="18"/>
  <c r="Q119" i="18"/>
  <c r="K120" i="18"/>
  <c r="E121" i="18"/>
  <c r="O121" i="18"/>
  <c r="I122" i="18"/>
  <c r="T122" i="18"/>
  <c r="M123" i="18"/>
  <c r="G124" i="18"/>
  <c r="R124" i="18"/>
  <c r="K125" i="18"/>
  <c r="E126" i="18"/>
  <c r="P126" i="18"/>
  <c r="I127" i="18"/>
  <c r="T127" i="18"/>
  <c r="N128" i="18"/>
  <c r="G129" i="18"/>
  <c r="R129" i="18"/>
  <c r="L130" i="18"/>
  <c r="E131" i="18"/>
  <c r="P131" i="18"/>
  <c r="J132" i="18"/>
  <c r="T132" i="18"/>
  <c r="L116" i="18"/>
  <c r="K117" i="18"/>
  <c r="J118" i="18"/>
  <c r="H119" i="18"/>
  <c r="S119" i="18"/>
  <c r="L120" i="18"/>
  <c r="F121" i="18"/>
  <c r="Q121" i="18"/>
  <c r="J122" i="18"/>
  <c r="D123" i="18"/>
  <c r="O123" i="18"/>
  <c r="H124" i="18"/>
  <c r="S124" i="18"/>
  <c r="M125" i="18"/>
  <c r="F126" i="18"/>
  <c r="Q126" i="18"/>
  <c r="K127" i="18"/>
  <c r="D128" i="18"/>
  <c r="O128" i="18"/>
  <c r="I129" i="18"/>
  <c r="S129" i="18"/>
  <c r="M130" i="18"/>
  <c r="G131" i="18"/>
  <c r="D116" i="18"/>
  <c r="S117" i="18"/>
  <c r="M119" i="18"/>
  <c r="R120" i="18"/>
  <c r="E122" i="18"/>
  <c r="I123" i="18"/>
  <c r="N124" i="18"/>
  <c r="R125" i="18"/>
  <c r="E127" i="18"/>
  <c r="J128" i="18"/>
  <c r="N129" i="18"/>
  <c r="R130" i="18"/>
  <c r="D132" i="18"/>
  <c r="P132" i="18"/>
  <c r="S116" i="18"/>
  <c r="Q118" i="18"/>
  <c r="F120" i="18"/>
  <c r="J121" i="18"/>
  <c r="N122" i="18"/>
  <c r="S123" i="18"/>
  <c r="F125" i="18"/>
  <c r="J126" i="18"/>
  <c r="O127" i="18"/>
  <c r="S128" i="18"/>
  <c r="F130" i="18"/>
  <c r="K131" i="18"/>
  <c r="F132" i="18"/>
  <c r="T116" i="18"/>
  <c r="R118" i="18"/>
  <c r="G120" i="18"/>
  <c r="K121" i="18"/>
  <c r="P122" i="18"/>
  <c r="T123" i="18"/>
  <c r="G125" i="18"/>
  <c r="L126" i="18"/>
  <c r="P127" i="18"/>
  <c r="T128" i="18"/>
  <c r="H130" i="18"/>
  <c r="L131" i="18"/>
  <c r="K132" i="18"/>
  <c r="R117" i="18"/>
  <c r="L119" i="18"/>
  <c r="P120" i="18"/>
  <c r="D122" i="18"/>
  <c r="H123" i="18"/>
  <c r="L124" i="18"/>
  <c r="Q125" i="18"/>
  <c r="D127" i="18"/>
  <c r="H128" i="18"/>
  <c r="M129" i="18"/>
  <c r="Q130" i="18"/>
  <c r="Q131" i="18"/>
  <c r="O132" i="18"/>
  <c r="E116" i="18"/>
  <c r="D117" i="18"/>
  <c r="T117" i="18"/>
  <c r="S118" i="18"/>
  <c r="R119" i="18"/>
  <c r="Q120" i="18"/>
  <c r="O122" i="18"/>
  <c r="L125" i="18"/>
  <c r="I128" i="18"/>
  <c r="E132" i="18"/>
  <c r="T118" i="18"/>
  <c r="T126" i="18"/>
  <c r="S121" i="18"/>
  <c r="R132" i="18"/>
  <c r="E129" i="18"/>
  <c r="I125" i="18"/>
  <c r="M121" i="18"/>
  <c r="E120" i="18"/>
  <c r="S122" i="18"/>
  <c r="Q124" i="18"/>
  <c r="O126" i="18"/>
  <c r="M128" i="18"/>
  <c r="K130" i="18"/>
  <c r="I132" i="18"/>
  <c r="I117" i="18"/>
  <c r="O131" i="18"/>
  <c r="F129" i="18"/>
  <c r="N126" i="18"/>
  <c r="F124" i="18"/>
  <c r="N121" i="18"/>
  <c r="E119" i="18"/>
  <c r="L132" i="18"/>
  <c r="D130" i="18"/>
  <c r="H126" i="18"/>
  <c r="P123" i="18"/>
  <c r="G121" i="18"/>
  <c r="M118" i="18"/>
  <c r="M116" i="18"/>
  <c r="L117" i="18"/>
  <c r="K118" i="18"/>
  <c r="J119" i="18"/>
  <c r="I120" i="18"/>
  <c r="H121" i="18"/>
  <c r="G122" i="18"/>
  <c r="F123" i="18"/>
  <c r="E124" i="18"/>
  <c r="D125" i="18"/>
  <c r="T125" i="18"/>
  <c r="S126" i="18"/>
  <c r="R127" i="18"/>
  <c r="Q128" i="18"/>
  <c r="P129" i="18"/>
  <c r="O130" i="18"/>
  <c r="N131" i="18"/>
  <c r="M132" i="18"/>
  <c r="N116" i="18"/>
  <c r="M117" i="18"/>
  <c r="L118" i="18"/>
  <c r="N132" i="18"/>
  <c r="I131" i="18"/>
  <c r="E130" i="18"/>
  <c r="R128" i="18"/>
  <c r="M127" i="18"/>
  <c r="I126" i="18"/>
  <c r="E125" i="18"/>
  <c r="Q123" i="18"/>
  <c r="M122" i="18"/>
  <c r="I121" i="18"/>
  <c r="D120" i="18"/>
  <c r="N118" i="18"/>
  <c r="P116" i="18"/>
  <c r="G132" i="18"/>
  <c r="T130" i="18"/>
  <c r="O129" i="18"/>
  <c r="K128" i="18"/>
  <c r="G127" i="18"/>
  <c r="S125" i="18"/>
  <c r="O124" i="18"/>
  <c r="K123" i="18"/>
  <c r="F122" i="18"/>
  <c r="S120" i="18"/>
  <c r="O119" i="18"/>
  <c r="E118" i="18"/>
  <c r="G116" i="18"/>
  <c r="Q116" i="18"/>
  <c r="P117" i="18"/>
  <c r="O118" i="18"/>
  <c r="N119" i="18"/>
  <c r="M120" i="18"/>
  <c r="L121" i="18"/>
  <c r="K122" i="18"/>
  <c r="J123" i="18"/>
  <c r="I124" i="18"/>
  <c r="H125" i="18"/>
  <c r="G126" i="18"/>
  <c r="F127" i="18"/>
  <c r="E128" i="18"/>
  <c r="D129" i="18"/>
  <c r="T129" i="18"/>
  <c r="S130" i="18"/>
  <c r="R131" i="18"/>
  <c r="Q132" i="18"/>
  <c r="R116" i="18"/>
  <c r="Q117" i="18"/>
  <c r="P118" i="18"/>
  <c r="H132" i="18"/>
  <c r="D131" i="18"/>
  <c r="Q129" i="18"/>
  <c r="L128" i="18"/>
  <c r="H127" i="18"/>
  <c r="D126" i="18"/>
  <c r="P124" i="18"/>
  <c r="L123" i="18"/>
  <c r="H122" i="18"/>
  <c r="T120" i="18"/>
  <c r="P119" i="18"/>
  <c r="F118" i="18"/>
  <c r="H116" i="18"/>
  <c r="S131" i="18"/>
  <c r="N130" i="18"/>
  <c r="J129" i="18"/>
  <c r="F128" i="18"/>
  <c r="R126" i="18"/>
  <c r="N125" i="18"/>
  <c r="J124" i="18"/>
  <c r="E123" i="18"/>
  <c r="R121" i="18"/>
  <c r="N120" i="18"/>
  <c r="I119" i="18"/>
  <c r="N117" i="18"/>
  <c r="P121" i="18"/>
  <c r="N123" i="18"/>
  <c r="M124" i="18"/>
  <c r="K126" i="18"/>
  <c r="J127" i="18"/>
  <c r="H129" i="18"/>
  <c r="G130" i="18"/>
  <c r="F131" i="18"/>
  <c r="F116" i="18"/>
  <c r="E117" i="18"/>
  <c r="D118" i="18"/>
  <c r="T131" i="18"/>
  <c r="P130" i="18"/>
  <c r="K129" i="18"/>
  <c r="G128" i="18"/>
  <c r="O125" i="18"/>
  <c r="K124" i="18"/>
  <c r="G123" i="18"/>
  <c r="O120" i="18"/>
  <c r="K119" i="18"/>
  <c r="O117" i="18"/>
  <c r="M131" i="18"/>
  <c r="I130" i="18"/>
  <c r="Q127" i="18"/>
  <c r="M126" i="18"/>
  <c r="D124" i="18"/>
  <c r="Q122" i="18"/>
  <c r="H120" i="18"/>
  <c r="D119" i="18"/>
  <c r="F117" i="18"/>
  <c r="I116" i="18"/>
  <c r="H117" i="18"/>
  <c r="G118" i="18"/>
  <c r="F119" i="18"/>
  <c r="D121" i="18"/>
  <c r="T121" i="18"/>
  <c r="R123" i="18"/>
  <c r="P125" i="18"/>
  <c r="N127" i="18"/>
  <c r="L129" i="18"/>
  <c r="J131" i="18"/>
  <c r="J116" i="18"/>
  <c r="H118" i="18"/>
  <c r="S132" i="18"/>
  <c r="J130" i="18"/>
  <c r="S127" i="18"/>
  <c r="J125" i="18"/>
  <c r="R122" i="18"/>
  <c r="J120" i="18"/>
  <c r="G117" i="18"/>
  <c r="H131" i="18"/>
  <c r="P128" i="18"/>
  <c r="L127" i="18"/>
  <c r="T124" i="18"/>
  <c r="L122" i="18"/>
  <c r="T119" i="18"/>
  <c r="O116" i="18"/>
</calcChain>
</file>

<file path=xl/sharedStrings.xml><?xml version="1.0" encoding="utf-8"?>
<sst xmlns="http://schemas.openxmlformats.org/spreadsheetml/2006/main" count="389" uniqueCount="57">
  <si>
    <t>TOTAL</t>
  </si>
  <si>
    <t>ROW</t>
  </si>
  <si>
    <t>Labor</t>
  </si>
  <si>
    <t>Capital</t>
  </si>
  <si>
    <t>A</t>
  </si>
  <si>
    <t>B</t>
  </si>
  <si>
    <t>C</t>
  </si>
  <si>
    <t>D</t>
  </si>
  <si>
    <t>E</t>
  </si>
  <si>
    <t>G</t>
  </si>
  <si>
    <t>H</t>
  </si>
  <si>
    <t>Ag</t>
  </si>
  <si>
    <t>Cons</t>
  </si>
  <si>
    <t>Non-Ag</t>
  </si>
  <si>
    <t>NonAg</t>
  </si>
  <si>
    <t>Poor</t>
  </si>
  <si>
    <t>Nonag</t>
  </si>
  <si>
    <t>Activities</t>
  </si>
  <si>
    <t>Factors</t>
  </si>
  <si>
    <t>Households</t>
  </si>
  <si>
    <t>F</t>
  </si>
  <si>
    <t>I</t>
  </si>
  <si>
    <t>J</t>
  </si>
  <si>
    <t>K</t>
  </si>
  <si>
    <t>L</t>
  </si>
  <si>
    <t>M</t>
  </si>
  <si>
    <t>N</t>
  </si>
  <si>
    <t>Income NP</t>
  </si>
  <si>
    <t>Income P</t>
  </si>
  <si>
    <t>Labor P</t>
  </si>
  <si>
    <t>Capital P</t>
  </si>
  <si>
    <t>Labor NP</t>
  </si>
  <si>
    <t>Capital NP</t>
  </si>
  <si>
    <t>Ag P</t>
  </si>
  <si>
    <t>Non-Ag P</t>
  </si>
  <si>
    <t>Ag NP</t>
  </si>
  <si>
    <t>Non Ag NP</t>
  </si>
  <si>
    <t>SAM Accounts</t>
  </si>
  <si>
    <t>Sub-Accounts</t>
  </si>
  <si>
    <t>Non-Poor</t>
  </si>
  <si>
    <t>Non- Poor</t>
  </si>
  <si>
    <t>SHARES</t>
  </si>
  <si>
    <t>IDENTITY</t>
  </si>
  <si>
    <t>MULTIPLIER</t>
  </si>
  <si>
    <t>Commodities</t>
  </si>
  <si>
    <t>Village Markets</t>
  </si>
  <si>
    <t>I-SHARES</t>
  </si>
  <si>
    <t>ENDOGENOUS</t>
  </si>
  <si>
    <t>EXOG</t>
  </si>
  <si>
    <t xml:space="preserve">NonAg P </t>
  </si>
  <si>
    <t>O</t>
  </si>
  <si>
    <t>P</t>
  </si>
  <si>
    <t>Q</t>
  </si>
  <si>
    <t>R</t>
  </si>
  <si>
    <t>The colum highlighted in green gives the multiplier values for a $1 exogenous increase in household incomes</t>
  </si>
  <si>
    <t>Check sum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</si>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</sst>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000"/>
    <numFmt numFmtId="168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3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center"/>
    </xf>
    <xf numFmtId="0" fontId="0" fillId="0" borderId="0" xfId="0" applyBorder="1"/>
    <xf numFmtId="0" fontId="1" fillId="0" borderId="13" xfId="0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0" fillId="0" borderId="16" xfId="0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0" fillId="0" borderId="3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9" xfId="0" applyFill="1" applyBorder="1" applyAlignment="1"/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2" borderId="6" xfId="0" applyFill="1" applyBorder="1" applyAlignment="1"/>
    <xf numFmtId="0" fontId="0" fillId="3" borderId="1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/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2" borderId="12" xfId="0" applyFill="1" applyBorder="1" applyAlignment="1"/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/>
    <xf numFmtId="0" fontId="0" fillId="6" borderId="5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5" borderId="13" xfId="0" applyFill="1" applyBorder="1" applyAlignment="1"/>
    <xf numFmtId="0" fontId="0" fillId="5" borderId="0" xfId="0" applyFill="1" applyBorder="1" applyAlignment="1"/>
    <xf numFmtId="0" fontId="0" fillId="6" borderId="13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13" xfId="0" applyBorder="1" applyAlignment="1"/>
    <xf numFmtId="0" fontId="0" fillId="0" borderId="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5" borderId="7" xfId="0" applyFill="1" applyBorder="1" applyAlignment="1"/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8" xfId="0" applyFill="1" applyBorder="1" applyAlignment="1"/>
    <xf numFmtId="0" fontId="0" fillId="5" borderId="11" xfId="0" applyFill="1" applyBorder="1" applyAlignment="1"/>
    <xf numFmtId="0" fontId="0" fillId="2" borderId="10" xfId="0" applyFill="1" applyBorder="1" applyAlignment="1"/>
    <xf numFmtId="0" fontId="0" fillId="2" borderId="8" xfId="0" applyFill="1" applyBorder="1" applyAlignment="1"/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/>
    <xf numFmtId="0" fontId="0" fillId="0" borderId="2" xfId="0" applyFont="1" applyFill="1" applyBorder="1"/>
    <xf numFmtId="0" fontId="0" fillId="0" borderId="5" xfId="0" applyBorder="1"/>
    <xf numFmtId="0" fontId="0" fillId="0" borderId="15" xfId="0" applyBorder="1"/>
    <xf numFmtId="0" fontId="1" fillId="0" borderId="16" xfId="0" applyFont="1" applyBorder="1"/>
    <xf numFmtId="0" fontId="0" fillId="0" borderId="9" xfId="0" applyBorder="1"/>
    <xf numFmtId="0" fontId="0" fillId="0" borderId="7" xfId="0" applyBorder="1"/>
    <xf numFmtId="0" fontId="1" fillId="2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5" borderId="8" xfId="0" applyFill="1" applyBorder="1" applyAlignment="1"/>
    <xf numFmtId="0" fontId="0" fillId="4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4" xfId="0" applyFill="1" applyBorder="1" applyAlignment="1"/>
    <xf numFmtId="0" fontId="0" fillId="0" borderId="13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Border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vertical="center"/>
    </xf>
    <xf numFmtId="0" fontId="0" fillId="8" borderId="10" xfId="0" applyFill="1" applyBorder="1" applyAlignment="1"/>
    <xf numFmtId="0" fontId="0" fillId="8" borderId="8" xfId="0" applyFill="1" applyBorder="1" applyAlignment="1"/>
    <xf numFmtId="0" fontId="0" fillId="8" borderId="8" xfId="0" applyFill="1" applyBorder="1" applyAlignment="1">
      <alignment vertical="center"/>
    </xf>
    <xf numFmtId="2" fontId="0" fillId="3" borderId="5" xfId="1" applyNumberFormat="1" applyFont="1" applyFill="1" applyBorder="1" applyAlignment="1">
      <alignment vertical="center"/>
    </xf>
    <xf numFmtId="2" fontId="0" fillId="3" borderId="9" xfId="1" applyNumberFormat="1" applyFont="1" applyFill="1" applyBorder="1" applyAlignment="1">
      <alignment vertical="center"/>
    </xf>
    <xf numFmtId="2" fontId="0" fillId="0" borderId="9" xfId="1" applyNumberFormat="1" applyFont="1" applyFill="1" applyBorder="1" applyAlignment="1"/>
    <xf numFmtId="2" fontId="0" fillId="4" borderId="5" xfId="1" applyNumberFormat="1" applyFont="1" applyFill="1" applyBorder="1" applyAlignment="1">
      <alignment vertical="center"/>
    </xf>
    <xf numFmtId="2" fontId="0" fillId="4" borderId="7" xfId="1" applyNumberFormat="1" applyFont="1" applyFill="1" applyBorder="1" applyAlignment="1">
      <alignment vertical="center"/>
    </xf>
    <xf numFmtId="2" fontId="0" fillId="4" borderId="4" xfId="1" applyNumberFormat="1" applyFont="1" applyFill="1" applyBorder="1" applyAlignment="1">
      <alignment vertical="center"/>
    </xf>
    <xf numFmtId="2" fontId="0" fillId="3" borderId="13" xfId="1" applyNumberFormat="1" applyFont="1" applyFill="1" applyBorder="1" applyAlignment="1">
      <alignment vertical="center"/>
    </xf>
    <xf numFmtId="2" fontId="0" fillId="3" borderId="0" xfId="1" applyNumberFormat="1" applyFont="1" applyFill="1" applyBorder="1" applyAlignment="1">
      <alignment vertical="center"/>
    </xf>
    <xf numFmtId="2" fontId="0" fillId="0" borderId="0" xfId="1" applyNumberFormat="1" applyFont="1" applyFill="1" applyBorder="1" applyAlignment="1"/>
    <xf numFmtId="2" fontId="0" fillId="4" borderId="13" xfId="1" applyNumberFormat="1" applyFont="1" applyFill="1" applyBorder="1" applyAlignment="1">
      <alignment vertical="center"/>
    </xf>
    <xf numFmtId="2" fontId="0" fillId="4" borderId="14" xfId="1" applyNumberFormat="1" applyFont="1" applyFill="1" applyBorder="1" applyAlignment="1">
      <alignment vertical="center"/>
    </xf>
    <xf numFmtId="2" fontId="0" fillId="0" borderId="13" xfId="1" applyNumberFormat="1" applyFont="1" applyFill="1" applyBorder="1" applyAlignment="1">
      <alignment vertical="center"/>
    </xf>
    <xf numFmtId="2" fontId="0" fillId="0" borderId="14" xfId="1" applyNumberFormat="1" applyFont="1" applyFill="1" applyBorder="1" applyAlignment="1">
      <alignment vertical="center"/>
    </xf>
    <xf numFmtId="2" fontId="0" fillId="0" borderId="4" xfId="1" applyNumberFormat="1" applyFont="1" applyFill="1" applyBorder="1" applyAlignment="1">
      <alignment vertical="center"/>
    </xf>
    <xf numFmtId="2" fontId="0" fillId="3" borderId="10" xfId="1" applyNumberFormat="1" applyFont="1" applyFill="1" applyBorder="1" applyAlignment="1">
      <alignment vertical="center"/>
    </xf>
    <xf numFmtId="2" fontId="0" fillId="3" borderId="8" xfId="1" applyNumberFormat="1" applyFont="1" applyFill="1" applyBorder="1" applyAlignment="1">
      <alignment vertical="center"/>
    </xf>
    <xf numFmtId="2" fontId="0" fillId="0" borderId="10" xfId="1" applyNumberFormat="1" applyFont="1" applyFill="1" applyBorder="1" applyAlignment="1">
      <alignment vertical="center"/>
    </xf>
    <xf numFmtId="2" fontId="0" fillId="0" borderId="11" xfId="1" applyNumberFormat="1" applyFont="1" applyFill="1" applyBorder="1" applyAlignment="1">
      <alignment vertical="center"/>
    </xf>
    <xf numFmtId="2" fontId="0" fillId="0" borderId="3" xfId="1" applyNumberFormat="1" applyFont="1" applyFill="1" applyBorder="1" applyAlignment="1">
      <alignment vertical="center"/>
    </xf>
    <xf numFmtId="2" fontId="0" fillId="0" borderId="0" xfId="1" applyNumberFormat="1" applyFont="1" applyBorder="1" applyAlignment="1"/>
    <xf numFmtId="2" fontId="0" fillId="6" borderId="5" xfId="1" applyNumberFormat="1" applyFont="1" applyFill="1" applyBorder="1" applyAlignment="1">
      <alignment vertical="center"/>
    </xf>
    <xf numFmtId="2" fontId="0" fillId="6" borderId="9" xfId="1" applyNumberFormat="1" applyFont="1" applyFill="1" applyBorder="1" applyAlignment="1">
      <alignment vertical="center"/>
    </xf>
    <xf numFmtId="2" fontId="0" fillId="5" borderId="13" xfId="1" applyNumberFormat="1" applyFont="1" applyFill="1" applyBorder="1" applyAlignment="1"/>
    <xf numFmtId="2" fontId="0" fillId="5" borderId="0" xfId="1" applyNumberFormat="1" applyFont="1" applyFill="1" applyBorder="1" applyAlignment="1"/>
    <xf numFmtId="2" fontId="0" fillId="5" borderId="2" xfId="1" applyNumberFormat="1" applyFont="1" applyFill="1" applyBorder="1" applyAlignment="1"/>
    <xf numFmtId="2" fontId="0" fillId="6" borderId="13" xfId="1" applyNumberFormat="1" applyFont="1" applyFill="1" applyBorder="1" applyAlignment="1">
      <alignment vertical="center"/>
    </xf>
    <xf numFmtId="2" fontId="0" fillId="6" borderId="0" xfId="1" applyNumberFormat="1" applyFont="1" applyFill="1" applyBorder="1" applyAlignment="1">
      <alignment vertical="center"/>
    </xf>
    <xf numFmtId="2" fontId="0" fillId="5" borderId="4" xfId="1" applyNumberFormat="1" applyFont="1" applyFill="1" applyBorder="1" applyAlignment="1"/>
    <xf numFmtId="2" fontId="0" fillId="0" borderId="13" xfId="1" applyNumberFormat="1" applyFont="1" applyFill="1" applyBorder="1" applyAlignment="1"/>
    <xf numFmtId="2" fontId="0" fillId="0" borderId="4" xfId="1" applyNumberFormat="1" applyFont="1" applyFill="1" applyBorder="1" applyAlignment="1"/>
    <xf numFmtId="2" fontId="0" fillId="0" borderId="13" xfId="1" applyNumberFormat="1" applyFont="1" applyBorder="1" applyAlignment="1"/>
    <xf numFmtId="2" fontId="0" fillId="0" borderId="3" xfId="1" applyNumberFormat="1" applyFont="1" applyFill="1" applyBorder="1" applyAlignment="1"/>
    <xf numFmtId="2" fontId="0" fillId="0" borderId="5" xfId="1" applyNumberFormat="1" applyFont="1" applyFill="1" applyBorder="1" applyAlignment="1">
      <alignment vertical="center"/>
    </xf>
    <xf numFmtId="2" fontId="0" fillId="0" borderId="9" xfId="1" applyNumberFormat="1" applyFont="1" applyFill="1" applyBorder="1" applyAlignment="1">
      <alignment vertical="center"/>
    </xf>
    <xf numFmtId="2" fontId="0" fillId="5" borderId="7" xfId="1" applyNumberFormat="1" applyFont="1" applyFill="1" applyBorder="1" applyAlignment="1"/>
    <xf numFmtId="2" fontId="0" fillId="0" borderId="7" xfId="1" applyNumberFormat="1" applyFont="1" applyFill="1" applyBorder="1" applyAlignment="1">
      <alignment vertical="center"/>
    </xf>
    <xf numFmtId="2" fontId="0" fillId="0" borderId="8" xfId="1" applyNumberFormat="1" applyFont="1" applyFill="1" applyBorder="1" applyAlignment="1">
      <alignment vertical="center"/>
    </xf>
    <xf numFmtId="2" fontId="0" fillId="0" borderId="8" xfId="1" applyNumberFormat="1" applyFont="1" applyFill="1" applyBorder="1" applyAlignment="1"/>
    <xf numFmtId="2" fontId="0" fillId="5" borderId="11" xfId="1" applyNumberFormat="1" applyFont="1" applyFill="1" applyBorder="1" applyAlignment="1"/>
    <xf numFmtId="2" fontId="0" fillId="5" borderId="8" xfId="1" applyNumberFormat="1" applyFont="1" applyFill="1" applyBorder="1" applyAlignment="1"/>
    <xf numFmtId="0" fontId="1" fillId="0" borderId="3" xfId="0" applyFont="1" applyBorder="1"/>
    <xf numFmtId="2" fontId="0" fillId="9" borderId="7" xfId="1" applyNumberFormat="1" applyFont="1" applyFill="1" applyBorder="1" applyAlignment="1">
      <alignment vertical="center"/>
    </xf>
    <xf numFmtId="2" fontId="0" fillId="9" borderId="14" xfId="1" applyNumberFormat="1" applyFont="1" applyFill="1" applyBorder="1" applyAlignment="1">
      <alignment vertical="center"/>
    </xf>
    <xf numFmtId="2" fontId="0" fillId="9" borderId="11" xfId="1" applyNumberFormat="1" applyFont="1" applyFill="1" applyBorder="1" applyAlignment="1">
      <alignment vertical="center"/>
    </xf>
    <xf numFmtId="2" fontId="0" fillId="9" borderId="0" xfId="1" applyNumberFormat="1" applyFont="1" applyFill="1" applyBorder="1" applyAlignment="1"/>
    <xf numFmtId="2" fontId="0" fillId="9" borderId="9" xfId="1" applyNumberFormat="1" applyFont="1" applyFill="1" applyBorder="1" applyAlignment="1">
      <alignment vertical="center"/>
    </xf>
    <xf numFmtId="2" fontId="0" fillId="9" borderId="8" xfId="1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0" fontId="2" fillId="7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2" borderId="6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168" fontId="0" fillId="4" borderId="9" xfId="0" applyNumberFormat="1" applyFill="1" applyBorder="1" applyAlignment="1">
      <alignment vertical="center"/>
    </xf>
    <xf numFmtId="168" fontId="0" fillId="4" borderId="8" xfId="0" applyNumberFormat="1" applyFill="1" applyBorder="1" applyAlignment="1">
      <alignment vertical="center"/>
    </xf>
    <xf numFmtId="168" fontId="0" fillId="4" borderId="13" xfId="0" applyNumberFormat="1" applyFill="1" applyBorder="1" applyAlignment="1">
      <alignment vertical="center"/>
    </xf>
    <xf numFmtId="168" fontId="0" fillId="4" borderId="14" xfId="0" applyNumberFormat="1" applyFill="1" applyBorder="1" applyAlignment="1">
      <alignment vertical="center"/>
    </xf>
    <xf numFmtId="168" fontId="0" fillId="5" borderId="13" xfId="0" applyNumberFormat="1" applyFill="1" applyBorder="1" applyAlignment="1"/>
    <xf numFmtId="168" fontId="0" fillId="5" borderId="0" xfId="0" applyNumberFormat="1" applyFill="1" applyBorder="1" applyAlignment="1"/>
    <xf numFmtId="168" fontId="0" fillId="2" borderId="3" xfId="0" applyNumberFormat="1" applyFill="1" applyBorder="1" applyAlignment="1">
      <alignment horizontal="right"/>
    </xf>
    <xf numFmtId="168" fontId="0" fillId="5" borderId="7" xfId="0" applyNumberFormat="1" applyFill="1" applyBorder="1" applyAlignment="1"/>
    <xf numFmtId="168" fontId="0" fillId="5" borderId="11" xfId="0" applyNumberFormat="1" applyFill="1" applyBorder="1" applyAlignment="1"/>
    <xf numFmtId="168" fontId="0" fillId="5" borderId="8" xfId="0" applyNumberFormat="1" applyFill="1" applyBorder="1" applyAlignment="1"/>
    <xf numFmtId="168" fontId="0" fillId="6" borderId="13" xfId="0" applyNumberFormat="1" applyFill="1" applyBorder="1" applyAlignment="1">
      <alignment vertical="center"/>
    </xf>
    <xf numFmtId="168" fontId="0" fillId="6" borderId="0" xfId="0" applyNumberFormat="1" applyFill="1" applyBorder="1" applyAlignment="1">
      <alignment vertical="center"/>
    </xf>
    <xf numFmtId="168" fontId="0" fillId="0" borderId="8" xfId="0" applyNumberFormat="1" applyFill="1" applyBorder="1" applyAlignment="1">
      <alignment vertical="center"/>
    </xf>
    <xf numFmtId="168" fontId="0" fillId="0" borderId="8" xfId="0" applyNumberFormat="1" applyFill="1" applyBorder="1" applyAlignment="1"/>
    <xf numFmtId="168" fontId="0" fillId="2" borderId="8" xfId="0" applyNumberFormat="1" applyFill="1" applyBorder="1" applyAlignment="1">
      <alignment vertical="center"/>
    </xf>
    <xf numFmtId="168" fontId="0" fillId="2" borderId="8" xfId="0" applyNumberFormat="1" applyFill="1" applyBorder="1" applyAlignment="1"/>
    <xf numFmtId="168" fontId="0" fillId="3" borderId="13" xfId="0" applyNumberFormat="1" applyFill="1" applyBorder="1" applyAlignment="1">
      <alignment vertical="center"/>
    </xf>
    <xf numFmtId="168" fontId="0" fillId="3" borderId="0" xfId="0" applyNumberFormat="1" applyFill="1" applyBorder="1" applyAlignment="1">
      <alignment vertical="center"/>
    </xf>
    <xf numFmtId="168" fontId="0" fillId="2" borderId="10" xfId="0" applyNumberFormat="1" applyFill="1" applyBorder="1" applyAlignment="1"/>
    <xf numFmtId="167" fontId="0" fillId="3" borderId="13" xfId="0" applyNumberForma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134"/>
  <sheetViews>
    <sheetView tabSelected="1" zoomScaleNormal="100" workbookViewId="0">
      <pane xSplit="3" ySplit="5" topLeftCell="D24" activePane="bottomRight" state="frozen"/>
      <selection activeCell="I39" sqref="I39"/>
      <selection pane="topRight" activeCell="I39" sqref="I39"/>
      <selection pane="bottomLeft" activeCell="I39" sqref="I39"/>
      <selection pane="bottomRight" activeCell="T96" sqref="T96"/>
    </sheetView>
  </sheetViews>
  <sheetFormatPr defaultRowHeight="12.75" x14ac:dyDescent="0.2"/>
  <cols>
    <col min="1" max="1" width="3.7109375" customWidth="1"/>
    <col min="2" max="2" width="6.42578125" customWidth="1"/>
    <col min="3" max="3" width="7.85546875" customWidth="1"/>
    <col min="4" max="20" width="8.28515625" customWidth="1"/>
    <col min="21" max="21" width="9.5703125" bestFit="1" customWidth="1"/>
    <col min="23" max="23" width="9.140625" customWidth="1"/>
    <col min="25" max="25" width="17.42578125" customWidth="1"/>
    <col min="26" max="27" width="10.28515625" customWidth="1"/>
  </cols>
  <sheetData>
    <row r="1" spans="1:35" x14ac:dyDescent="0.2">
      <c r="D1" s="170" t="s">
        <v>47</v>
      </c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  <c r="U1" s="96" t="s">
        <v>48</v>
      </c>
    </row>
    <row r="2" spans="1:35" x14ac:dyDescent="0.2">
      <c r="A2" s="71"/>
      <c r="B2" s="74"/>
      <c r="C2" s="74"/>
      <c r="D2" s="72"/>
      <c r="E2" s="14"/>
      <c r="F2" s="14"/>
      <c r="G2" s="14"/>
      <c r="H2" s="73" t="s">
        <v>15</v>
      </c>
      <c r="I2" s="14"/>
      <c r="J2" s="14"/>
      <c r="K2" s="73" t="s">
        <v>39</v>
      </c>
      <c r="L2" s="14"/>
      <c r="M2" s="14"/>
      <c r="N2" s="14"/>
      <c r="O2" s="14"/>
      <c r="P2" s="14"/>
      <c r="Q2" s="14"/>
      <c r="R2" s="173" t="s">
        <v>45</v>
      </c>
      <c r="S2" s="174"/>
      <c r="T2" s="175"/>
      <c r="U2" s="179" t="s">
        <v>1</v>
      </c>
      <c r="V2" s="7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">
      <c r="A3" s="15"/>
      <c r="B3" s="181" t="s">
        <v>37</v>
      </c>
      <c r="C3" s="165" t="s">
        <v>38</v>
      </c>
      <c r="D3" s="165" t="s">
        <v>17</v>
      </c>
      <c r="E3" s="166"/>
      <c r="F3" s="69" t="s">
        <v>44</v>
      </c>
      <c r="G3" s="21"/>
      <c r="H3" s="165" t="s">
        <v>18</v>
      </c>
      <c r="I3" s="166"/>
      <c r="J3" s="13" t="s">
        <v>19</v>
      </c>
      <c r="K3" s="165" t="s">
        <v>17</v>
      </c>
      <c r="L3" s="166"/>
      <c r="M3" s="165" t="s">
        <v>44</v>
      </c>
      <c r="N3" s="166"/>
      <c r="O3" s="165" t="s">
        <v>18</v>
      </c>
      <c r="P3" s="166"/>
      <c r="Q3" s="13" t="s">
        <v>19</v>
      </c>
      <c r="R3" s="176"/>
      <c r="S3" s="177"/>
      <c r="T3" s="178"/>
      <c r="U3" s="180"/>
      <c r="V3" s="186" t="s">
        <v>0</v>
      </c>
      <c r="X3" s="188"/>
      <c r="Y3" s="188"/>
      <c r="Z3" s="8"/>
      <c r="AA3" s="189"/>
    </row>
    <row r="4" spans="1:35" x14ac:dyDescent="0.2">
      <c r="A4" s="16"/>
      <c r="B4" s="182"/>
      <c r="C4" s="166"/>
      <c r="D4" s="92" t="s">
        <v>11</v>
      </c>
      <c r="E4" s="92" t="s">
        <v>13</v>
      </c>
      <c r="F4" s="18"/>
      <c r="G4" s="22" t="s">
        <v>36</v>
      </c>
      <c r="H4" s="92" t="s">
        <v>2</v>
      </c>
      <c r="I4" s="92" t="s">
        <v>3</v>
      </c>
      <c r="J4" s="92" t="s">
        <v>12</v>
      </c>
      <c r="K4" s="92" t="s">
        <v>11</v>
      </c>
      <c r="L4" s="92" t="s">
        <v>14</v>
      </c>
      <c r="M4" s="92" t="s">
        <v>11</v>
      </c>
      <c r="N4" s="92" t="s">
        <v>14</v>
      </c>
      <c r="O4" s="92" t="s">
        <v>2</v>
      </c>
      <c r="P4" s="92" t="s">
        <v>3</v>
      </c>
      <c r="Q4" s="92" t="s">
        <v>12</v>
      </c>
      <c r="R4" s="1" t="s">
        <v>11</v>
      </c>
      <c r="S4" s="11" t="s">
        <v>16</v>
      </c>
      <c r="T4" s="12" t="s">
        <v>2</v>
      </c>
      <c r="U4" s="180"/>
      <c r="V4" s="187"/>
      <c r="X4" s="89"/>
      <c r="Y4" s="89"/>
      <c r="Z4" s="89"/>
      <c r="AA4" s="188"/>
    </row>
    <row r="5" spans="1:35" ht="13.5" thickBot="1" x14ac:dyDescent="0.25">
      <c r="A5" s="16"/>
      <c r="B5" s="91"/>
      <c r="C5" s="2"/>
      <c r="D5" s="94" t="s">
        <v>4</v>
      </c>
      <c r="E5" s="94" t="s">
        <v>5</v>
      </c>
      <c r="F5" s="94" t="s">
        <v>6</v>
      </c>
      <c r="G5" s="94" t="s">
        <v>7</v>
      </c>
      <c r="H5" s="94" t="s">
        <v>8</v>
      </c>
      <c r="I5" s="94" t="s">
        <v>20</v>
      </c>
      <c r="J5" s="94" t="s">
        <v>9</v>
      </c>
      <c r="K5" s="77" t="s">
        <v>10</v>
      </c>
      <c r="L5" s="77" t="s">
        <v>21</v>
      </c>
      <c r="M5" s="77" t="s">
        <v>22</v>
      </c>
      <c r="N5" s="77" t="s">
        <v>23</v>
      </c>
      <c r="O5" s="77" t="s">
        <v>24</v>
      </c>
      <c r="P5" s="77" t="s">
        <v>25</v>
      </c>
      <c r="Q5" s="77" t="s">
        <v>26</v>
      </c>
      <c r="R5" s="94" t="s">
        <v>50</v>
      </c>
      <c r="S5" s="94" t="s">
        <v>51</v>
      </c>
      <c r="T5" s="92" t="s">
        <v>52</v>
      </c>
      <c r="U5" s="76" t="s">
        <v>53</v>
      </c>
      <c r="V5" s="92"/>
      <c r="W5" s="155" t="s">
        <v>55</v>
      </c>
      <c r="X5" s="89"/>
      <c r="Y5" s="89"/>
      <c r="Z5" s="8"/>
      <c r="AA5" s="89"/>
    </row>
    <row r="6" spans="1:35" x14ac:dyDescent="0.2">
      <c r="A6" s="15"/>
      <c r="B6" s="167" t="s">
        <v>17</v>
      </c>
      <c r="C6" s="3" t="s">
        <v>33</v>
      </c>
      <c r="D6" s="24"/>
      <c r="E6" s="25"/>
      <c r="F6" s="25">
        <v>80</v>
      </c>
      <c r="G6" s="25"/>
      <c r="H6" s="25"/>
      <c r="I6" s="25"/>
      <c r="J6" s="26"/>
      <c r="K6" s="27"/>
      <c r="L6" s="27"/>
      <c r="M6" s="27"/>
      <c r="N6" s="27"/>
      <c r="O6" s="27"/>
      <c r="P6" s="27"/>
      <c r="Q6" s="27"/>
      <c r="R6" s="28"/>
      <c r="S6" s="29"/>
      <c r="T6" s="79"/>
      <c r="U6" s="30"/>
      <c r="V6" s="4">
        <f>SUM($D6:$U6)</f>
        <v>80</v>
      </c>
      <c r="W6" s="87">
        <f>SUM(D$6:D$23)</f>
        <v>80</v>
      </c>
      <c r="X6" s="88"/>
      <c r="Y6" s="88"/>
      <c r="Z6" s="88"/>
      <c r="AA6" s="88"/>
    </row>
    <row r="7" spans="1:35" ht="11.25" customHeight="1" x14ac:dyDescent="0.2">
      <c r="A7" s="17" t="s">
        <v>15</v>
      </c>
      <c r="B7" s="168"/>
      <c r="C7" s="5" t="s">
        <v>34</v>
      </c>
      <c r="D7" s="31"/>
      <c r="E7" s="32"/>
      <c r="F7" s="32"/>
      <c r="G7" s="32">
        <v>140</v>
      </c>
      <c r="H7" s="32"/>
      <c r="I7" s="32"/>
      <c r="J7" s="33"/>
      <c r="K7" s="34"/>
      <c r="L7" s="34"/>
      <c r="M7" s="34"/>
      <c r="N7" s="34"/>
      <c r="O7" s="34"/>
      <c r="P7" s="34"/>
      <c r="Q7" s="34"/>
      <c r="R7" s="35"/>
      <c r="S7" s="36"/>
      <c r="T7" s="79"/>
      <c r="U7" s="37"/>
      <c r="V7" s="4">
        <f>SUM($D7:$U7)</f>
        <v>140</v>
      </c>
      <c r="W7" s="87">
        <f>SUM(E$6:E$23)</f>
        <v>140</v>
      </c>
      <c r="X7" s="88"/>
      <c r="Y7" s="88"/>
      <c r="Z7" s="8"/>
      <c r="AA7" s="88"/>
    </row>
    <row r="8" spans="1:35" ht="11.25" customHeight="1" x14ac:dyDescent="0.2">
      <c r="A8" s="17"/>
      <c r="B8" s="167" t="s">
        <v>44</v>
      </c>
      <c r="C8" s="3" t="s">
        <v>33</v>
      </c>
      <c r="D8" s="31">
        <v>10</v>
      </c>
      <c r="E8" s="32">
        <v>15</v>
      </c>
      <c r="F8" s="32"/>
      <c r="G8" s="32"/>
      <c r="H8" s="32"/>
      <c r="I8" s="32"/>
      <c r="J8" s="33"/>
      <c r="K8" s="34"/>
      <c r="L8" s="34"/>
      <c r="M8" s="34"/>
      <c r="N8" s="34"/>
      <c r="O8" s="34"/>
      <c r="P8" s="34"/>
      <c r="Q8" s="34"/>
      <c r="R8" s="35">
        <v>55</v>
      </c>
      <c r="S8" s="36"/>
      <c r="T8" s="79"/>
      <c r="U8" s="37"/>
      <c r="V8" s="4">
        <f t="shared" ref="V8:V23" si="0">SUM($D8:$U8)</f>
        <v>80</v>
      </c>
      <c r="W8" s="87">
        <f>SUM(F$6:F$23)</f>
        <v>80</v>
      </c>
      <c r="X8" s="88"/>
      <c r="Y8" s="88"/>
      <c r="Z8" s="8"/>
      <c r="AA8" s="88"/>
    </row>
    <row r="9" spans="1:35" ht="11.25" customHeight="1" x14ac:dyDescent="0.2">
      <c r="A9" s="17"/>
      <c r="B9" s="168"/>
      <c r="C9" s="5" t="s">
        <v>34</v>
      </c>
      <c r="D9" s="31"/>
      <c r="E9" s="32">
        <v>20</v>
      </c>
      <c r="F9" s="32"/>
      <c r="G9" s="32"/>
      <c r="H9" s="32"/>
      <c r="I9" s="32"/>
      <c r="J9" s="33"/>
      <c r="K9" s="34"/>
      <c r="L9" s="34"/>
      <c r="M9" s="34"/>
      <c r="N9" s="34"/>
      <c r="O9" s="34"/>
      <c r="P9" s="34"/>
      <c r="Q9" s="34"/>
      <c r="R9" s="35"/>
      <c r="S9" s="36">
        <v>120</v>
      </c>
      <c r="T9" s="79"/>
      <c r="U9" s="37"/>
      <c r="V9" s="4">
        <f t="shared" si="0"/>
        <v>140</v>
      </c>
      <c r="W9" s="87">
        <f>SUM(G$6:G$23)</f>
        <v>140</v>
      </c>
      <c r="X9" s="88"/>
      <c r="Y9" s="88"/>
      <c r="Z9" s="8"/>
      <c r="AA9" s="88"/>
    </row>
    <row r="10" spans="1:35" x14ac:dyDescent="0.2">
      <c r="A10" s="16"/>
      <c r="B10" s="167" t="s">
        <v>18</v>
      </c>
      <c r="C10" s="7" t="s">
        <v>29</v>
      </c>
      <c r="D10" s="31">
        <v>20</v>
      </c>
      <c r="E10" s="32">
        <v>50</v>
      </c>
      <c r="F10" s="32"/>
      <c r="G10" s="32"/>
      <c r="H10" s="32"/>
      <c r="I10" s="32"/>
      <c r="J10" s="33"/>
      <c r="K10" s="34"/>
      <c r="L10" s="34"/>
      <c r="M10" s="34"/>
      <c r="N10" s="34"/>
      <c r="O10" s="34"/>
      <c r="P10" s="34"/>
      <c r="Q10" s="34"/>
      <c r="R10" s="35"/>
      <c r="S10" s="36"/>
      <c r="T10" s="79">
        <v>30</v>
      </c>
      <c r="U10" s="66"/>
      <c r="V10" s="4">
        <f t="shared" si="0"/>
        <v>100</v>
      </c>
      <c r="W10" s="87">
        <f>SUM(H$6:H$23)</f>
        <v>100</v>
      </c>
      <c r="X10" s="88"/>
      <c r="Y10" s="88"/>
      <c r="Z10" s="8"/>
      <c r="AA10" s="88"/>
    </row>
    <row r="11" spans="1:35" x14ac:dyDescent="0.2">
      <c r="A11" s="16"/>
      <c r="B11" s="168"/>
      <c r="C11" s="5" t="s">
        <v>30</v>
      </c>
      <c r="D11" s="31">
        <v>10</v>
      </c>
      <c r="E11" s="32">
        <v>25</v>
      </c>
      <c r="F11" s="32"/>
      <c r="G11" s="32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8"/>
      <c r="S11" s="39"/>
      <c r="T11" s="80"/>
      <c r="U11" s="66"/>
      <c r="V11" s="4">
        <f t="shared" si="0"/>
        <v>35</v>
      </c>
      <c r="W11" s="87">
        <f>SUM(I$6:I$23)</f>
        <v>35</v>
      </c>
      <c r="X11" s="88"/>
      <c r="Y11" s="88"/>
      <c r="Z11" s="8"/>
      <c r="AA11" s="88"/>
    </row>
    <row r="12" spans="1:35" x14ac:dyDescent="0.2">
      <c r="A12" s="18"/>
      <c r="B12" s="90" t="s">
        <v>19</v>
      </c>
      <c r="C12" s="7" t="s">
        <v>28</v>
      </c>
      <c r="D12" s="40"/>
      <c r="E12" s="41"/>
      <c r="F12" s="41"/>
      <c r="G12" s="41"/>
      <c r="H12" s="41">
        <v>100</v>
      </c>
      <c r="I12" s="41">
        <v>35</v>
      </c>
      <c r="J12" s="42"/>
      <c r="K12" s="34"/>
      <c r="L12" s="34"/>
      <c r="M12" s="34"/>
      <c r="N12" s="34"/>
      <c r="O12" s="34"/>
      <c r="P12" s="34"/>
      <c r="Q12" s="34"/>
      <c r="R12" s="43"/>
      <c r="S12" s="44"/>
      <c r="T12" s="81"/>
      <c r="U12" s="66"/>
      <c r="V12" s="4">
        <f t="shared" si="0"/>
        <v>135</v>
      </c>
      <c r="W12" s="87">
        <f>SUM(J$6:J$23)</f>
        <v>135</v>
      </c>
      <c r="X12" s="88"/>
      <c r="Y12" s="88"/>
      <c r="Z12" s="8"/>
      <c r="AA12" s="88"/>
    </row>
    <row r="13" spans="1:35" x14ac:dyDescent="0.2">
      <c r="A13" s="16"/>
      <c r="B13" s="69" t="s">
        <v>17</v>
      </c>
      <c r="C13" s="21" t="s">
        <v>35</v>
      </c>
      <c r="D13" s="45"/>
      <c r="E13" s="45"/>
      <c r="F13" s="45"/>
      <c r="G13" s="45"/>
      <c r="H13" s="45"/>
      <c r="I13" s="45"/>
      <c r="J13" s="34"/>
      <c r="K13" s="46"/>
      <c r="L13" s="47"/>
      <c r="M13" s="47">
        <v>125</v>
      </c>
      <c r="N13" s="47"/>
      <c r="O13" s="47"/>
      <c r="P13" s="47"/>
      <c r="Q13" s="47"/>
      <c r="R13" s="48"/>
      <c r="S13" s="49"/>
      <c r="T13" s="82"/>
      <c r="U13" s="19"/>
      <c r="V13" s="4">
        <f t="shared" si="0"/>
        <v>125</v>
      </c>
      <c r="W13" s="87">
        <f>SUM(K$6:K$23)</f>
        <v>125</v>
      </c>
      <c r="X13" s="10"/>
      <c r="Y13" s="10"/>
      <c r="Z13" s="88"/>
      <c r="AA13" s="88"/>
    </row>
    <row r="14" spans="1:35" x14ac:dyDescent="0.2">
      <c r="A14" s="16"/>
      <c r="B14" s="18"/>
      <c r="C14" s="22" t="s">
        <v>36</v>
      </c>
      <c r="D14" s="45"/>
      <c r="E14" s="45"/>
      <c r="F14" s="45"/>
      <c r="G14" s="45"/>
      <c r="H14" s="45"/>
      <c r="I14" s="45"/>
      <c r="J14" s="34"/>
      <c r="K14" s="50"/>
      <c r="L14" s="51"/>
      <c r="M14" s="51"/>
      <c r="N14" s="51">
        <v>230</v>
      </c>
      <c r="O14" s="51"/>
      <c r="P14" s="51"/>
      <c r="Q14" s="51"/>
      <c r="R14" s="48"/>
      <c r="S14" s="49"/>
      <c r="T14" s="83"/>
      <c r="U14" s="20"/>
      <c r="V14" s="4">
        <f t="shared" si="0"/>
        <v>230</v>
      </c>
      <c r="W14" s="87">
        <f>SUM(L$6:L$23)</f>
        <v>230</v>
      </c>
      <c r="X14" s="88"/>
      <c r="Y14" s="88"/>
      <c r="Z14" s="88"/>
      <c r="AA14" s="8"/>
    </row>
    <row r="15" spans="1:35" x14ac:dyDescent="0.2">
      <c r="A15" s="16"/>
      <c r="B15" s="69" t="s">
        <v>17</v>
      </c>
      <c r="C15" s="21" t="s">
        <v>35</v>
      </c>
      <c r="D15" s="45"/>
      <c r="E15" s="45"/>
      <c r="F15" s="45"/>
      <c r="G15" s="45"/>
      <c r="H15" s="45"/>
      <c r="I15" s="45"/>
      <c r="J15" s="34"/>
      <c r="K15" s="50">
        <v>20</v>
      </c>
      <c r="L15" s="51">
        <v>20</v>
      </c>
      <c r="M15" s="51"/>
      <c r="N15" s="51"/>
      <c r="O15" s="51"/>
      <c r="P15" s="51"/>
      <c r="Q15" s="51"/>
      <c r="R15" s="48">
        <v>85</v>
      </c>
      <c r="S15" s="49"/>
      <c r="T15" s="83"/>
      <c r="U15" s="20"/>
      <c r="V15" s="4">
        <f t="shared" si="0"/>
        <v>125</v>
      </c>
      <c r="W15" s="87">
        <f>SUM(M$6:M$23)</f>
        <v>125</v>
      </c>
      <c r="X15" s="88"/>
      <c r="Y15" s="88"/>
      <c r="Z15" s="88"/>
      <c r="AA15" s="8"/>
    </row>
    <row r="16" spans="1:35" x14ac:dyDescent="0.2">
      <c r="A16" s="16"/>
      <c r="B16" s="18"/>
      <c r="C16" s="22" t="s">
        <v>36</v>
      </c>
      <c r="D16" s="45"/>
      <c r="E16" s="45"/>
      <c r="F16" s="45"/>
      <c r="G16" s="45"/>
      <c r="H16" s="45"/>
      <c r="I16" s="45"/>
      <c r="J16" s="34"/>
      <c r="K16" s="50"/>
      <c r="L16" s="51">
        <v>40</v>
      </c>
      <c r="M16" s="51"/>
      <c r="N16" s="51"/>
      <c r="O16" s="51"/>
      <c r="P16" s="51"/>
      <c r="Q16" s="51"/>
      <c r="R16" s="48"/>
      <c r="S16" s="49">
        <v>190</v>
      </c>
      <c r="T16" s="83"/>
      <c r="U16" s="20"/>
      <c r="V16" s="4">
        <f t="shared" si="0"/>
        <v>230</v>
      </c>
      <c r="W16" s="87">
        <f>SUM(N$6:N$23)</f>
        <v>230</v>
      </c>
      <c r="X16" s="88"/>
      <c r="Y16" s="88"/>
      <c r="Z16" s="88"/>
      <c r="AA16" s="8"/>
    </row>
    <row r="17" spans="1:27" x14ac:dyDescent="0.2">
      <c r="A17" s="17" t="s">
        <v>40</v>
      </c>
      <c r="B17" s="69" t="s">
        <v>18</v>
      </c>
      <c r="C17" s="22" t="s">
        <v>31</v>
      </c>
      <c r="D17" s="45"/>
      <c r="E17" s="45"/>
      <c r="F17" s="45"/>
      <c r="G17" s="45"/>
      <c r="H17" s="45"/>
      <c r="I17" s="45"/>
      <c r="J17" s="45"/>
      <c r="K17" s="50">
        <v>20</v>
      </c>
      <c r="L17" s="51">
        <v>70</v>
      </c>
      <c r="M17" s="51"/>
      <c r="N17" s="51"/>
      <c r="O17" s="51"/>
      <c r="P17" s="51"/>
      <c r="Q17" s="51"/>
      <c r="R17" s="48"/>
      <c r="S17" s="49"/>
      <c r="T17" s="83"/>
      <c r="U17" s="20"/>
      <c r="V17" s="4">
        <f t="shared" si="0"/>
        <v>90</v>
      </c>
      <c r="W17" s="87">
        <f>SUM(O$6:O$23)</f>
        <v>90</v>
      </c>
      <c r="X17" s="6"/>
      <c r="Y17" s="6"/>
      <c r="Z17" s="6"/>
      <c r="AA17" s="6"/>
    </row>
    <row r="18" spans="1:27" x14ac:dyDescent="0.2">
      <c r="A18" s="16"/>
      <c r="B18" s="18"/>
      <c r="C18" s="23" t="s">
        <v>32</v>
      </c>
      <c r="D18" s="45"/>
      <c r="E18" s="45"/>
      <c r="F18" s="45"/>
      <c r="G18" s="45"/>
      <c r="H18" s="45"/>
      <c r="I18" s="45"/>
      <c r="J18" s="45"/>
      <c r="K18" s="50">
        <v>40</v>
      </c>
      <c r="L18" s="51">
        <v>45</v>
      </c>
      <c r="M18" s="51"/>
      <c r="N18" s="51"/>
      <c r="O18" s="51"/>
      <c r="P18" s="51"/>
      <c r="Q18" s="51"/>
      <c r="R18" s="84"/>
      <c r="S18" s="34"/>
      <c r="T18" s="85"/>
      <c r="U18" s="20"/>
      <c r="V18" s="4">
        <f t="shared" si="0"/>
        <v>85</v>
      </c>
      <c r="W18" s="87">
        <f>SUM(P$6:P$23)</f>
        <v>85</v>
      </c>
      <c r="X18" s="88"/>
      <c r="Y18" s="88"/>
      <c r="Z18" s="6"/>
      <c r="AA18" s="6"/>
    </row>
    <row r="19" spans="1:27" x14ac:dyDescent="0.2">
      <c r="A19" s="16"/>
      <c r="B19" s="70" t="s">
        <v>19</v>
      </c>
      <c r="C19" s="95" t="s">
        <v>27</v>
      </c>
      <c r="D19" s="52"/>
      <c r="E19" s="45"/>
      <c r="F19" s="45"/>
      <c r="G19" s="45"/>
      <c r="H19" s="45"/>
      <c r="I19" s="45"/>
      <c r="J19" s="45"/>
      <c r="K19" s="50"/>
      <c r="L19" s="51"/>
      <c r="M19" s="51"/>
      <c r="N19" s="51"/>
      <c r="O19" s="51">
        <v>90</v>
      </c>
      <c r="P19" s="51">
        <v>85</v>
      </c>
      <c r="Q19" s="51"/>
      <c r="R19" s="84"/>
      <c r="S19" s="34"/>
      <c r="T19" s="86"/>
      <c r="U19" s="20"/>
      <c r="V19" s="4">
        <f t="shared" si="0"/>
        <v>175</v>
      </c>
      <c r="W19" s="87">
        <f>SUM(Q$6:Q$23)</f>
        <v>175</v>
      </c>
    </row>
    <row r="20" spans="1:27" ht="13.5" customHeight="1" x14ac:dyDescent="0.2">
      <c r="A20" s="156" t="s">
        <v>45</v>
      </c>
      <c r="B20" s="157"/>
      <c r="C20" s="9" t="s">
        <v>11</v>
      </c>
      <c r="D20" s="53"/>
      <c r="E20" s="54"/>
      <c r="F20" s="54"/>
      <c r="G20" s="54"/>
      <c r="H20" s="54"/>
      <c r="I20" s="54"/>
      <c r="J20" s="55">
        <v>70</v>
      </c>
      <c r="K20" s="53"/>
      <c r="L20" s="54"/>
      <c r="M20" s="54"/>
      <c r="N20" s="54"/>
      <c r="O20" s="54"/>
      <c r="P20" s="27"/>
      <c r="Q20" s="56">
        <v>70</v>
      </c>
      <c r="R20" s="53"/>
      <c r="S20" s="57"/>
      <c r="T20" s="57"/>
      <c r="U20" s="67"/>
      <c r="V20" s="4">
        <f t="shared" si="0"/>
        <v>140</v>
      </c>
      <c r="W20" s="87">
        <f>SUM(R$6:R$23)</f>
        <v>140</v>
      </c>
    </row>
    <row r="21" spans="1:27" x14ac:dyDescent="0.2">
      <c r="A21" s="158"/>
      <c r="B21" s="159"/>
      <c r="C21" s="9" t="s">
        <v>13</v>
      </c>
      <c r="D21" s="43"/>
      <c r="E21" s="58"/>
      <c r="F21" s="58"/>
      <c r="G21" s="58"/>
      <c r="H21" s="58"/>
      <c r="I21" s="58"/>
      <c r="J21" s="59">
        <v>30</v>
      </c>
      <c r="K21" s="43"/>
      <c r="L21" s="58"/>
      <c r="M21" s="58"/>
      <c r="N21" s="58"/>
      <c r="O21" s="58"/>
      <c r="P21" s="60"/>
      <c r="Q21" s="61">
        <v>65</v>
      </c>
      <c r="R21" s="43"/>
      <c r="S21" s="44"/>
      <c r="T21" s="44"/>
      <c r="U21" s="68">
        <v>215</v>
      </c>
      <c r="V21" s="4">
        <f t="shared" si="0"/>
        <v>310</v>
      </c>
      <c r="W21" s="87">
        <f>SUM(S$6:S$23)</f>
        <v>310</v>
      </c>
    </row>
    <row r="22" spans="1:27" x14ac:dyDescent="0.2">
      <c r="A22" s="160"/>
      <c r="B22" s="161"/>
      <c r="C22" s="95" t="s">
        <v>2</v>
      </c>
      <c r="D22" s="43"/>
      <c r="E22" s="58"/>
      <c r="F22" s="58"/>
      <c r="G22" s="58"/>
      <c r="H22" s="58"/>
      <c r="I22" s="58"/>
      <c r="J22" s="59"/>
      <c r="K22" s="58"/>
      <c r="L22" s="60">
        <v>20</v>
      </c>
      <c r="M22" s="60"/>
      <c r="N22" s="60"/>
      <c r="O22" s="60"/>
      <c r="P22" s="60"/>
      <c r="Q22" s="78"/>
      <c r="R22" s="58"/>
      <c r="S22" s="58"/>
      <c r="T22" s="58"/>
      <c r="U22" s="68">
        <v>10</v>
      </c>
      <c r="V22" s="4">
        <f t="shared" si="0"/>
        <v>30</v>
      </c>
      <c r="W22" s="87">
        <f>SUM(T$6:T$23)</f>
        <v>30</v>
      </c>
    </row>
    <row r="23" spans="1:27" ht="13.5" customHeight="1" x14ac:dyDescent="0.2">
      <c r="A23" s="162" t="s">
        <v>1</v>
      </c>
      <c r="B23" s="163"/>
      <c r="C23" s="164"/>
      <c r="D23" s="62">
        <v>40</v>
      </c>
      <c r="E23" s="63">
        <v>30</v>
      </c>
      <c r="F23" s="63"/>
      <c r="G23" s="63"/>
      <c r="H23" s="63"/>
      <c r="I23" s="63"/>
      <c r="J23" s="63">
        <v>35</v>
      </c>
      <c r="K23" s="64">
        <v>45</v>
      </c>
      <c r="L23" s="64">
        <v>35</v>
      </c>
      <c r="M23" s="64"/>
      <c r="N23" s="64"/>
      <c r="O23" s="64"/>
      <c r="P23" s="64"/>
      <c r="Q23" s="64">
        <v>40</v>
      </c>
      <c r="R23" s="63"/>
      <c r="S23" s="63"/>
      <c r="T23" s="63"/>
      <c r="U23" s="65"/>
      <c r="V23" s="4">
        <f t="shared" si="0"/>
        <v>225</v>
      </c>
      <c r="W23" s="87">
        <f>SUM(U$6:U$23)</f>
        <v>225</v>
      </c>
    </row>
    <row r="24" spans="1:27" x14ac:dyDescent="0.2">
      <c r="A24" s="183" t="s">
        <v>0</v>
      </c>
      <c r="B24" s="184"/>
      <c r="C24" s="185"/>
      <c r="D24" s="87">
        <f t="shared" ref="D24:U24" si="1">SUM(D$6:D$23)</f>
        <v>80</v>
      </c>
      <c r="E24" s="87">
        <f t="shared" si="1"/>
        <v>140</v>
      </c>
      <c r="F24" s="87">
        <f t="shared" si="1"/>
        <v>80</v>
      </c>
      <c r="G24" s="87">
        <f t="shared" si="1"/>
        <v>140</v>
      </c>
      <c r="H24" s="87">
        <f t="shared" si="1"/>
        <v>100</v>
      </c>
      <c r="I24" s="87">
        <f t="shared" si="1"/>
        <v>35</v>
      </c>
      <c r="J24" s="87">
        <f t="shared" si="1"/>
        <v>135</v>
      </c>
      <c r="K24" s="87">
        <f t="shared" si="1"/>
        <v>125</v>
      </c>
      <c r="L24" s="87">
        <f t="shared" si="1"/>
        <v>230</v>
      </c>
      <c r="M24" s="87">
        <f t="shared" si="1"/>
        <v>125</v>
      </c>
      <c r="N24" s="87">
        <f t="shared" si="1"/>
        <v>230</v>
      </c>
      <c r="O24" s="87">
        <f t="shared" si="1"/>
        <v>90</v>
      </c>
      <c r="P24" s="87">
        <f t="shared" si="1"/>
        <v>85</v>
      </c>
      <c r="Q24" s="87">
        <f t="shared" si="1"/>
        <v>175</v>
      </c>
      <c r="R24" s="87">
        <f t="shared" si="1"/>
        <v>140</v>
      </c>
      <c r="S24" s="87">
        <f t="shared" si="1"/>
        <v>310</v>
      </c>
      <c r="T24" s="87">
        <f t="shared" si="1"/>
        <v>30</v>
      </c>
      <c r="U24" s="87">
        <f t="shared" si="1"/>
        <v>225</v>
      </c>
      <c r="V24" s="93">
        <f>SUM(D24:U24)</f>
        <v>2475</v>
      </c>
    </row>
    <row r="25" spans="1:27" x14ac:dyDescent="0.2">
      <c r="C25" s="9" t="s">
        <v>56</v>
      </c>
      <c r="D25" s="4">
        <f>SUM($D6:$U6)</f>
        <v>80</v>
      </c>
      <c r="E25" s="4">
        <f>SUM($D7:$U7)</f>
        <v>140</v>
      </c>
      <c r="F25" s="4">
        <f>SUM($D8:$U8)</f>
        <v>80</v>
      </c>
      <c r="G25" s="4">
        <f>SUM($D9:$U9)</f>
        <v>140</v>
      </c>
      <c r="H25" s="4">
        <f>SUM($D10:$U10)</f>
        <v>100</v>
      </c>
      <c r="I25" s="4">
        <f>SUM($D11:$U11)</f>
        <v>35</v>
      </c>
      <c r="J25" s="4">
        <f>SUM($D12:$U12)</f>
        <v>135</v>
      </c>
      <c r="K25" s="4">
        <f>SUM($D13:$U13)</f>
        <v>125</v>
      </c>
      <c r="L25" s="4">
        <f>SUM($D14:$U14)</f>
        <v>230</v>
      </c>
      <c r="M25" s="4">
        <f>SUM($D15:$U15)</f>
        <v>125</v>
      </c>
      <c r="N25" s="4">
        <f>SUM($D16:$U16)</f>
        <v>230</v>
      </c>
      <c r="O25" s="4">
        <f>SUM($D17:$U17)</f>
        <v>90</v>
      </c>
      <c r="P25" s="4">
        <f>SUM($D18:$U18)</f>
        <v>85</v>
      </c>
      <c r="Q25" s="4">
        <f>SUM($D19:$U19)</f>
        <v>175</v>
      </c>
      <c r="R25" s="4">
        <f>SUM($D20:$U20)</f>
        <v>140</v>
      </c>
      <c r="S25" s="4">
        <f>SUM($D21:$U21)</f>
        <v>310</v>
      </c>
      <c r="T25" s="4">
        <f>SUM($D22:$U22)</f>
        <v>30</v>
      </c>
      <c r="U25" s="4">
        <f>SUM($D23:$U23)</f>
        <v>225</v>
      </c>
    </row>
    <row r="28" spans="1:27" x14ac:dyDescent="0.2">
      <c r="A28" s="169" t="s">
        <v>41</v>
      </c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</row>
    <row r="29" spans="1:27" x14ac:dyDescent="0.2">
      <c r="D29" s="170" t="s">
        <v>47</v>
      </c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2"/>
      <c r="U29" s="96" t="s">
        <v>48</v>
      </c>
    </row>
    <row r="30" spans="1:27" x14ac:dyDescent="0.2">
      <c r="A30" s="71"/>
      <c r="B30" s="74"/>
      <c r="C30" s="74"/>
      <c r="D30" s="72"/>
      <c r="E30" s="14"/>
      <c r="F30" s="14"/>
      <c r="G30" s="14"/>
      <c r="H30" s="73" t="s">
        <v>15</v>
      </c>
      <c r="I30" s="14"/>
      <c r="J30" s="14"/>
      <c r="K30" s="73" t="s">
        <v>39</v>
      </c>
      <c r="L30" s="14"/>
      <c r="M30" s="14"/>
      <c r="N30" s="14"/>
      <c r="O30" s="14"/>
      <c r="P30" s="14"/>
      <c r="Q30" s="14"/>
      <c r="R30" s="173" t="s">
        <v>45</v>
      </c>
      <c r="S30" s="174"/>
      <c r="T30" s="175"/>
      <c r="U30" s="179" t="s">
        <v>1</v>
      </c>
    </row>
    <row r="31" spans="1:27" x14ac:dyDescent="0.2">
      <c r="A31" s="15"/>
      <c r="B31" s="181" t="s">
        <v>37</v>
      </c>
      <c r="C31" s="165" t="s">
        <v>38</v>
      </c>
      <c r="D31" s="165" t="s">
        <v>17</v>
      </c>
      <c r="E31" s="166"/>
      <c r="F31" s="69" t="s">
        <v>44</v>
      </c>
      <c r="G31" s="21"/>
      <c r="H31" s="165" t="s">
        <v>18</v>
      </c>
      <c r="I31" s="166"/>
      <c r="J31" s="13" t="s">
        <v>19</v>
      </c>
      <c r="K31" s="165" t="s">
        <v>17</v>
      </c>
      <c r="L31" s="166"/>
      <c r="M31" s="165" t="s">
        <v>44</v>
      </c>
      <c r="N31" s="166"/>
      <c r="O31" s="165" t="s">
        <v>18</v>
      </c>
      <c r="P31" s="166"/>
      <c r="Q31" s="13" t="s">
        <v>19</v>
      </c>
      <c r="R31" s="176"/>
      <c r="S31" s="177"/>
      <c r="T31" s="178"/>
      <c r="U31" s="180"/>
    </row>
    <row r="32" spans="1:27" x14ac:dyDescent="0.2">
      <c r="A32" s="16"/>
      <c r="B32" s="182"/>
      <c r="C32" s="166"/>
      <c r="D32" s="92" t="s">
        <v>11</v>
      </c>
      <c r="E32" s="92" t="s">
        <v>13</v>
      </c>
      <c r="F32" s="148" t="s">
        <v>33</v>
      </c>
      <c r="G32" s="22" t="s">
        <v>49</v>
      </c>
      <c r="H32" s="92" t="s">
        <v>2</v>
      </c>
      <c r="I32" s="92" t="s">
        <v>3</v>
      </c>
      <c r="J32" s="92" t="s">
        <v>12</v>
      </c>
      <c r="K32" s="92" t="s">
        <v>11</v>
      </c>
      <c r="L32" s="92" t="s">
        <v>14</v>
      </c>
      <c r="M32" s="92" t="s">
        <v>11</v>
      </c>
      <c r="N32" s="92" t="s">
        <v>14</v>
      </c>
      <c r="O32" s="92" t="s">
        <v>2</v>
      </c>
      <c r="P32" s="92" t="s">
        <v>3</v>
      </c>
      <c r="Q32" s="92" t="s">
        <v>12</v>
      </c>
      <c r="R32" s="1" t="s">
        <v>11</v>
      </c>
      <c r="S32" s="11" t="s">
        <v>16</v>
      </c>
      <c r="T32" s="12" t="s">
        <v>2</v>
      </c>
      <c r="U32" s="180"/>
    </row>
    <row r="33" spans="1:21" ht="13.5" thickBot="1" x14ac:dyDescent="0.25">
      <c r="A33" s="16"/>
      <c r="B33" s="91"/>
      <c r="C33" s="2"/>
      <c r="D33" s="94" t="s">
        <v>4</v>
      </c>
      <c r="E33" s="94" t="s">
        <v>5</v>
      </c>
      <c r="F33" s="94"/>
      <c r="G33" s="94"/>
      <c r="H33" s="94" t="s">
        <v>6</v>
      </c>
      <c r="I33" s="94" t="s">
        <v>7</v>
      </c>
      <c r="J33" s="94" t="s">
        <v>8</v>
      </c>
      <c r="K33" s="77" t="s">
        <v>20</v>
      </c>
      <c r="L33" s="77" t="s">
        <v>9</v>
      </c>
      <c r="M33" s="77"/>
      <c r="N33" s="77"/>
      <c r="O33" s="77" t="s">
        <v>10</v>
      </c>
      <c r="P33" s="77" t="s">
        <v>21</v>
      </c>
      <c r="Q33" s="77" t="s">
        <v>22</v>
      </c>
      <c r="R33" s="94" t="s">
        <v>23</v>
      </c>
      <c r="S33" s="94" t="s">
        <v>24</v>
      </c>
      <c r="T33" s="92" t="s">
        <v>25</v>
      </c>
      <c r="U33" s="76" t="s">
        <v>26</v>
      </c>
    </row>
    <row r="34" spans="1:21" x14ac:dyDescent="0.2">
      <c r="A34" s="15"/>
      <c r="B34" s="167" t="s">
        <v>17</v>
      </c>
      <c r="C34" s="3" t="s">
        <v>33</v>
      </c>
      <c r="D34" s="24">
        <f>D6/D$24</f>
        <v>0</v>
      </c>
      <c r="E34" s="25">
        <f>E6/E$24</f>
        <v>0</v>
      </c>
      <c r="F34" s="25">
        <f>F6/F$24</f>
        <v>1</v>
      </c>
      <c r="G34" s="25">
        <f>G6/G$24</f>
        <v>0</v>
      </c>
      <c r="H34" s="25">
        <f>H6/H$24</f>
        <v>0</v>
      </c>
      <c r="I34" s="25">
        <f>I6/I$24</f>
        <v>0</v>
      </c>
      <c r="J34" s="26">
        <f>J6/J$24</f>
        <v>0</v>
      </c>
      <c r="K34" s="27">
        <f>K6/K$24</f>
        <v>0</v>
      </c>
      <c r="L34" s="27">
        <f>L6/L$24</f>
        <v>0</v>
      </c>
      <c r="M34" s="27">
        <f>M6/M$24</f>
        <v>0</v>
      </c>
      <c r="N34" s="27">
        <f>N6/N$24</f>
        <v>0</v>
      </c>
      <c r="O34" s="27">
        <f>O6/O$24</f>
        <v>0</v>
      </c>
      <c r="P34" s="27">
        <f>P6/P$24</f>
        <v>0</v>
      </c>
      <c r="Q34" s="27">
        <f>Q6/Q$24</f>
        <v>0</v>
      </c>
      <c r="R34" s="28">
        <f>R6/R$24</f>
        <v>0</v>
      </c>
      <c r="S34" s="29">
        <f>S6/S$24</f>
        <v>0</v>
      </c>
      <c r="T34" s="79">
        <f>T6/T$24</f>
        <v>0</v>
      </c>
      <c r="U34" s="199">
        <f>U6/U$24</f>
        <v>0</v>
      </c>
    </row>
    <row r="35" spans="1:21" x14ac:dyDescent="0.2">
      <c r="A35" s="17" t="s">
        <v>15</v>
      </c>
      <c r="B35" s="168"/>
      <c r="C35" s="5" t="s">
        <v>34</v>
      </c>
      <c r="D35" s="31">
        <f>D7/D$24</f>
        <v>0</v>
      </c>
      <c r="E35" s="32">
        <f>E7/E$24</f>
        <v>0</v>
      </c>
      <c r="F35" s="32">
        <f>F7/F$24</f>
        <v>0</v>
      </c>
      <c r="G35" s="32">
        <f>G7/G$24</f>
        <v>1</v>
      </c>
      <c r="H35" s="32">
        <f>H7/H$24</f>
        <v>0</v>
      </c>
      <c r="I35" s="32">
        <f>I7/I$24</f>
        <v>0</v>
      </c>
      <c r="J35" s="33">
        <f>J7/J$24</f>
        <v>0</v>
      </c>
      <c r="K35" s="34">
        <f>K7/K$24</f>
        <v>0</v>
      </c>
      <c r="L35" s="34">
        <f>L7/L$24</f>
        <v>0</v>
      </c>
      <c r="M35" s="34">
        <f>M7/M$24</f>
        <v>0</v>
      </c>
      <c r="N35" s="34">
        <f>N7/N$24</f>
        <v>0</v>
      </c>
      <c r="O35" s="34">
        <f>O7/O$24</f>
        <v>0</v>
      </c>
      <c r="P35" s="34">
        <f>P7/P$24</f>
        <v>0</v>
      </c>
      <c r="Q35" s="34">
        <f>Q7/Q$24</f>
        <v>0</v>
      </c>
      <c r="R35" s="35">
        <f>R7/R$24</f>
        <v>0</v>
      </c>
      <c r="S35" s="36">
        <f>S7/S$24</f>
        <v>0</v>
      </c>
      <c r="T35" s="79">
        <f>T7/T$24</f>
        <v>0</v>
      </c>
      <c r="U35" s="200">
        <f>U7/U$24</f>
        <v>0</v>
      </c>
    </row>
    <row r="36" spans="1:21" x14ac:dyDescent="0.2">
      <c r="A36" s="17"/>
      <c r="B36" s="167" t="s">
        <v>44</v>
      </c>
      <c r="C36" s="3" t="s">
        <v>33</v>
      </c>
      <c r="D36" s="219">
        <f>D8/D$24</f>
        <v>0.125</v>
      </c>
      <c r="E36" s="220">
        <f>E8/E$24</f>
        <v>0.10714285714285714</v>
      </c>
      <c r="F36" s="32">
        <f>F8/F$24</f>
        <v>0</v>
      </c>
      <c r="G36" s="32">
        <f>G8/G$24</f>
        <v>0</v>
      </c>
      <c r="H36" s="32">
        <f>H8/H$24</f>
        <v>0</v>
      </c>
      <c r="I36" s="32">
        <f>I8/I$24</f>
        <v>0</v>
      </c>
      <c r="J36" s="33">
        <f>J8/J$24</f>
        <v>0</v>
      </c>
      <c r="K36" s="34">
        <f>K8/K$24</f>
        <v>0</v>
      </c>
      <c r="L36" s="34">
        <f>L8/L$24</f>
        <v>0</v>
      </c>
      <c r="M36" s="34">
        <f>M8/M$24</f>
        <v>0</v>
      </c>
      <c r="N36" s="34">
        <f>N8/N$24</f>
        <v>0</v>
      </c>
      <c r="O36" s="34">
        <f>O8/O$24</f>
        <v>0</v>
      </c>
      <c r="P36" s="34">
        <f>P8/P$24</f>
        <v>0</v>
      </c>
      <c r="Q36" s="34">
        <f>Q8/Q$24</f>
        <v>0</v>
      </c>
      <c r="R36" s="205">
        <f>R8/R$24</f>
        <v>0.39285714285714285</v>
      </c>
      <c r="S36" s="36">
        <f>S8/S$24</f>
        <v>0</v>
      </c>
      <c r="T36" s="79">
        <f>T8/T$24</f>
        <v>0</v>
      </c>
      <c r="U36" s="200">
        <f>U8/U$24</f>
        <v>0</v>
      </c>
    </row>
    <row r="37" spans="1:21" x14ac:dyDescent="0.2">
      <c r="A37" s="17"/>
      <c r="B37" s="168"/>
      <c r="C37" s="5" t="s">
        <v>34</v>
      </c>
      <c r="D37" s="219">
        <f>D9/D$24</f>
        <v>0</v>
      </c>
      <c r="E37" s="220">
        <f>E9/E$24</f>
        <v>0.14285714285714285</v>
      </c>
      <c r="F37" s="32">
        <f>F9/F$24</f>
        <v>0</v>
      </c>
      <c r="G37" s="32">
        <f>G9/G$24</f>
        <v>0</v>
      </c>
      <c r="H37" s="32">
        <f>H9/H$24</f>
        <v>0</v>
      </c>
      <c r="I37" s="32">
        <f>I9/I$24</f>
        <v>0</v>
      </c>
      <c r="J37" s="33">
        <f>J9/J$24</f>
        <v>0</v>
      </c>
      <c r="K37" s="34">
        <f>K9/K$24</f>
        <v>0</v>
      </c>
      <c r="L37" s="34">
        <f>L9/L$24</f>
        <v>0</v>
      </c>
      <c r="M37" s="34">
        <f>M9/M$24</f>
        <v>0</v>
      </c>
      <c r="N37" s="34">
        <f>N9/N$24</f>
        <v>0</v>
      </c>
      <c r="O37" s="34">
        <f>O9/O$24</f>
        <v>0</v>
      </c>
      <c r="P37" s="34">
        <f>P9/P$24</f>
        <v>0</v>
      </c>
      <c r="Q37" s="34">
        <f>Q9/Q$24</f>
        <v>0</v>
      </c>
      <c r="R37" s="35">
        <f>R9/R$24</f>
        <v>0</v>
      </c>
      <c r="S37" s="206">
        <f>S9/S$24</f>
        <v>0.38709677419354838</v>
      </c>
      <c r="T37" s="79">
        <f>T9/T$24</f>
        <v>0</v>
      </c>
      <c r="U37" s="200">
        <f>U9/U$24</f>
        <v>0</v>
      </c>
    </row>
    <row r="38" spans="1:21" x14ac:dyDescent="0.2">
      <c r="A38" s="16"/>
      <c r="B38" s="167" t="s">
        <v>18</v>
      </c>
      <c r="C38" s="7" t="s">
        <v>29</v>
      </c>
      <c r="D38" s="219">
        <f>D10/D$24</f>
        <v>0.25</v>
      </c>
      <c r="E38" s="220">
        <f>E10/E$24</f>
        <v>0.35714285714285715</v>
      </c>
      <c r="F38" s="32">
        <f>F10/F$24</f>
        <v>0</v>
      </c>
      <c r="G38" s="32">
        <f>G10/G$24</f>
        <v>0</v>
      </c>
      <c r="H38" s="32">
        <f>H10/H$24</f>
        <v>0</v>
      </c>
      <c r="I38" s="32">
        <f>I10/I$24</f>
        <v>0</v>
      </c>
      <c r="J38" s="33">
        <f>J10/J$24</f>
        <v>0</v>
      </c>
      <c r="K38" s="34">
        <f>K10/K$24</f>
        <v>0</v>
      </c>
      <c r="L38" s="34">
        <f>L10/L$24</f>
        <v>0</v>
      </c>
      <c r="M38" s="34">
        <f>M10/M$24</f>
        <v>0</v>
      </c>
      <c r="N38" s="34">
        <f>N10/N$24</f>
        <v>0</v>
      </c>
      <c r="O38" s="34">
        <f>O10/O$24</f>
        <v>0</v>
      </c>
      <c r="P38" s="34">
        <f>P10/P$24</f>
        <v>0</v>
      </c>
      <c r="Q38" s="34">
        <f>Q10/Q$24</f>
        <v>0</v>
      </c>
      <c r="R38" s="35">
        <f>R10/R$24</f>
        <v>0</v>
      </c>
      <c r="S38" s="36">
        <f>S10/S$24</f>
        <v>0</v>
      </c>
      <c r="T38" s="79">
        <f>T10/T$24</f>
        <v>1</v>
      </c>
      <c r="U38" s="200">
        <f>U10/U$24</f>
        <v>0</v>
      </c>
    </row>
    <row r="39" spans="1:21" x14ac:dyDescent="0.2">
      <c r="A39" s="16"/>
      <c r="B39" s="168"/>
      <c r="C39" s="5" t="s">
        <v>30</v>
      </c>
      <c r="D39" s="219">
        <f>D11/D$24</f>
        <v>0.125</v>
      </c>
      <c r="E39" s="220">
        <f>E11/E$24</f>
        <v>0.17857142857142858</v>
      </c>
      <c r="F39" s="32">
        <f>F11/F$24</f>
        <v>0</v>
      </c>
      <c r="G39" s="32">
        <f>G11/G$24</f>
        <v>0</v>
      </c>
      <c r="H39" s="32">
        <f>H11/H$24</f>
        <v>0</v>
      </c>
      <c r="I39" s="32">
        <f>I11/I$24</f>
        <v>0</v>
      </c>
      <c r="J39" s="33">
        <f>J11/J$24</f>
        <v>0</v>
      </c>
      <c r="K39" s="34">
        <f>K11/K$24</f>
        <v>0</v>
      </c>
      <c r="L39" s="34">
        <f>L11/L$24</f>
        <v>0</v>
      </c>
      <c r="M39" s="34">
        <f>M11/M$24</f>
        <v>0</v>
      </c>
      <c r="N39" s="34">
        <f>N11/N$24</f>
        <v>0</v>
      </c>
      <c r="O39" s="34">
        <f>O11/O$24</f>
        <v>0</v>
      </c>
      <c r="P39" s="34">
        <f>P11/P$24</f>
        <v>0</v>
      </c>
      <c r="Q39" s="34">
        <f>Q11/Q$24</f>
        <v>0</v>
      </c>
      <c r="R39" s="38">
        <f>R11/R$24</f>
        <v>0</v>
      </c>
      <c r="S39" s="39">
        <f>S11/S$24</f>
        <v>0</v>
      </c>
      <c r="T39" s="80">
        <f>T11/T$24</f>
        <v>0</v>
      </c>
      <c r="U39" s="200">
        <f>U11/U$24</f>
        <v>0</v>
      </c>
    </row>
    <row r="40" spans="1:21" x14ac:dyDescent="0.2">
      <c r="A40" s="18"/>
      <c r="B40" s="90" t="s">
        <v>19</v>
      </c>
      <c r="C40" s="7" t="s">
        <v>28</v>
      </c>
      <c r="D40" s="40">
        <f>D12/D$24</f>
        <v>0</v>
      </c>
      <c r="E40" s="41">
        <f>E12/E$24</f>
        <v>0</v>
      </c>
      <c r="F40" s="41">
        <f>F12/F$24</f>
        <v>0</v>
      </c>
      <c r="G40" s="41">
        <f>G12/G$24</f>
        <v>0</v>
      </c>
      <c r="H40" s="41">
        <f>H12/H$24</f>
        <v>1</v>
      </c>
      <c r="I40" s="41">
        <f>I12/I$24</f>
        <v>1</v>
      </c>
      <c r="J40" s="42">
        <f>J12/J$24</f>
        <v>0</v>
      </c>
      <c r="K40" s="34">
        <f>K12/K$24</f>
        <v>0</v>
      </c>
      <c r="L40" s="34">
        <f>L12/L$24</f>
        <v>0</v>
      </c>
      <c r="M40" s="34">
        <f>M12/M$24</f>
        <v>0</v>
      </c>
      <c r="N40" s="34">
        <f>N12/N$24</f>
        <v>0</v>
      </c>
      <c r="O40" s="34">
        <f>O12/O$24</f>
        <v>0</v>
      </c>
      <c r="P40" s="34">
        <f>P12/P$24</f>
        <v>0</v>
      </c>
      <c r="Q40" s="34">
        <f>Q12/Q$24</f>
        <v>0</v>
      </c>
      <c r="R40" s="43">
        <f>R12/R$24</f>
        <v>0</v>
      </c>
      <c r="S40" s="44">
        <f>S12/S$24</f>
        <v>0</v>
      </c>
      <c r="T40" s="81">
        <f>T12/T$24</f>
        <v>0</v>
      </c>
      <c r="U40" s="200">
        <f>U12/U$24</f>
        <v>0</v>
      </c>
    </row>
    <row r="41" spans="1:21" x14ac:dyDescent="0.2">
      <c r="A41" s="16"/>
      <c r="B41" s="69" t="s">
        <v>17</v>
      </c>
      <c r="C41" s="21" t="s">
        <v>35</v>
      </c>
      <c r="D41" s="45">
        <f>D13/D$24</f>
        <v>0</v>
      </c>
      <c r="E41" s="45">
        <f>E13/E$24</f>
        <v>0</v>
      </c>
      <c r="F41" s="45">
        <f>F13/F$24</f>
        <v>0</v>
      </c>
      <c r="G41" s="45">
        <f>G13/G$24</f>
        <v>0</v>
      </c>
      <c r="H41" s="45">
        <f>H13/H$24</f>
        <v>0</v>
      </c>
      <c r="I41" s="45">
        <f>I13/I$24</f>
        <v>0</v>
      </c>
      <c r="J41" s="34">
        <f>J13/J$24</f>
        <v>0</v>
      </c>
      <c r="K41" s="46">
        <f>K13/K$24</f>
        <v>0</v>
      </c>
      <c r="L41" s="47">
        <f>L13/L$24</f>
        <v>0</v>
      </c>
      <c r="M41" s="47">
        <f>M13/M$24</f>
        <v>1</v>
      </c>
      <c r="N41" s="47">
        <f>N13/N$24</f>
        <v>0</v>
      </c>
      <c r="O41" s="47">
        <f>O13/O$24</f>
        <v>0</v>
      </c>
      <c r="P41" s="47">
        <f>P13/P$24</f>
        <v>0</v>
      </c>
      <c r="Q41" s="47">
        <f>Q13/Q$24</f>
        <v>0</v>
      </c>
      <c r="R41" s="48">
        <f>R13/R$24</f>
        <v>0</v>
      </c>
      <c r="S41" s="49">
        <f>S13/S$24</f>
        <v>0</v>
      </c>
      <c r="T41" s="82">
        <f>T13/T$24</f>
        <v>0</v>
      </c>
      <c r="U41" s="201">
        <f>U13/U$24</f>
        <v>0</v>
      </c>
    </row>
    <row r="42" spans="1:21" x14ac:dyDescent="0.2">
      <c r="A42" s="16"/>
      <c r="B42" s="18"/>
      <c r="C42" s="22" t="s">
        <v>36</v>
      </c>
      <c r="D42" s="45">
        <f>D14/D$24</f>
        <v>0</v>
      </c>
      <c r="E42" s="45">
        <f>E14/E$24</f>
        <v>0</v>
      </c>
      <c r="F42" s="45">
        <f>F14/F$24</f>
        <v>0</v>
      </c>
      <c r="G42" s="45">
        <f>G14/G$24</f>
        <v>0</v>
      </c>
      <c r="H42" s="45">
        <f>H14/H$24</f>
        <v>0</v>
      </c>
      <c r="I42" s="45">
        <f>I14/I$24</f>
        <v>0</v>
      </c>
      <c r="J42" s="34">
        <f>J14/J$24</f>
        <v>0</v>
      </c>
      <c r="K42" s="50">
        <f>K14/K$24</f>
        <v>0</v>
      </c>
      <c r="L42" s="51">
        <f>L14/L$24</f>
        <v>0</v>
      </c>
      <c r="M42" s="51">
        <f>M14/M$24</f>
        <v>0</v>
      </c>
      <c r="N42" s="51">
        <f>N14/N$24</f>
        <v>1</v>
      </c>
      <c r="O42" s="51">
        <f>O14/O$24</f>
        <v>0</v>
      </c>
      <c r="P42" s="51">
        <f>P14/P$24</f>
        <v>0</v>
      </c>
      <c r="Q42" s="51">
        <f>Q14/Q$24</f>
        <v>0</v>
      </c>
      <c r="R42" s="48">
        <f>R14/R$24</f>
        <v>0</v>
      </c>
      <c r="S42" s="49">
        <f>S14/S$24</f>
        <v>0</v>
      </c>
      <c r="T42" s="83">
        <f>T14/T$24</f>
        <v>0</v>
      </c>
      <c r="U42" s="202">
        <f>U14/U$24</f>
        <v>0</v>
      </c>
    </row>
    <row r="43" spans="1:21" x14ac:dyDescent="0.2">
      <c r="A43" s="16"/>
      <c r="B43" s="69" t="s">
        <v>17</v>
      </c>
      <c r="C43" s="21" t="s">
        <v>35</v>
      </c>
      <c r="D43" s="45">
        <f>D15/D$24</f>
        <v>0</v>
      </c>
      <c r="E43" s="45">
        <f>E15/E$24</f>
        <v>0</v>
      </c>
      <c r="F43" s="45">
        <f>F15/F$24</f>
        <v>0</v>
      </c>
      <c r="G43" s="45">
        <f>G15/G$24</f>
        <v>0</v>
      </c>
      <c r="H43" s="45">
        <f>H15/H$24</f>
        <v>0</v>
      </c>
      <c r="I43" s="45">
        <f>I15/I$24</f>
        <v>0</v>
      </c>
      <c r="J43" s="34">
        <f>J15/J$24</f>
        <v>0</v>
      </c>
      <c r="K43" s="213">
        <f>K15/K$24</f>
        <v>0.16</v>
      </c>
      <c r="L43" s="214">
        <f>L15/L$24</f>
        <v>8.6956521739130432E-2</v>
      </c>
      <c r="M43" s="51">
        <f>M15/M$24</f>
        <v>0</v>
      </c>
      <c r="N43" s="51">
        <f>N15/N$24</f>
        <v>0</v>
      </c>
      <c r="O43" s="51">
        <f>O15/O$24</f>
        <v>0</v>
      </c>
      <c r="P43" s="51">
        <f>P15/P$24</f>
        <v>0</v>
      </c>
      <c r="Q43" s="51">
        <f>Q15/Q$24</f>
        <v>0</v>
      </c>
      <c r="R43" s="207">
        <f>R15/R$24</f>
        <v>0.6071428571428571</v>
      </c>
      <c r="S43" s="49">
        <f>S15/S$24</f>
        <v>0</v>
      </c>
      <c r="T43" s="83">
        <f>T15/T$24</f>
        <v>0</v>
      </c>
      <c r="U43" s="202">
        <f>U15/U$24</f>
        <v>0</v>
      </c>
    </row>
    <row r="44" spans="1:21" x14ac:dyDescent="0.2">
      <c r="A44" s="16"/>
      <c r="B44" s="18"/>
      <c r="C44" s="22" t="s">
        <v>36</v>
      </c>
      <c r="D44" s="45">
        <f>D16/D$24</f>
        <v>0</v>
      </c>
      <c r="E44" s="45">
        <f>E16/E$24</f>
        <v>0</v>
      </c>
      <c r="F44" s="45">
        <f>F16/F$24</f>
        <v>0</v>
      </c>
      <c r="G44" s="45">
        <f>G16/G$24</f>
        <v>0</v>
      </c>
      <c r="H44" s="45">
        <f>H16/H$24</f>
        <v>0</v>
      </c>
      <c r="I44" s="45">
        <f>I16/I$24</f>
        <v>0</v>
      </c>
      <c r="J44" s="34">
        <f>J16/J$24</f>
        <v>0</v>
      </c>
      <c r="K44" s="213">
        <f>K16/K$24</f>
        <v>0</v>
      </c>
      <c r="L44" s="214">
        <f>L16/L$24</f>
        <v>0.17391304347826086</v>
      </c>
      <c r="M44" s="51">
        <f>M16/M$24</f>
        <v>0</v>
      </c>
      <c r="N44" s="51">
        <f>N16/N$24</f>
        <v>0</v>
      </c>
      <c r="O44" s="51">
        <f>O16/O$24</f>
        <v>0</v>
      </c>
      <c r="P44" s="51">
        <f>P16/P$24</f>
        <v>0</v>
      </c>
      <c r="Q44" s="51">
        <f>Q16/Q$24</f>
        <v>0</v>
      </c>
      <c r="R44" s="48">
        <f>R16/R$24</f>
        <v>0</v>
      </c>
      <c r="S44" s="208">
        <f>S16/S$24</f>
        <v>0.61290322580645162</v>
      </c>
      <c r="T44" s="83">
        <f>T16/T$24</f>
        <v>0</v>
      </c>
      <c r="U44" s="202">
        <f>U16/U$24</f>
        <v>0</v>
      </c>
    </row>
    <row r="45" spans="1:21" x14ac:dyDescent="0.2">
      <c r="A45" s="17" t="s">
        <v>40</v>
      </c>
      <c r="B45" s="69" t="s">
        <v>18</v>
      </c>
      <c r="C45" s="22" t="s">
        <v>31</v>
      </c>
      <c r="D45" s="45">
        <f>D17/D$24</f>
        <v>0</v>
      </c>
      <c r="E45" s="45">
        <f>E17/E$24</f>
        <v>0</v>
      </c>
      <c r="F45" s="45">
        <f>F17/F$24</f>
        <v>0</v>
      </c>
      <c r="G45" s="45">
        <f>G17/G$24</f>
        <v>0</v>
      </c>
      <c r="H45" s="45">
        <f>H17/H$24</f>
        <v>0</v>
      </c>
      <c r="I45" s="45">
        <f>I17/I$24</f>
        <v>0</v>
      </c>
      <c r="J45" s="45">
        <f>J17/J$24</f>
        <v>0</v>
      </c>
      <c r="K45" s="213">
        <f>K17/K$24</f>
        <v>0.16</v>
      </c>
      <c r="L45" s="214">
        <f>L17/L$24</f>
        <v>0.30434782608695654</v>
      </c>
      <c r="M45" s="51">
        <f>M17/M$24</f>
        <v>0</v>
      </c>
      <c r="N45" s="51">
        <f>N17/N$24</f>
        <v>0</v>
      </c>
      <c r="O45" s="51">
        <f>O17/O$24</f>
        <v>0</v>
      </c>
      <c r="P45" s="51">
        <f>P17/P$24</f>
        <v>0</v>
      </c>
      <c r="Q45" s="51">
        <f>Q17/Q$24</f>
        <v>0</v>
      </c>
      <c r="R45" s="48">
        <f>R17/R$24</f>
        <v>0</v>
      </c>
      <c r="S45" s="49">
        <f>S17/S$24</f>
        <v>0</v>
      </c>
      <c r="T45" s="83">
        <f>T17/T$24</f>
        <v>0</v>
      </c>
      <c r="U45" s="202">
        <f>U17/U$24</f>
        <v>0</v>
      </c>
    </row>
    <row r="46" spans="1:21" x14ac:dyDescent="0.2">
      <c r="A46" s="16"/>
      <c r="B46" s="18"/>
      <c r="C46" s="23" t="s">
        <v>32</v>
      </c>
      <c r="D46" s="45">
        <f>D18/D$24</f>
        <v>0</v>
      </c>
      <c r="E46" s="45">
        <f>E18/E$24</f>
        <v>0</v>
      </c>
      <c r="F46" s="45">
        <f>F18/F$24</f>
        <v>0</v>
      </c>
      <c r="G46" s="45">
        <f>G18/G$24</f>
        <v>0</v>
      </c>
      <c r="H46" s="45">
        <f>H18/H$24</f>
        <v>0</v>
      </c>
      <c r="I46" s="45">
        <f>I18/I$24</f>
        <v>0</v>
      </c>
      <c r="J46" s="45">
        <f>J18/J$24</f>
        <v>0</v>
      </c>
      <c r="K46" s="213">
        <f>K18/K$24</f>
        <v>0.32</v>
      </c>
      <c r="L46" s="214">
        <f>L18/L$24</f>
        <v>0.19565217391304349</v>
      </c>
      <c r="M46" s="51">
        <f>M18/M$24</f>
        <v>0</v>
      </c>
      <c r="N46" s="51">
        <f>N18/N$24</f>
        <v>0</v>
      </c>
      <c r="O46" s="51">
        <f>O18/O$24</f>
        <v>0</v>
      </c>
      <c r="P46" s="51">
        <f>P18/P$24</f>
        <v>0</v>
      </c>
      <c r="Q46" s="51">
        <f>Q18/Q$24</f>
        <v>0</v>
      </c>
      <c r="R46" s="84">
        <f>R18/R$24</f>
        <v>0</v>
      </c>
      <c r="S46" s="34">
        <f>S18/S$24</f>
        <v>0</v>
      </c>
      <c r="T46" s="85">
        <f>T18/T$24</f>
        <v>0</v>
      </c>
      <c r="U46" s="202">
        <f>U18/U$24</f>
        <v>0</v>
      </c>
    </row>
    <row r="47" spans="1:21" x14ac:dyDescent="0.2">
      <c r="A47" s="16"/>
      <c r="B47" s="70" t="s">
        <v>19</v>
      </c>
      <c r="C47" s="95" t="s">
        <v>27</v>
      </c>
      <c r="D47" s="52">
        <f>D19/D$24</f>
        <v>0</v>
      </c>
      <c r="E47" s="45">
        <f>E19/E$24</f>
        <v>0</v>
      </c>
      <c r="F47" s="45">
        <f>F19/F$24</f>
        <v>0</v>
      </c>
      <c r="G47" s="45">
        <f>G19/G$24</f>
        <v>0</v>
      </c>
      <c r="H47" s="45">
        <f>H19/H$24</f>
        <v>0</v>
      </c>
      <c r="I47" s="45">
        <f>I19/I$24</f>
        <v>0</v>
      </c>
      <c r="J47" s="45">
        <f>J19/J$24</f>
        <v>0</v>
      </c>
      <c r="K47" s="50">
        <f>K19/K$24</f>
        <v>0</v>
      </c>
      <c r="L47" s="51">
        <f>L19/L$24</f>
        <v>0</v>
      </c>
      <c r="M47" s="51">
        <f>M19/M$24</f>
        <v>0</v>
      </c>
      <c r="N47" s="51">
        <f>N19/N$24</f>
        <v>0</v>
      </c>
      <c r="O47" s="51">
        <f>O19/O$24</f>
        <v>1</v>
      </c>
      <c r="P47" s="51">
        <f>P19/P$24</f>
        <v>1</v>
      </c>
      <c r="Q47" s="51">
        <f>Q19/Q$24</f>
        <v>0</v>
      </c>
      <c r="R47" s="84">
        <f>R19/R$24</f>
        <v>0</v>
      </c>
      <c r="S47" s="34">
        <f>S19/S$24</f>
        <v>0</v>
      </c>
      <c r="T47" s="86">
        <f>T19/T$24</f>
        <v>0</v>
      </c>
      <c r="U47" s="202">
        <f>U19/U$24</f>
        <v>0</v>
      </c>
    </row>
    <row r="48" spans="1:21" x14ac:dyDescent="0.2">
      <c r="A48" s="156" t="s">
        <v>45</v>
      </c>
      <c r="B48" s="157"/>
      <c r="C48" s="9" t="s">
        <v>11</v>
      </c>
      <c r="D48" s="53">
        <f>D20/D$24</f>
        <v>0</v>
      </c>
      <c r="E48" s="54">
        <f>E20/E$24</f>
        <v>0</v>
      </c>
      <c r="F48" s="54">
        <f>F20/F$24</f>
        <v>0</v>
      </c>
      <c r="G48" s="54">
        <f>G20/G$24</f>
        <v>0</v>
      </c>
      <c r="H48" s="54">
        <f>H20/H$24</f>
        <v>0</v>
      </c>
      <c r="I48" s="54">
        <f>I20/I$24</f>
        <v>0</v>
      </c>
      <c r="J48" s="203">
        <f>J20/J$24</f>
        <v>0.51851851851851849</v>
      </c>
      <c r="K48" s="53">
        <f>K20/K$24</f>
        <v>0</v>
      </c>
      <c r="L48" s="54">
        <f>L20/L$24</f>
        <v>0</v>
      </c>
      <c r="M48" s="54">
        <f>M20/M$24</f>
        <v>0</v>
      </c>
      <c r="N48" s="54">
        <f>N20/N$24</f>
        <v>0</v>
      </c>
      <c r="O48" s="54">
        <f>O20/O$24</f>
        <v>0</v>
      </c>
      <c r="P48" s="27">
        <f>P20/P$24</f>
        <v>0</v>
      </c>
      <c r="Q48" s="210">
        <f>Q20/Q$24</f>
        <v>0.4</v>
      </c>
      <c r="R48" s="53">
        <f>R20/R$24</f>
        <v>0</v>
      </c>
      <c r="S48" s="57">
        <f>S20/S$24</f>
        <v>0</v>
      </c>
      <c r="T48" s="57">
        <f>T20/T$24</f>
        <v>0</v>
      </c>
      <c r="U48" s="201">
        <f>U20/U$24</f>
        <v>0</v>
      </c>
    </row>
    <row r="49" spans="1:21" x14ac:dyDescent="0.2">
      <c r="A49" s="158"/>
      <c r="B49" s="159"/>
      <c r="C49" s="9" t="s">
        <v>13</v>
      </c>
      <c r="D49" s="43">
        <f>D21/D$24</f>
        <v>0</v>
      </c>
      <c r="E49" s="58">
        <f>E21/E$24</f>
        <v>0</v>
      </c>
      <c r="F49" s="58">
        <f>F21/F$24</f>
        <v>0</v>
      </c>
      <c r="G49" s="58">
        <f>G21/G$24</f>
        <v>0</v>
      </c>
      <c r="H49" s="58">
        <f>H21/H$24</f>
        <v>0</v>
      </c>
      <c r="I49" s="58">
        <f>I21/I$24</f>
        <v>0</v>
      </c>
      <c r="J49" s="204">
        <f>J21/J$24</f>
        <v>0.22222222222222221</v>
      </c>
      <c r="K49" s="43">
        <f>K21/K$24</f>
        <v>0</v>
      </c>
      <c r="L49" s="58">
        <f>L21/L$24</f>
        <v>0</v>
      </c>
      <c r="M49" s="58">
        <f>M21/M$24</f>
        <v>0</v>
      </c>
      <c r="N49" s="58">
        <f>N21/N$24</f>
        <v>0</v>
      </c>
      <c r="O49" s="58">
        <f>O21/O$24</f>
        <v>0</v>
      </c>
      <c r="P49" s="60">
        <f>P21/P$24</f>
        <v>0</v>
      </c>
      <c r="Q49" s="211">
        <f>Q21/Q$24</f>
        <v>0.37142857142857144</v>
      </c>
      <c r="R49" s="43">
        <f>R21/R$24</f>
        <v>0</v>
      </c>
      <c r="S49" s="44">
        <f>S21/S$24</f>
        <v>0</v>
      </c>
      <c r="T49" s="44">
        <f>T21/T$24</f>
        <v>0</v>
      </c>
      <c r="U49" s="209">
        <f>U21/U$24</f>
        <v>0.9555555555555556</v>
      </c>
    </row>
    <row r="50" spans="1:21" x14ac:dyDescent="0.2">
      <c r="A50" s="160"/>
      <c r="B50" s="161"/>
      <c r="C50" s="95" t="s">
        <v>2</v>
      </c>
      <c r="D50" s="43">
        <f>D22/D$24</f>
        <v>0</v>
      </c>
      <c r="E50" s="58">
        <f>E22/E$24</f>
        <v>0</v>
      </c>
      <c r="F50" s="58">
        <f>F22/F$24</f>
        <v>0</v>
      </c>
      <c r="G50" s="58">
        <f>G22/G$24</f>
        <v>0</v>
      </c>
      <c r="H50" s="58">
        <f>H22/H$24</f>
        <v>0</v>
      </c>
      <c r="I50" s="58">
        <f>I22/I$24</f>
        <v>0</v>
      </c>
      <c r="J50" s="204">
        <f>J22/J$24</f>
        <v>0</v>
      </c>
      <c r="K50" s="215">
        <f>K22/K$24</f>
        <v>0</v>
      </c>
      <c r="L50" s="216">
        <f>L22/L$24</f>
        <v>8.6956521739130432E-2</v>
      </c>
      <c r="M50" s="60">
        <f>M22/M$24</f>
        <v>0</v>
      </c>
      <c r="N50" s="60">
        <f>N22/N$24</f>
        <v>0</v>
      </c>
      <c r="O50" s="60">
        <f>O22/O$24</f>
        <v>0</v>
      </c>
      <c r="P50" s="60">
        <f>P22/P$24</f>
        <v>0</v>
      </c>
      <c r="Q50" s="212">
        <f>Q22/Q$24</f>
        <v>0</v>
      </c>
      <c r="R50" s="58">
        <f>R22/R$24</f>
        <v>0</v>
      </c>
      <c r="S50" s="58">
        <f>S22/S$24</f>
        <v>0</v>
      </c>
      <c r="T50" s="58">
        <f>T22/T$24</f>
        <v>0</v>
      </c>
      <c r="U50" s="209">
        <f>U22/U$24</f>
        <v>4.4444444444444446E-2</v>
      </c>
    </row>
    <row r="51" spans="1:21" x14ac:dyDescent="0.2">
      <c r="A51" s="162" t="s">
        <v>1</v>
      </c>
      <c r="B51" s="163"/>
      <c r="C51" s="164"/>
      <c r="D51" s="221">
        <f>D23/D$24</f>
        <v>0.5</v>
      </c>
      <c r="E51" s="218">
        <f>E23/E$24</f>
        <v>0.21428571428571427</v>
      </c>
      <c r="F51" s="63">
        <f>F23/F$24</f>
        <v>0</v>
      </c>
      <c r="G51" s="63">
        <f>G23/G$24</f>
        <v>0</v>
      </c>
      <c r="H51" s="63">
        <f>H23/H$24</f>
        <v>0</v>
      </c>
      <c r="I51" s="63">
        <f>I23/I$24</f>
        <v>0</v>
      </c>
      <c r="J51" s="218">
        <f>J23/J$24</f>
        <v>0.25925925925925924</v>
      </c>
      <c r="K51" s="217">
        <f>K23/K$24</f>
        <v>0.36</v>
      </c>
      <c r="L51" s="217">
        <f>L23/L$24</f>
        <v>0.15217391304347827</v>
      </c>
      <c r="M51" s="64">
        <f>M23/M$24</f>
        <v>0</v>
      </c>
      <c r="N51" s="64">
        <f>N23/N$24</f>
        <v>0</v>
      </c>
      <c r="O51" s="64">
        <f>O23/O$24</f>
        <v>0</v>
      </c>
      <c r="P51" s="64">
        <f>P23/P$24</f>
        <v>0</v>
      </c>
      <c r="Q51" s="217">
        <f>Q23/Q$24</f>
        <v>0.22857142857142856</v>
      </c>
      <c r="R51" s="63">
        <f>R23/R$24</f>
        <v>0</v>
      </c>
      <c r="S51" s="63">
        <f>S23/S$24</f>
        <v>0</v>
      </c>
      <c r="T51" s="63">
        <f>T23/T$24</f>
        <v>0</v>
      </c>
      <c r="U51" s="65">
        <f>U23/U$24</f>
        <v>0</v>
      </c>
    </row>
    <row r="56" spans="1:21" x14ac:dyDescent="0.2">
      <c r="A56" s="169" t="s">
        <v>42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</row>
    <row r="57" spans="1:21" x14ac:dyDescent="0.2">
      <c r="D57" s="170" t="s">
        <v>47</v>
      </c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2"/>
      <c r="U57" s="96" t="s">
        <v>48</v>
      </c>
    </row>
    <row r="58" spans="1:21" x14ac:dyDescent="0.2">
      <c r="A58" s="71"/>
      <c r="B58" s="74"/>
      <c r="C58" s="74"/>
      <c r="D58" s="72"/>
      <c r="E58" s="14"/>
      <c r="F58" s="14"/>
      <c r="G58" s="14"/>
      <c r="H58" s="73" t="s">
        <v>15</v>
      </c>
      <c r="I58" s="14"/>
      <c r="J58" s="14"/>
      <c r="K58" s="73" t="s">
        <v>39</v>
      </c>
      <c r="L58" s="14"/>
      <c r="M58" s="14"/>
      <c r="N58" s="14"/>
      <c r="O58" s="14"/>
      <c r="P58" s="14"/>
      <c r="Q58" s="14"/>
      <c r="R58" s="173" t="s">
        <v>45</v>
      </c>
      <c r="S58" s="174"/>
      <c r="T58" s="175"/>
      <c r="U58" s="179" t="s">
        <v>1</v>
      </c>
    </row>
    <row r="59" spans="1:21" x14ac:dyDescent="0.2">
      <c r="A59" s="15"/>
      <c r="B59" s="181" t="s">
        <v>37</v>
      </c>
      <c r="C59" s="165" t="s">
        <v>38</v>
      </c>
      <c r="D59" s="165" t="s">
        <v>17</v>
      </c>
      <c r="E59" s="166"/>
      <c r="F59" s="69" t="s">
        <v>44</v>
      </c>
      <c r="G59" s="21"/>
      <c r="H59" s="165" t="s">
        <v>18</v>
      </c>
      <c r="I59" s="166"/>
      <c r="J59" s="13" t="s">
        <v>19</v>
      </c>
      <c r="K59" s="165" t="s">
        <v>17</v>
      </c>
      <c r="L59" s="166"/>
      <c r="M59" s="165" t="s">
        <v>44</v>
      </c>
      <c r="N59" s="166"/>
      <c r="O59" s="165" t="s">
        <v>18</v>
      </c>
      <c r="P59" s="166"/>
      <c r="Q59" s="13" t="s">
        <v>19</v>
      </c>
      <c r="R59" s="176"/>
      <c r="S59" s="177"/>
      <c r="T59" s="178"/>
      <c r="U59" s="180"/>
    </row>
    <row r="60" spans="1:21" x14ac:dyDescent="0.2">
      <c r="A60" s="16"/>
      <c r="B60" s="182"/>
      <c r="C60" s="166"/>
      <c r="D60" s="92" t="s">
        <v>11</v>
      </c>
      <c r="E60" s="92" t="s">
        <v>13</v>
      </c>
      <c r="F60" s="18"/>
      <c r="G60" s="22" t="s">
        <v>36</v>
      </c>
      <c r="H60" s="92" t="s">
        <v>2</v>
      </c>
      <c r="I60" s="92" t="s">
        <v>3</v>
      </c>
      <c r="J60" s="92" t="s">
        <v>12</v>
      </c>
      <c r="K60" s="92" t="s">
        <v>11</v>
      </c>
      <c r="L60" s="92" t="s">
        <v>14</v>
      </c>
      <c r="M60" s="92" t="s">
        <v>11</v>
      </c>
      <c r="N60" s="92" t="s">
        <v>14</v>
      </c>
      <c r="O60" s="92" t="s">
        <v>2</v>
      </c>
      <c r="P60" s="92" t="s">
        <v>3</v>
      </c>
      <c r="Q60" s="92" t="s">
        <v>12</v>
      </c>
      <c r="R60" s="1" t="s">
        <v>11</v>
      </c>
      <c r="S60" s="11" t="s">
        <v>16</v>
      </c>
      <c r="T60" s="12" t="s">
        <v>2</v>
      </c>
      <c r="U60" s="180"/>
    </row>
    <row r="61" spans="1:21" ht="13.5" thickBot="1" x14ac:dyDescent="0.25">
      <c r="A61" s="16"/>
      <c r="B61" s="91"/>
      <c r="C61" s="2"/>
      <c r="D61" s="94" t="s">
        <v>4</v>
      </c>
      <c r="E61" s="94" t="s">
        <v>5</v>
      </c>
      <c r="F61" s="94"/>
      <c r="G61" s="94"/>
      <c r="H61" s="94" t="s">
        <v>6</v>
      </c>
      <c r="I61" s="94" t="s">
        <v>7</v>
      </c>
      <c r="J61" s="94" t="s">
        <v>8</v>
      </c>
      <c r="K61" s="77" t="s">
        <v>20</v>
      </c>
      <c r="L61" s="77" t="s">
        <v>9</v>
      </c>
      <c r="M61" s="77"/>
      <c r="N61" s="77"/>
      <c r="O61" s="77" t="s">
        <v>10</v>
      </c>
      <c r="P61" s="77" t="s">
        <v>21</v>
      </c>
      <c r="Q61" s="77" t="s">
        <v>22</v>
      </c>
      <c r="R61" s="94" t="s">
        <v>23</v>
      </c>
      <c r="S61" s="94" t="s">
        <v>24</v>
      </c>
      <c r="T61" s="92" t="s">
        <v>25</v>
      </c>
      <c r="U61" s="76" t="s">
        <v>26</v>
      </c>
    </row>
    <row r="62" spans="1:21" x14ac:dyDescent="0.2">
      <c r="A62" s="15"/>
      <c r="B62" s="167" t="s">
        <v>17</v>
      </c>
      <c r="C62" s="3" t="s">
        <v>33</v>
      </c>
      <c r="D62" s="24">
        <v>1</v>
      </c>
      <c r="E62" s="25"/>
      <c r="F62" s="25"/>
      <c r="G62" s="25"/>
      <c r="H62" s="25"/>
      <c r="I62" s="25"/>
      <c r="J62" s="26"/>
      <c r="K62" s="27"/>
      <c r="L62" s="27"/>
      <c r="M62" s="27"/>
      <c r="N62" s="27"/>
      <c r="O62" s="27"/>
      <c r="P62" s="27"/>
      <c r="Q62" s="27"/>
      <c r="R62" s="28"/>
      <c r="S62" s="29"/>
      <c r="T62" s="79"/>
      <c r="U62" s="30"/>
    </row>
    <row r="63" spans="1:21" x14ac:dyDescent="0.2">
      <c r="A63" s="17" t="s">
        <v>15</v>
      </c>
      <c r="B63" s="168"/>
      <c r="C63" s="5" t="s">
        <v>34</v>
      </c>
      <c r="D63" s="31"/>
      <c r="E63" s="32">
        <v>1</v>
      </c>
      <c r="F63" s="32"/>
      <c r="G63" s="32"/>
      <c r="H63" s="32"/>
      <c r="I63" s="32"/>
      <c r="J63" s="33"/>
      <c r="K63" s="34"/>
      <c r="L63" s="34"/>
      <c r="M63" s="34"/>
      <c r="N63" s="34"/>
      <c r="O63" s="34"/>
      <c r="P63" s="34"/>
      <c r="Q63" s="34"/>
      <c r="R63" s="35"/>
      <c r="S63" s="36"/>
      <c r="T63" s="79"/>
      <c r="U63" s="37"/>
    </row>
    <row r="64" spans="1:21" x14ac:dyDescent="0.2">
      <c r="A64" s="17"/>
      <c r="B64" s="167" t="s">
        <v>44</v>
      </c>
      <c r="C64" s="3" t="s">
        <v>33</v>
      </c>
      <c r="D64" s="31"/>
      <c r="E64" s="32"/>
      <c r="F64" s="32">
        <v>1</v>
      </c>
      <c r="G64" s="32"/>
      <c r="H64" s="32"/>
      <c r="I64" s="32"/>
      <c r="J64" s="33"/>
      <c r="K64" s="34"/>
      <c r="L64" s="34"/>
      <c r="M64" s="34"/>
      <c r="N64" s="34"/>
      <c r="O64" s="34"/>
      <c r="P64" s="34"/>
      <c r="Q64" s="34"/>
      <c r="R64" s="35"/>
      <c r="S64" s="36"/>
      <c r="T64" s="79"/>
      <c r="U64" s="37"/>
    </row>
    <row r="65" spans="1:21" x14ac:dyDescent="0.2">
      <c r="A65" s="17"/>
      <c r="B65" s="168"/>
      <c r="C65" s="5" t="s">
        <v>34</v>
      </c>
      <c r="D65" s="31"/>
      <c r="E65" s="32"/>
      <c r="F65" s="32"/>
      <c r="G65" s="32">
        <v>1</v>
      </c>
      <c r="H65" s="32"/>
      <c r="I65" s="32"/>
      <c r="J65" s="33"/>
      <c r="K65" s="34"/>
      <c r="L65" s="34"/>
      <c r="M65" s="34"/>
      <c r="N65" s="34"/>
      <c r="O65" s="34"/>
      <c r="P65" s="34"/>
      <c r="Q65" s="34"/>
      <c r="R65" s="35"/>
      <c r="S65" s="36"/>
      <c r="T65" s="79"/>
      <c r="U65" s="37"/>
    </row>
    <row r="66" spans="1:21" x14ac:dyDescent="0.2">
      <c r="A66" s="16"/>
      <c r="B66" s="167" t="s">
        <v>18</v>
      </c>
      <c r="C66" s="7" t="s">
        <v>29</v>
      </c>
      <c r="D66" s="31"/>
      <c r="E66" s="32"/>
      <c r="F66" s="32"/>
      <c r="G66" s="32"/>
      <c r="H66" s="32">
        <v>1</v>
      </c>
      <c r="I66" s="32"/>
      <c r="J66" s="33"/>
      <c r="K66" s="34"/>
      <c r="L66" s="34"/>
      <c r="M66" s="34"/>
      <c r="N66" s="34"/>
      <c r="O66" s="34"/>
      <c r="P66" s="34"/>
      <c r="Q66" s="34"/>
      <c r="R66" s="35"/>
      <c r="S66" s="36"/>
      <c r="T66" s="79"/>
      <c r="U66" s="66"/>
    </row>
    <row r="67" spans="1:21" x14ac:dyDescent="0.2">
      <c r="A67" s="16"/>
      <c r="B67" s="168"/>
      <c r="C67" s="5" t="s">
        <v>30</v>
      </c>
      <c r="D67" s="31"/>
      <c r="E67" s="32"/>
      <c r="F67" s="32"/>
      <c r="G67" s="32"/>
      <c r="H67" s="32"/>
      <c r="I67" s="32">
        <v>1</v>
      </c>
      <c r="J67" s="33"/>
      <c r="K67" s="34"/>
      <c r="L67" s="34"/>
      <c r="M67" s="34"/>
      <c r="N67" s="34"/>
      <c r="O67" s="34"/>
      <c r="P67" s="34"/>
      <c r="Q67" s="34"/>
      <c r="R67" s="38"/>
      <c r="S67" s="39"/>
      <c r="T67" s="80"/>
      <c r="U67" s="66"/>
    </row>
    <row r="68" spans="1:21" x14ac:dyDescent="0.2">
      <c r="A68" s="18"/>
      <c r="B68" s="90" t="s">
        <v>19</v>
      </c>
      <c r="C68" s="7" t="s">
        <v>28</v>
      </c>
      <c r="D68" s="40"/>
      <c r="E68" s="41"/>
      <c r="F68" s="41"/>
      <c r="G68" s="41"/>
      <c r="H68" s="41"/>
      <c r="I68" s="41"/>
      <c r="J68" s="42">
        <v>1</v>
      </c>
      <c r="K68" s="34"/>
      <c r="L68" s="34"/>
      <c r="M68" s="34"/>
      <c r="N68" s="34"/>
      <c r="O68" s="34"/>
      <c r="P68" s="34"/>
      <c r="Q68" s="34"/>
      <c r="R68" s="43"/>
      <c r="S68" s="44"/>
      <c r="T68" s="81"/>
      <c r="U68" s="66"/>
    </row>
    <row r="69" spans="1:21" x14ac:dyDescent="0.2">
      <c r="A69" s="16"/>
      <c r="B69" s="69" t="s">
        <v>17</v>
      </c>
      <c r="C69" s="21" t="s">
        <v>35</v>
      </c>
      <c r="D69" s="45"/>
      <c r="E69" s="45"/>
      <c r="F69" s="45"/>
      <c r="G69" s="45"/>
      <c r="H69" s="45"/>
      <c r="I69" s="45"/>
      <c r="J69" s="34"/>
      <c r="K69" s="46">
        <v>1</v>
      </c>
      <c r="L69" s="47"/>
      <c r="M69" s="47"/>
      <c r="N69" s="47"/>
      <c r="O69" s="47"/>
      <c r="P69" s="47"/>
      <c r="Q69" s="47"/>
      <c r="R69" s="48"/>
      <c r="S69" s="49"/>
      <c r="T69" s="82"/>
      <c r="U69" s="19"/>
    </row>
    <row r="70" spans="1:21" x14ac:dyDescent="0.2">
      <c r="A70" s="16"/>
      <c r="B70" s="18"/>
      <c r="C70" s="22" t="s">
        <v>36</v>
      </c>
      <c r="D70" s="45"/>
      <c r="E70" s="45"/>
      <c r="F70" s="45"/>
      <c r="G70" s="45"/>
      <c r="H70" s="45"/>
      <c r="I70" s="45"/>
      <c r="J70" s="34"/>
      <c r="K70" s="50"/>
      <c r="L70" s="51">
        <v>1</v>
      </c>
      <c r="M70" s="51"/>
      <c r="N70" s="51"/>
      <c r="O70" s="51"/>
      <c r="P70" s="51"/>
      <c r="Q70" s="51"/>
      <c r="R70" s="48"/>
      <c r="S70" s="49"/>
      <c r="T70" s="83"/>
      <c r="U70" s="20"/>
    </row>
    <row r="71" spans="1:21" x14ac:dyDescent="0.2">
      <c r="A71" s="16"/>
      <c r="B71" s="69" t="s">
        <v>17</v>
      </c>
      <c r="C71" s="21" t="s">
        <v>35</v>
      </c>
      <c r="D71" s="45"/>
      <c r="E71" s="45"/>
      <c r="F71" s="45"/>
      <c r="G71" s="45"/>
      <c r="H71" s="45"/>
      <c r="I71" s="45"/>
      <c r="J71" s="34"/>
      <c r="K71" s="50"/>
      <c r="L71" s="51"/>
      <c r="M71" s="51">
        <v>1</v>
      </c>
      <c r="N71" s="51"/>
      <c r="O71" s="51"/>
      <c r="P71" s="51"/>
      <c r="Q71" s="51"/>
      <c r="R71" s="48"/>
      <c r="S71" s="49"/>
      <c r="T71" s="83"/>
      <c r="U71" s="20"/>
    </row>
    <row r="72" spans="1:21" x14ac:dyDescent="0.2">
      <c r="A72" s="16"/>
      <c r="B72" s="18"/>
      <c r="C72" s="22" t="s">
        <v>36</v>
      </c>
      <c r="D72" s="45"/>
      <c r="E72" s="45"/>
      <c r="F72" s="45"/>
      <c r="G72" s="45"/>
      <c r="H72" s="45"/>
      <c r="I72" s="45"/>
      <c r="J72" s="34"/>
      <c r="K72" s="50"/>
      <c r="L72" s="51"/>
      <c r="M72" s="51"/>
      <c r="N72" s="51">
        <v>1</v>
      </c>
      <c r="O72" s="51"/>
      <c r="P72" s="51"/>
      <c r="Q72" s="51"/>
      <c r="R72" s="48"/>
      <c r="S72" s="49"/>
      <c r="T72" s="83"/>
      <c r="U72" s="20"/>
    </row>
    <row r="73" spans="1:21" x14ac:dyDescent="0.2">
      <c r="A73" s="17" t="s">
        <v>40</v>
      </c>
      <c r="B73" s="69" t="s">
        <v>18</v>
      </c>
      <c r="C73" s="22" t="s">
        <v>31</v>
      </c>
      <c r="D73" s="45"/>
      <c r="E73" s="45"/>
      <c r="F73" s="45"/>
      <c r="G73" s="45"/>
      <c r="H73" s="45"/>
      <c r="I73" s="45"/>
      <c r="J73" s="45"/>
      <c r="K73" s="50"/>
      <c r="L73" s="51"/>
      <c r="M73" s="51"/>
      <c r="N73" s="51"/>
      <c r="O73" s="51">
        <v>1</v>
      </c>
      <c r="P73" s="51"/>
      <c r="Q73" s="51"/>
      <c r="R73" s="48"/>
      <c r="S73" s="49"/>
      <c r="T73" s="83"/>
      <c r="U73" s="20"/>
    </row>
    <row r="74" spans="1:21" x14ac:dyDescent="0.2">
      <c r="A74" s="16"/>
      <c r="B74" s="18"/>
      <c r="C74" s="23" t="s">
        <v>32</v>
      </c>
      <c r="D74" s="45"/>
      <c r="E74" s="45"/>
      <c r="F74" s="45"/>
      <c r="G74" s="45"/>
      <c r="H74" s="45"/>
      <c r="I74" s="45"/>
      <c r="J74" s="45"/>
      <c r="K74" s="50"/>
      <c r="L74" s="51"/>
      <c r="M74" s="51"/>
      <c r="N74" s="51"/>
      <c r="O74" s="51"/>
      <c r="P74" s="51">
        <v>1</v>
      </c>
      <c r="Q74" s="51"/>
      <c r="R74" s="84"/>
      <c r="S74" s="34"/>
      <c r="T74" s="85"/>
      <c r="U74" s="20"/>
    </row>
    <row r="75" spans="1:21" x14ac:dyDescent="0.2">
      <c r="A75" s="16"/>
      <c r="B75" s="70" t="s">
        <v>19</v>
      </c>
      <c r="C75" s="95" t="s">
        <v>27</v>
      </c>
      <c r="D75" s="52"/>
      <c r="E75" s="45"/>
      <c r="F75" s="45"/>
      <c r="G75" s="45"/>
      <c r="H75" s="45"/>
      <c r="I75" s="45"/>
      <c r="J75" s="45"/>
      <c r="K75" s="50"/>
      <c r="L75" s="51"/>
      <c r="M75" s="51"/>
      <c r="N75" s="51"/>
      <c r="O75" s="51"/>
      <c r="P75" s="51"/>
      <c r="Q75" s="51">
        <v>1</v>
      </c>
      <c r="R75" s="84"/>
      <c r="S75" s="34"/>
      <c r="T75" s="86"/>
      <c r="U75" s="20"/>
    </row>
    <row r="76" spans="1:21" x14ac:dyDescent="0.2">
      <c r="A76" s="156" t="s">
        <v>45</v>
      </c>
      <c r="B76" s="157"/>
      <c r="C76" s="9" t="s">
        <v>11</v>
      </c>
      <c r="D76" s="53"/>
      <c r="E76" s="54"/>
      <c r="F76" s="54"/>
      <c r="G76" s="54"/>
      <c r="H76" s="54"/>
      <c r="I76" s="54"/>
      <c r="J76" s="55"/>
      <c r="K76" s="53"/>
      <c r="L76" s="54"/>
      <c r="M76" s="54"/>
      <c r="N76" s="54"/>
      <c r="O76" s="54"/>
      <c r="P76" s="27"/>
      <c r="Q76" s="56"/>
      <c r="R76" s="53">
        <v>1</v>
      </c>
      <c r="S76" s="57"/>
      <c r="T76" s="57"/>
      <c r="U76" s="67"/>
    </row>
    <row r="77" spans="1:21" x14ac:dyDescent="0.2">
      <c r="A77" s="158"/>
      <c r="B77" s="159"/>
      <c r="C77" s="9" t="s">
        <v>13</v>
      </c>
      <c r="D77" s="43"/>
      <c r="E77" s="58"/>
      <c r="F77" s="58"/>
      <c r="G77" s="58"/>
      <c r="H77" s="58"/>
      <c r="I77" s="58"/>
      <c r="J77" s="59"/>
      <c r="K77" s="43"/>
      <c r="L77" s="58"/>
      <c r="M77" s="58"/>
      <c r="N77" s="58"/>
      <c r="O77" s="58"/>
      <c r="P77" s="60"/>
      <c r="Q77" s="61"/>
      <c r="R77" s="43"/>
      <c r="S77" s="44">
        <v>1</v>
      </c>
      <c r="T77" s="44"/>
      <c r="U77" s="68"/>
    </row>
    <row r="78" spans="1:21" x14ac:dyDescent="0.2">
      <c r="A78" s="160"/>
      <c r="B78" s="161"/>
      <c r="C78" s="95" t="s">
        <v>2</v>
      </c>
      <c r="D78" s="43"/>
      <c r="E78" s="58"/>
      <c r="F78" s="58"/>
      <c r="G78" s="58"/>
      <c r="H78" s="58"/>
      <c r="I78" s="58"/>
      <c r="J78" s="59"/>
      <c r="K78" s="58"/>
      <c r="L78" s="60"/>
      <c r="M78" s="60"/>
      <c r="N78" s="60"/>
      <c r="O78" s="60"/>
      <c r="P78" s="60"/>
      <c r="Q78" s="78"/>
      <c r="R78" s="58"/>
      <c r="S78" s="58"/>
      <c r="T78" s="58">
        <v>1</v>
      </c>
      <c r="U78" s="68"/>
    </row>
    <row r="79" spans="1:21" x14ac:dyDescent="0.2">
      <c r="A79" s="162" t="s">
        <v>1</v>
      </c>
      <c r="B79" s="163"/>
      <c r="C79" s="164"/>
      <c r="D79" s="62"/>
      <c r="E79" s="63"/>
      <c r="F79" s="63"/>
      <c r="G79" s="63"/>
      <c r="H79" s="63"/>
      <c r="I79" s="63"/>
      <c r="J79" s="63"/>
      <c r="K79" s="64"/>
      <c r="L79" s="64"/>
      <c r="M79" s="64"/>
      <c r="N79" s="64"/>
      <c r="O79" s="64"/>
      <c r="P79" s="64"/>
      <c r="Q79" s="64"/>
      <c r="R79" s="63"/>
      <c r="S79" s="63"/>
      <c r="T79" s="63"/>
      <c r="U79" s="65"/>
    </row>
    <row r="83" spans="1:21" x14ac:dyDescent="0.2">
      <c r="A83" s="169" t="s">
        <v>46</v>
      </c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</row>
    <row r="84" spans="1:21" x14ac:dyDescent="0.2">
      <c r="D84" s="170" t="s">
        <v>47</v>
      </c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2"/>
      <c r="U84" s="96" t="s">
        <v>48</v>
      </c>
    </row>
    <row r="85" spans="1:21" x14ac:dyDescent="0.2">
      <c r="A85" s="71"/>
      <c r="B85" s="74"/>
      <c r="C85" s="74"/>
      <c r="D85" s="72"/>
      <c r="E85" s="14"/>
      <c r="F85" s="14"/>
      <c r="G85" s="14"/>
      <c r="H85" s="73" t="s">
        <v>15</v>
      </c>
      <c r="I85" s="14"/>
      <c r="J85" s="14"/>
      <c r="K85" s="73" t="s">
        <v>39</v>
      </c>
      <c r="L85" s="14"/>
      <c r="M85" s="14"/>
      <c r="N85" s="14"/>
      <c r="O85" s="14"/>
      <c r="P85" s="14"/>
      <c r="Q85" s="14"/>
      <c r="R85" s="173" t="s">
        <v>45</v>
      </c>
      <c r="S85" s="174"/>
      <c r="T85" s="175"/>
      <c r="U85" s="179" t="s">
        <v>1</v>
      </c>
    </row>
    <row r="86" spans="1:21" x14ac:dyDescent="0.2">
      <c r="A86" s="15"/>
      <c r="B86" s="181" t="s">
        <v>37</v>
      </c>
      <c r="C86" s="165" t="s">
        <v>38</v>
      </c>
      <c r="D86" s="165" t="s">
        <v>17</v>
      </c>
      <c r="E86" s="166"/>
      <c r="F86" s="69" t="s">
        <v>44</v>
      </c>
      <c r="G86" s="21"/>
      <c r="H86" s="165" t="s">
        <v>18</v>
      </c>
      <c r="I86" s="166"/>
      <c r="J86" s="13" t="s">
        <v>19</v>
      </c>
      <c r="K86" s="165" t="s">
        <v>17</v>
      </c>
      <c r="L86" s="166"/>
      <c r="M86" s="165" t="s">
        <v>44</v>
      </c>
      <c r="N86" s="166"/>
      <c r="O86" s="165" t="s">
        <v>18</v>
      </c>
      <c r="P86" s="166"/>
      <c r="Q86" s="13" t="s">
        <v>19</v>
      </c>
      <c r="R86" s="176"/>
      <c r="S86" s="177"/>
      <c r="T86" s="178"/>
      <c r="U86" s="180"/>
    </row>
    <row r="87" spans="1:21" x14ac:dyDescent="0.2">
      <c r="A87" s="16"/>
      <c r="B87" s="182"/>
      <c r="C87" s="166"/>
      <c r="D87" s="92" t="s">
        <v>11</v>
      </c>
      <c r="E87" s="92" t="s">
        <v>13</v>
      </c>
      <c r="F87" s="18"/>
      <c r="G87" s="22" t="s">
        <v>36</v>
      </c>
      <c r="H87" s="92" t="s">
        <v>2</v>
      </c>
      <c r="I87" s="92" t="s">
        <v>3</v>
      </c>
      <c r="J87" s="92" t="s">
        <v>12</v>
      </c>
      <c r="K87" s="92" t="s">
        <v>11</v>
      </c>
      <c r="L87" s="92" t="s">
        <v>14</v>
      </c>
      <c r="M87" s="92" t="s">
        <v>11</v>
      </c>
      <c r="N87" s="92" t="s">
        <v>14</v>
      </c>
      <c r="O87" s="92" t="s">
        <v>2</v>
      </c>
      <c r="P87" s="92" t="s">
        <v>3</v>
      </c>
      <c r="Q87" s="92" t="s">
        <v>12</v>
      </c>
      <c r="R87" s="1" t="s">
        <v>11</v>
      </c>
      <c r="S87" s="11" t="s">
        <v>16</v>
      </c>
      <c r="T87" s="12" t="s">
        <v>2</v>
      </c>
      <c r="U87" s="180"/>
    </row>
    <row r="88" spans="1:21" x14ac:dyDescent="0.2">
      <c r="A88" s="16"/>
      <c r="B88" s="91"/>
      <c r="C88" s="2"/>
      <c r="D88" s="94" t="s">
        <v>4</v>
      </c>
      <c r="E88" s="94" t="s">
        <v>5</v>
      </c>
      <c r="F88" s="94"/>
      <c r="G88" s="94"/>
      <c r="H88" s="94" t="s">
        <v>6</v>
      </c>
      <c r="I88" s="94" t="s">
        <v>7</v>
      </c>
      <c r="J88" s="94" t="s">
        <v>8</v>
      </c>
      <c r="K88" s="77" t="s">
        <v>20</v>
      </c>
      <c r="L88" s="77" t="s">
        <v>9</v>
      </c>
      <c r="M88" s="77"/>
      <c r="N88" s="77"/>
      <c r="O88" s="77" t="s">
        <v>10</v>
      </c>
      <c r="P88" s="77" t="s">
        <v>21</v>
      </c>
      <c r="Q88" s="77" t="s">
        <v>22</v>
      </c>
      <c r="R88" s="94" t="s">
        <v>23</v>
      </c>
      <c r="S88" s="94" t="s">
        <v>24</v>
      </c>
      <c r="T88" s="92" t="s">
        <v>25</v>
      </c>
      <c r="U88" s="76" t="s">
        <v>26</v>
      </c>
    </row>
    <row r="89" spans="1:21" x14ac:dyDescent="0.2">
      <c r="A89" s="15"/>
      <c r="B89" s="167" t="s">
        <v>17</v>
      </c>
      <c r="C89" s="3" t="s">
        <v>33</v>
      </c>
      <c r="D89" s="24">
        <f>D62-D34</f>
        <v>1</v>
      </c>
      <c r="E89" s="25">
        <f t="shared" ref="E89:T89" si="2">E62-E34</f>
        <v>0</v>
      </c>
      <c r="F89" s="25">
        <f t="shared" si="2"/>
        <v>-1</v>
      </c>
      <c r="G89" s="25">
        <f t="shared" si="2"/>
        <v>0</v>
      </c>
      <c r="H89" s="25">
        <f t="shared" si="2"/>
        <v>0</v>
      </c>
      <c r="I89" s="25">
        <f t="shared" si="2"/>
        <v>0</v>
      </c>
      <c r="J89" s="26">
        <f t="shared" si="2"/>
        <v>0</v>
      </c>
      <c r="K89" s="27">
        <f t="shared" si="2"/>
        <v>0</v>
      </c>
      <c r="L89" s="27">
        <f t="shared" si="2"/>
        <v>0</v>
      </c>
      <c r="M89" s="27">
        <f t="shared" si="2"/>
        <v>0</v>
      </c>
      <c r="N89" s="27">
        <f t="shared" si="2"/>
        <v>0</v>
      </c>
      <c r="O89" s="27">
        <f t="shared" si="2"/>
        <v>0</v>
      </c>
      <c r="P89" s="27">
        <f t="shared" si="2"/>
        <v>0</v>
      </c>
      <c r="Q89" s="27">
        <f t="shared" si="2"/>
        <v>0</v>
      </c>
      <c r="R89" s="28">
        <f t="shared" si="2"/>
        <v>0</v>
      </c>
      <c r="S89" s="29">
        <f t="shared" si="2"/>
        <v>0</v>
      </c>
      <c r="T89" s="79">
        <f t="shared" si="2"/>
        <v>0</v>
      </c>
      <c r="U89" s="194"/>
    </row>
    <row r="90" spans="1:21" x14ac:dyDescent="0.2">
      <c r="A90" s="17" t="s">
        <v>15</v>
      </c>
      <c r="B90" s="168"/>
      <c r="C90" s="5" t="s">
        <v>34</v>
      </c>
      <c r="D90" s="31">
        <f t="shared" ref="D90:T90" si="3">D63-D35</f>
        <v>0</v>
      </c>
      <c r="E90" s="32">
        <f t="shared" si="3"/>
        <v>1</v>
      </c>
      <c r="F90" s="32">
        <f t="shared" si="3"/>
        <v>0</v>
      </c>
      <c r="G90" s="32">
        <f t="shared" si="3"/>
        <v>-1</v>
      </c>
      <c r="H90" s="32">
        <f t="shared" si="3"/>
        <v>0</v>
      </c>
      <c r="I90" s="32">
        <f t="shared" si="3"/>
        <v>0</v>
      </c>
      <c r="J90" s="33">
        <f t="shared" si="3"/>
        <v>0</v>
      </c>
      <c r="K90" s="34">
        <f t="shared" si="3"/>
        <v>0</v>
      </c>
      <c r="L90" s="34">
        <f t="shared" si="3"/>
        <v>0</v>
      </c>
      <c r="M90" s="34">
        <f t="shared" si="3"/>
        <v>0</v>
      </c>
      <c r="N90" s="34">
        <f t="shared" si="3"/>
        <v>0</v>
      </c>
      <c r="O90" s="34">
        <f t="shared" si="3"/>
        <v>0</v>
      </c>
      <c r="P90" s="34">
        <f t="shared" si="3"/>
        <v>0</v>
      </c>
      <c r="Q90" s="34">
        <f t="shared" si="3"/>
        <v>0</v>
      </c>
      <c r="R90" s="35">
        <f t="shared" si="3"/>
        <v>0</v>
      </c>
      <c r="S90" s="36">
        <f t="shared" si="3"/>
        <v>0</v>
      </c>
      <c r="T90" s="79">
        <f t="shared" si="3"/>
        <v>0</v>
      </c>
      <c r="U90" s="194"/>
    </row>
    <row r="91" spans="1:21" x14ac:dyDescent="0.2">
      <c r="A91" s="17"/>
      <c r="B91" s="167" t="s">
        <v>44</v>
      </c>
      <c r="C91" s="3" t="s">
        <v>33</v>
      </c>
      <c r="D91" s="222">
        <f t="shared" ref="D91:T91" si="4">D64-D36</f>
        <v>-0.125</v>
      </c>
      <c r="E91" s="220">
        <f t="shared" si="4"/>
        <v>-0.10714285714285714</v>
      </c>
      <c r="F91" s="32">
        <f t="shared" si="4"/>
        <v>1</v>
      </c>
      <c r="G91" s="32">
        <f t="shared" si="4"/>
        <v>0</v>
      </c>
      <c r="H91" s="32">
        <f t="shared" si="4"/>
        <v>0</v>
      </c>
      <c r="I91" s="32">
        <f t="shared" si="4"/>
        <v>0</v>
      </c>
      <c r="J91" s="33">
        <f t="shared" si="4"/>
        <v>0</v>
      </c>
      <c r="K91" s="34">
        <f t="shared" si="4"/>
        <v>0</v>
      </c>
      <c r="L91" s="34">
        <f t="shared" si="4"/>
        <v>0</v>
      </c>
      <c r="M91" s="34">
        <f t="shared" si="4"/>
        <v>0</v>
      </c>
      <c r="N91" s="34">
        <f t="shared" si="4"/>
        <v>0</v>
      </c>
      <c r="O91" s="34">
        <f t="shared" si="4"/>
        <v>0</v>
      </c>
      <c r="P91" s="34">
        <f t="shared" si="4"/>
        <v>0</v>
      </c>
      <c r="Q91" s="34">
        <f t="shared" si="4"/>
        <v>0</v>
      </c>
      <c r="R91" s="205">
        <f t="shared" si="4"/>
        <v>-0.39285714285714285</v>
      </c>
      <c r="S91" s="36">
        <f t="shared" si="4"/>
        <v>0</v>
      </c>
      <c r="T91" s="79">
        <f t="shared" si="4"/>
        <v>0</v>
      </c>
      <c r="U91" s="194"/>
    </row>
    <row r="92" spans="1:21" x14ac:dyDescent="0.2">
      <c r="A92" s="17"/>
      <c r="B92" s="168"/>
      <c r="C92" s="5" t="s">
        <v>34</v>
      </c>
      <c r="D92" s="222">
        <f t="shared" ref="D92:T92" si="5">D65-D37</f>
        <v>0</v>
      </c>
      <c r="E92" s="220">
        <f t="shared" si="5"/>
        <v>-0.14285714285714285</v>
      </c>
      <c r="F92" s="32">
        <f t="shared" si="5"/>
        <v>0</v>
      </c>
      <c r="G92" s="32">
        <f t="shared" si="5"/>
        <v>1</v>
      </c>
      <c r="H92" s="32">
        <f t="shared" si="5"/>
        <v>0</v>
      </c>
      <c r="I92" s="32">
        <f t="shared" si="5"/>
        <v>0</v>
      </c>
      <c r="J92" s="33">
        <f t="shared" si="5"/>
        <v>0</v>
      </c>
      <c r="K92" s="34">
        <f t="shared" si="5"/>
        <v>0</v>
      </c>
      <c r="L92" s="34">
        <f t="shared" si="5"/>
        <v>0</v>
      </c>
      <c r="M92" s="34">
        <f t="shared" si="5"/>
        <v>0</v>
      </c>
      <c r="N92" s="34">
        <f t="shared" si="5"/>
        <v>0</v>
      </c>
      <c r="O92" s="34">
        <f t="shared" si="5"/>
        <v>0</v>
      </c>
      <c r="P92" s="34">
        <f t="shared" si="5"/>
        <v>0</v>
      </c>
      <c r="Q92" s="34">
        <f t="shared" si="5"/>
        <v>0</v>
      </c>
      <c r="R92" s="35">
        <f t="shared" si="5"/>
        <v>0</v>
      </c>
      <c r="S92" s="206">
        <f t="shared" si="5"/>
        <v>-0.38709677419354838</v>
      </c>
      <c r="T92" s="79">
        <f t="shared" si="5"/>
        <v>0</v>
      </c>
      <c r="U92" s="194"/>
    </row>
    <row r="93" spans="1:21" x14ac:dyDescent="0.2">
      <c r="A93" s="16"/>
      <c r="B93" s="167" t="s">
        <v>18</v>
      </c>
      <c r="C93" s="7" t="s">
        <v>29</v>
      </c>
      <c r="D93" s="222">
        <f t="shared" ref="D93:T93" si="6">D66-D38</f>
        <v>-0.25</v>
      </c>
      <c r="E93" s="220">
        <f t="shared" si="6"/>
        <v>-0.35714285714285715</v>
      </c>
      <c r="F93" s="32">
        <f t="shared" si="6"/>
        <v>0</v>
      </c>
      <c r="G93" s="32">
        <f t="shared" si="6"/>
        <v>0</v>
      </c>
      <c r="H93" s="32">
        <f t="shared" si="6"/>
        <v>1</v>
      </c>
      <c r="I93" s="32">
        <f t="shared" si="6"/>
        <v>0</v>
      </c>
      <c r="J93" s="33">
        <f t="shared" si="6"/>
        <v>0</v>
      </c>
      <c r="K93" s="34">
        <f t="shared" si="6"/>
        <v>0</v>
      </c>
      <c r="L93" s="34">
        <f t="shared" si="6"/>
        <v>0</v>
      </c>
      <c r="M93" s="34">
        <f t="shared" si="6"/>
        <v>0</v>
      </c>
      <c r="N93" s="34">
        <f t="shared" si="6"/>
        <v>0</v>
      </c>
      <c r="O93" s="34">
        <f t="shared" si="6"/>
        <v>0</v>
      </c>
      <c r="P93" s="34">
        <f t="shared" si="6"/>
        <v>0</v>
      </c>
      <c r="Q93" s="34">
        <f t="shared" si="6"/>
        <v>0</v>
      </c>
      <c r="R93" s="35">
        <f t="shared" si="6"/>
        <v>0</v>
      </c>
      <c r="S93" s="36">
        <f t="shared" si="6"/>
        <v>0</v>
      </c>
      <c r="T93" s="79">
        <f t="shared" si="6"/>
        <v>-1</v>
      </c>
      <c r="U93" s="194"/>
    </row>
    <row r="94" spans="1:21" x14ac:dyDescent="0.2">
      <c r="A94" s="16"/>
      <c r="B94" s="168"/>
      <c r="C94" s="5" t="s">
        <v>30</v>
      </c>
      <c r="D94" s="222">
        <f t="shared" ref="D94:T94" si="7">D67-D39</f>
        <v>-0.125</v>
      </c>
      <c r="E94" s="220">
        <f t="shared" si="7"/>
        <v>-0.17857142857142858</v>
      </c>
      <c r="F94" s="32">
        <f t="shared" si="7"/>
        <v>0</v>
      </c>
      <c r="G94" s="32">
        <f t="shared" si="7"/>
        <v>0</v>
      </c>
      <c r="H94" s="32">
        <f t="shared" si="7"/>
        <v>0</v>
      </c>
      <c r="I94" s="32">
        <f t="shared" si="7"/>
        <v>1</v>
      </c>
      <c r="J94" s="33">
        <f t="shared" si="7"/>
        <v>0</v>
      </c>
      <c r="K94" s="34">
        <f t="shared" si="7"/>
        <v>0</v>
      </c>
      <c r="L94" s="34">
        <f t="shared" si="7"/>
        <v>0</v>
      </c>
      <c r="M94" s="34">
        <f t="shared" si="7"/>
        <v>0</v>
      </c>
      <c r="N94" s="34">
        <f t="shared" si="7"/>
        <v>0</v>
      </c>
      <c r="O94" s="34">
        <f t="shared" si="7"/>
        <v>0</v>
      </c>
      <c r="P94" s="34">
        <f t="shared" si="7"/>
        <v>0</v>
      </c>
      <c r="Q94" s="34">
        <f t="shared" si="7"/>
        <v>0</v>
      </c>
      <c r="R94" s="38">
        <f t="shared" si="7"/>
        <v>0</v>
      </c>
      <c r="S94" s="39">
        <f t="shared" si="7"/>
        <v>0</v>
      </c>
      <c r="T94" s="80">
        <f t="shared" si="7"/>
        <v>0</v>
      </c>
      <c r="U94" s="194"/>
    </row>
    <row r="95" spans="1:21" x14ac:dyDescent="0.2">
      <c r="A95" s="18"/>
      <c r="B95" s="90" t="s">
        <v>19</v>
      </c>
      <c r="C95" s="7" t="s">
        <v>28</v>
      </c>
      <c r="D95" s="40">
        <f t="shared" ref="D95:T95" si="8">D68-D40</f>
        <v>0</v>
      </c>
      <c r="E95" s="41">
        <f t="shared" si="8"/>
        <v>0</v>
      </c>
      <c r="F95" s="41">
        <f t="shared" si="8"/>
        <v>0</v>
      </c>
      <c r="G95" s="41">
        <f t="shared" si="8"/>
        <v>0</v>
      </c>
      <c r="H95" s="41">
        <f t="shared" si="8"/>
        <v>-1</v>
      </c>
      <c r="I95" s="41">
        <f t="shared" si="8"/>
        <v>-1</v>
      </c>
      <c r="J95" s="42">
        <f t="shared" si="8"/>
        <v>1</v>
      </c>
      <c r="K95" s="34">
        <f t="shared" si="8"/>
        <v>0</v>
      </c>
      <c r="L95" s="34">
        <f t="shared" si="8"/>
        <v>0</v>
      </c>
      <c r="M95" s="34">
        <f t="shared" si="8"/>
        <v>0</v>
      </c>
      <c r="N95" s="34">
        <f t="shared" si="8"/>
        <v>0</v>
      </c>
      <c r="O95" s="34">
        <f t="shared" si="8"/>
        <v>0</v>
      </c>
      <c r="P95" s="34">
        <f t="shared" si="8"/>
        <v>0</v>
      </c>
      <c r="Q95" s="34">
        <f t="shared" si="8"/>
        <v>0</v>
      </c>
      <c r="R95" s="43">
        <f t="shared" si="8"/>
        <v>0</v>
      </c>
      <c r="S95" s="44">
        <f t="shared" si="8"/>
        <v>0</v>
      </c>
      <c r="T95" s="81">
        <f t="shared" si="8"/>
        <v>0</v>
      </c>
      <c r="U95" s="193"/>
    </row>
    <row r="96" spans="1:21" x14ac:dyDescent="0.2">
      <c r="A96" s="16"/>
      <c r="B96" s="69" t="s">
        <v>17</v>
      </c>
      <c r="C96" s="21" t="s">
        <v>35</v>
      </c>
      <c r="D96" s="45">
        <f t="shared" ref="D96:T96" si="9">D69-D41</f>
        <v>0</v>
      </c>
      <c r="E96" s="45">
        <f t="shared" si="9"/>
        <v>0</v>
      </c>
      <c r="F96" s="45">
        <f t="shared" si="9"/>
        <v>0</v>
      </c>
      <c r="G96" s="45">
        <f t="shared" si="9"/>
        <v>0</v>
      </c>
      <c r="H96" s="45">
        <f t="shared" si="9"/>
        <v>0</v>
      </c>
      <c r="I96" s="45">
        <f t="shared" si="9"/>
        <v>0</v>
      </c>
      <c r="J96" s="34">
        <f t="shared" si="9"/>
        <v>0</v>
      </c>
      <c r="K96" s="46">
        <f t="shared" si="9"/>
        <v>1</v>
      </c>
      <c r="L96" s="47">
        <f t="shared" si="9"/>
        <v>0</v>
      </c>
      <c r="M96" s="47">
        <f t="shared" si="9"/>
        <v>-1</v>
      </c>
      <c r="N96" s="47">
        <f t="shared" si="9"/>
        <v>0</v>
      </c>
      <c r="O96" s="47">
        <f t="shared" si="9"/>
        <v>0</v>
      </c>
      <c r="P96" s="47">
        <f t="shared" si="9"/>
        <v>0</v>
      </c>
      <c r="Q96" s="47">
        <f t="shared" si="9"/>
        <v>0</v>
      </c>
      <c r="R96" s="48">
        <f t="shared" si="9"/>
        <v>0</v>
      </c>
      <c r="S96" s="49">
        <f t="shared" si="9"/>
        <v>0</v>
      </c>
      <c r="T96" s="82">
        <f t="shared" si="9"/>
        <v>0</v>
      </c>
      <c r="U96" s="195"/>
    </row>
    <row r="97" spans="1:21" x14ac:dyDescent="0.2">
      <c r="A97" s="16"/>
      <c r="B97" s="18"/>
      <c r="C97" s="22" t="s">
        <v>36</v>
      </c>
      <c r="D97" s="45">
        <f t="shared" ref="D97:T97" si="10">D70-D42</f>
        <v>0</v>
      </c>
      <c r="E97" s="45">
        <f t="shared" si="10"/>
        <v>0</v>
      </c>
      <c r="F97" s="45">
        <f t="shared" si="10"/>
        <v>0</v>
      </c>
      <c r="G97" s="45">
        <f t="shared" si="10"/>
        <v>0</v>
      </c>
      <c r="H97" s="45">
        <f t="shared" si="10"/>
        <v>0</v>
      </c>
      <c r="I97" s="45">
        <f t="shared" si="10"/>
        <v>0</v>
      </c>
      <c r="J97" s="34">
        <f t="shared" si="10"/>
        <v>0</v>
      </c>
      <c r="K97" s="50">
        <f t="shared" si="10"/>
        <v>0</v>
      </c>
      <c r="L97" s="51">
        <f t="shared" si="10"/>
        <v>1</v>
      </c>
      <c r="M97" s="51">
        <f t="shared" si="10"/>
        <v>0</v>
      </c>
      <c r="N97" s="51">
        <f t="shared" si="10"/>
        <v>-1</v>
      </c>
      <c r="O97" s="51">
        <f t="shared" si="10"/>
        <v>0</v>
      </c>
      <c r="P97" s="51">
        <f t="shared" si="10"/>
        <v>0</v>
      </c>
      <c r="Q97" s="51">
        <f t="shared" si="10"/>
        <v>0</v>
      </c>
      <c r="R97" s="48">
        <f t="shared" si="10"/>
        <v>0</v>
      </c>
      <c r="S97" s="49">
        <f t="shared" si="10"/>
        <v>0</v>
      </c>
      <c r="T97" s="83">
        <f t="shared" si="10"/>
        <v>0</v>
      </c>
      <c r="U97" s="194"/>
    </row>
    <row r="98" spans="1:21" x14ac:dyDescent="0.2">
      <c r="A98" s="16"/>
      <c r="B98" s="69" t="s">
        <v>17</v>
      </c>
      <c r="C98" s="21" t="s">
        <v>35</v>
      </c>
      <c r="D98" s="45">
        <f t="shared" ref="D98:T98" si="11">D71-D43</f>
        <v>0</v>
      </c>
      <c r="E98" s="45">
        <f t="shared" si="11"/>
        <v>0</v>
      </c>
      <c r="F98" s="45">
        <f t="shared" si="11"/>
        <v>0</v>
      </c>
      <c r="G98" s="45">
        <f t="shared" si="11"/>
        <v>0</v>
      </c>
      <c r="H98" s="45">
        <f t="shared" si="11"/>
        <v>0</v>
      </c>
      <c r="I98" s="45">
        <f t="shared" si="11"/>
        <v>0</v>
      </c>
      <c r="J98" s="34">
        <f t="shared" si="11"/>
        <v>0</v>
      </c>
      <c r="K98" s="213">
        <f t="shared" si="11"/>
        <v>-0.16</v>
      </c>
      <c r="L98" s="214">
        <f t="shared" si="11"/>
        <v>-8.6956521739130432E-2</v>
      </c>
      <c r="M98" s="51">
        <f t="shared" si="11"/>
        <v>1</v>
      </c>
      <c r="N98" s="51">
        <f t="shared" si="11"/>
        <v>0</v>
      </c>
      <c r="O98" s="51">
        <f t="shared" si="11"/>
        <v>0</v>
      </c>
      <c r="P98" s="51">
        <f t="shared" si="11"/>
        <v>0</v>
      </c>
      <c r="Q98" s="51">
        <f t="shared" si="11"/>
        <v>0</v>
      </c>
      <c r="R98" s="207">
        <f t="shared" si="11"/>
        <v>-0.6071428571428571</v>
      </c>
      <c r="S98" s="49">
        <f t="shared" si="11"/>
        <v>0</v>
      </c>
      <c r="T98" s="83">
        <f t="shared" si="11"/>
        <v>0</v>
      </c>
      <c r="U98" s="194"/>
    </row>
    <row r="99" spans="1:21" x14ac:dyDescent="0.2">
      <c r="A99" s="16"/>
      <c r="B99" s="18"/>
      <c r="C99" s="22" t="s">
        <v>36</v>
      </c>
      <c r="D99" s="45">
        <f t="shared" ref="D99:T99" si="12">D72-D44</f>
        <v>0</v>
      </c>
      <c r="E99" s="45">
        <f t="shared" si="12"/>
        <v>0</v>
      </c>
      <c r="F99" s="45">
        <f t="shared" si="12"/>
        <v>0</v>
      </c>
      <c r="G99" s="45">
        <f t="shared" si="12"/>
        <v>0</v>
      </c>
      <c r="H99" s="45">
        <f t="shared" si="12"/>
        <v>0</v>
      </c>
      <c r="I99" s="45">
        <f t="shared" si="12"/>
        <v>0</v>
      </c>
      <c r="J99" s="34">
        <f t="shared" si="12"/>
        <v>0</v>
      </c>
      <c r="K99" s="213">
        <f t="shared" si="12"/>
        <v>0</v>
      </c>
      <c r="L99" s="214">
        <f t="shared" si="12"/>
        <v>-0.17391304347826086</v>
      </c>
      <c r="M99" s="51">
        <f t="shared" si="12"/>
        <v>0</v>
      </c>
      <c r="N99" s="51">
        <f t="shared" si="12"/>
        <v>1</v>
      </c>
      <c r="O99" s="51">
        <f t="shared" si="12"/>
        <v>0</v>
      </c>
      <c r="P99" s="51">
        <f t="shared" si="12"/>
        <v>0</v>
      </c>
      <c r="Q99" s="51">
        <f t="shared" si="12"/>
        <v>0</v>
      </c>
      <c r="R99" s="48">
        <f t="shared" si="12"/>
        <v>0</v>
      </c>
      <c r="S99" s="208">
        <f t="shared" si="12"/>
        <v>-0.61290322580645162</v>
      </c>
      <c r="T99" s="83">
        <f t="shared" si="12"/>
        <v>0</v>
      </c>
      <c r="U99" s="194"/>
    </row>
    <row r="100" spans="1:21" x14ac:dyDescent="0.2">
      <c r="A100" s="17" t="s">
        <v>40</v>
      </c>
      <c r="B100" s="69" t="s">
        <v>18</v>
      </c>
      <c r="C100" s="22" t="s">
        <v>31</v>
      </c>
      <c r="D100" s="45">
        <f t="shared" ref="D100:T100" si="13">D73-D45</f>
        <v>0</v>
      </c>
      <c r="E100" s="45">
        <f t="shared" si="13"/>
        <v>0</v>
      </c>
      <c r="F100" s="45">
        <f t="shared" si="13"/>
        <v>0</v>
      </c>
      <c r="G100" s="45">
        <f t="shared" si="13"/>
        <v>0</v>
      </c>
      <c r="H100" s="45">
        <f t="shared" si="13"/>
        <v>0</v>
      </c>
      <c r="I100" s="45">
        <f t="shared" si="13"/>
        <v>0</v>
      </c>
      <c r="J100" s="45">
        <f t="shared" si="13"/>
        <v>0</v>
      </c>
      <c r="K100" s="213">
        <f t="shared" si="13"/>
        <v>-0.16</v>
      </c>
      <c r="L100" s="214">
        <f t="shared" si="13"/>
        <v>-0.30434782608695654</v>
      </c>
      <c r="M100" s="51">
        <f t="shared" si="13"/>
        <v>0</v>
      </c>
      <c r="N100" s="51">
        <f t="shared" si="13"/>
        <v>0</v>
      </c>
      <c r="O100" s="51">
        <f t="shared" si="13"/>
        <v>1</v>
      </c>
      <c r="P100" s="51">
        <f t="shared" si="13"/>
        <v>0</v>
      </c>
      <c r="Q100" s="51">
        <f t="shared" si="13"/>
        <v>0</v>
      </c>
      <c r="R100" s="48">
        <f t="shared" si="13"/>
        <v>0</v>
      </c>
      <c r="S100" s="49">
        <f t="shared" si="13"/>
        <v>0</v>
      </c>
      <c r="T100" s="83">
        <f t="shared" si="13"/>
        <v>0</v>
      </c>
      <c r="U100" s="194"/>
    </row>
    <row r="101" spans="1:21" x14ac:dyDescent="0.2">
      <c r="A101" s="16"/>
      <c r="B101" s="18"/>
      <c r="C101" s="23" t="s">
        <v>32</v>
      </c>
      <c r="D101" s="45">
        <f t="shared" ref="D101:T101" si="14">D74-D46</f>
        <v>0</v>
      </c>
      <c r="E101" s="45">
        <f t="shared" si="14"/>
        <v>0</v>
      </c>
      <c r="F101" s="45">
        <f t="shared" si="14"/>
        <v>0</v>
      </c>
      <c r="G101" s="45">
        <f t="shared" si="14"/>
        <v>0</v>
      </c>
      <c r="H101" s="45">
        <f t="shared" si="14"/>
        <v>0</v>
      </c>
      <c r="I101" s="45">
        <f t="shared" si="14"/>
        <v>0</v>
      </c>
      <c r="J101" s="45">
        <f t="shared" si="14"/>
        <v>0</v>
      </c>
      <c r="K101" s="213">
        <f t="shared" si="14"/>
        <v>-0.32</v>
      </c>
      <c r="L101" s="214">
        <f t="shared" si="14"/>
        <v>-0.19565217391304349</v>
      </c>
      <c r="M101" s="51">
        <f t="shared" si="14"/>
        <v>0</v>
      </c>
      <c r="N101" s="51">
        <f t="shared" si="14"/>
        <v>0</v>
      </c>
      <c r="O101" s="51">
        <f t="shared" si="14"/>
        <v>0</v>
      </c>
      <c r="P101" s="51">
        <f t="shared" si="14"/>
        <v>1</v>
      </c>
      <c r="Q101" s="51">
        <f t="shared" si="14"/>
        <v>0</v>
      </c>
      <c r="R101" s="84">
        <f t="shared" si="14"/>
        <v>0</v>
      </c>
      <c r="S101" s="34">
        <f t="shared" si="14"/>
        <v>0</v>
      </c>
      <c r="T101" s="85">
        <f t="shared" si="14"/>
        <v>0</v>
      </c>
      <c r="U101" s="194"/>
    </row>
    <row r="102" spans="1:21" x14ac:dyDescent="0.2">
      <c r="A102" s="16"/>
      <c r="B102" s="70" t="s">
        <v>19</v>
      </c>
      <c r="C102" s="95" t="s">
        <v>27</v>
      </c>
      <c r="D102" s="52">
        <f t="shared" ref="D102:T102" si="15">D75-D47</f>
        <v>0</v>
      </c>
      <c r="E102" s="45">
        <f t="shared" si="15"/>
        <v>0</v>
      </c>
      <c r="F102" s="45">
        <f t="shared" si="15"/>
        <v>0</v>
      </c>
      <c r="G102" s="45">
        <f t="shared" si="15"/>
        <v>0</v>
      </c>
      <c r="H102" s="45">
        <f t="shared" si="15"/>
        <v>0</v>
      </c>
      <c r="I102" s="45">
        <f t="shared" si="15"/>
        <v>0</v>
      </c>
      <c r="J102" s="45">
        <f t="shared" si="15"/>
        <v>0</v>
      </c>
      <c r="K102" s="50">
        <f t="shared" si="15"/>
        <v>0</v>
      </c>
      <c r="L102" s="51">
        <f t="shared" si="15"/>
        <v>0</v>
      </c>
      <c r="M102" s="51">
        <f t="shared" si="15"/>
        <v>0</v>
      </c>
      <c r="N102" s="51">
        <f t="shared" si="15"/>
        <v>0</v>
      </c>
      <c r="O102" s="51">
        <f t="shared" si="15"/>
        <v>-1</v>
      </c>
      <c r="P102" s="51">
        <f t="shared" si="15"/>
        <v>-1</v>
      </c>
      <c r="Q102" s="51">
        <f t="shared" si="15"/>
        <v>1</v>
      </c>
      <c r="R102" s="84">
        <f t="shared" si="15"/>
        <v>0</v>
      </c>
      <c r="S102" s="34">
        <f t="shared" si="15"/>
        <v>0</v>
      </c>
      <c r="T102" s="86">
        <f t="shared" si="15"/>
        <v>0</v>
      </c>
      <c r="U102" s="193"/>
    </row>
    <row r="103" spans="1:21" x14ac:dyDescent="0.2">
      <c r="A103" s="156" t="s">
        <v>45</v>
      </c>
      <c r="B103" s="157"/>
      <c r="C103" s="9" t="s">
        <v>11</v>
      </c>
      <c r="D103" s="53">
        <f t="shared" ref="D103:T103" si="16">D76-D48</f>
        <v>0</v>
      </c>
      <c r="E103" s="54">
        <f t="shared" si="16"/>
        <v>0</v>
      </c>
      <c r="F103" s="54">
        <f t="shared" si="16"/>
        <v>0</v>
      </c>
      <c r="G103" s="54">
        <f t="shared" si="16"/>
        <v>0</v>
      </c>
      <c r="H103" s="54">
        <f t="shared" si="16"/>
        <v>0</v>
      </c>
      <c r="I103" s="54">
        <f t="shared" si="16"/>
        <v>0</v>
      </c>
      <c r="J103" s="203">
        <f t="shared" si="16"/>
        <v>-0.51851851851851849</v>
      </c>
      <c r="K103" s="53">
        <f t="shared" si="16"/>
        <v>0</v>
      </c>
      <c r="L103" s="54">
        <f t="shared" si="16"/>
        <v>0</v>
      </c>
      <c r="M103" s="54">
        <f t="shared" si="16"/>
        <v>0</v>
      </c>
      <c r="N103" s="54">
        <f t="shared" si="16"/>
        <v>0</v>
      </c>
      <c r="O103" s="54">
        <f t="shared" si="16"/>
        <v>0</v>
      </c>
      <c r="P103" s="27">
        <f t="shared" si="16"/>
        <v>0</v>
      </c>
      <c r="Q103" s="210">
        <f t="shared" si="16"/>
        <v>-0.4</v>
      </c>
      <c r="R103" s="53">
        <f t="shared" si="16"/>
        <v>1</v>
      </c>
      <c r="S103" s="57">
        <f t="shared" si="16"/>
        <v>0</v>
      </c>
      <c r="T103" s="57">
        <f t="shared" si="16"/>
        <v>0</v>
      </c>
      <c r="U103" s="195"/>
    </row>
    <row r="104" spans="1:21" x14ac:dyDescent="0.2">
      <c r="A104" s="158"/>
      <c r="B104" s="159"/>
      <c r="C104" s="9" t="s">
        <v>13</v>
      </c>
      <c r="D104" s="43">
        <f t="shared" ref="D104:T104" si="17">D77-D49</f>
        <v>0</v>
      </c>
      <c r="E104" s="58">
        <f t="shared" si="17"/>
        <v>0</v>
      </c>
      <c r="F104" s="58">
        <f t="shared" si="17"/>
        <v>0</v>
      </c>
      <c r="G104" s="58">
        <f t="shared" si="17"/>
        <v>0</v>
      </c>
      <c r="H104" s="58">
        <f t="shared" si="17"/>
        <v>0</v>
      </c>
      <c r="I104" s="58">
        <f t="shared" si="17"/>
        <v>0</v>
      </c>
      <c r="J104" s="204">
        <f t="shared" si="17"/>
        <v>-0.22222222222222221</v>
      </c>
      <c r="K104" s="43">
        <f t="shared" si="17"/>
        <v>0</v>
      </c>
      <c r="L104" s="58">
        <f t="shared" si="17"/>
        <v>0</v>
      </c>
      <c r="M104" s="58">
        <f t="shared" si="17"/>
        <v>0</v>
      </c>
      <c r="N104" s="58">
        <f t="shared" si="17"/>
        <v>0</v>
      </c>
      <c r="O104" s="58">
        <f t="shared" si="17"/>
        <v>0</v>
      </c>
      <c r="P104" s="60">
        <f t="shared" si="17"/>
        <v>0</v>
      </c>
      <c r="Q104" s="211">
        <f t="shared" si="17"/>
        <v>-0.37142857142857144</v>
      </c>
      <c r="R104" s="43">
        <f t="shared" si="17"/>
        <v>0</v>
      </c>
      <c r="S104" s="44">
        <f t="shared" si="17"/>
        <v>1</v>
      </c>
      <c r="T104" s="44">
        <f t="shared" si="17"/>
        <v>0</v>
      </c>
      <c r="U104" s="194"/>
    </row>
    <row r="105" spans="1:21" x14ac:dyDescent="0.2">
      <c r="A105" s="160"/>
      <c r="B105" s="161"/>
      <c r="C105" s="95" t="s">
        <v>2</v>
      </c>
      <c r="D105" s="43">
        <f t="shared" ref="D105:T105" si="18">D78-D50</f>
        <v>0</v>
      </c>
      <c r="E105" s="58">
        <f t="shared" si="18"/>
        <v>0</v>
      </c>
      <c r="F105" s="58">
        <f t="shared" si="18"/>
        <v>0</v>
      </c>
      <c r="G105" s="58">
        <f t="shared" si="18"/>
        <v>0</v>
      </c>
      <c r="H105" s="58">
        <f t="shared" si="18"/>
        <v>0</v>
      </c>
      <c r="I105" s="58">
        <f t="shared" si="18"/>
        <v>0</v>
      </c>
      <c r="J105" s="59">
        <f t="shared" si="18"/>
        <v>0</v>
      </c>
      <c r="K105" s="58">
        <f t="shared" si="18"/>
        <v>0</v>
      </c>
      <c r="L105" s="216">
        <f t="shared" si="18"/>
        <v>-8.6956521739130432E-2</v>
      </c>
      <c r="M105" s="60">
        <f t="shared" si="18"/>
        <v>0</v>
      </c>
      <c r="N105" s="60">
        <f t="shared" si="18"/>
        <v>0</v>
      </c>
      <c r="O105" s="60">
        <f t="shared" si="18"/>
        <v>0</v>
      </c>
      <c r="P105" s="60">
        <f t="shared" si="18"/>
        <v>0</v>
      </c>
      <c r="Q105" s="78">
        <f t="shared" si="18"/>
        <v>0</v>
      </c>
      <c r="R105" s="58">
        <f t="shared" si="18"/>
        <v>0</v>
      </c>
      <c r="S105" s="58">
        <f t="shared" si="18"/>
        <v>0</v>
      </c>
      <c r="T105" s="58">
        <f t="shared" si="18"/>
        <v>1</v>
      </c>
      <c r="U105" s="193"/>
    </row>
    <row r="106" spans="1:21" x14ac:dyDescent="0.2">
      <c r="A106" s="162" t="s">
        <v>1</v>
      </c>
      <c r="B106" s="163"/>
      <c r="C106" s="164"/>
      <c r="D106" s="196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8"/>
      <c r="U106" s="105"/>
    </row>
    <row r="110" spans="1:21" x14ac:dyDescent="0.2">
      <c r="A110" s="169" t="s">
        <v>43</v>
      </c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</row>
    <row r="111" spans="1:21" x14ac:dyDescent="0.2">
      <c r="D111" s="170" t="s">
        <v>47</v>
      </c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2"/>
      <c r="U111" s="96" t="s">
        <v>48</v>
      </c>
    </row>
    <row r="112" spans="1:21" x14ac:dyDescent="0.2">
      <c r="A112" s="71"/>
      <c r="B112" s="74"/>
      <c r="C112" s="74"/>
      <c r="D112" s="72"/>
      <c r="E112" s="14"/>
      <c r="F112" s="14"/>
      <c r="G112" s="14"/>
      <c r="H112" s="73" t="s">
        <v>15</v>
      </c>
      <c r="I112" s="14"/>
      <c r="J112" s="14"/>
      <c r="K112" s="73" t="s">
        <v>39</v>
      </c>
      <c r="L112" s="14"/>
      <c r="M112" s="14"/>
      <c r="N112" s="14"/>
      <c r="O112" s="14"/>
      <c r="P112" s="14"/>
      <c r="Q112" s="14"/>
      <c r="R112" s="173" t="s">
        <v>45</v>
      </c>
      <c r="S112" s="174"/>
      <c r="T112" s="175"/>
      <c r="U112" s="179" t="s">
        <v>1</v>
      </c>
    </row>
    <row r="113" spans="1:21" x14ac:dyDescent="0.2">
      <c r="A113" s="15"/>
      <c r="B113" s="181" t="s">
        <v>37</v>
      </c>
      <c r="C113" s="165" t="s">
        <v>38</v>
      </c>
      <c r="D113" s="165" t="s">
        <v>17</v>
      </c>
      <c r="E113" s="166"/>
      <c r="F113" s="69" t="s">
        <v>44</v>
      </c>
      <c r="G113" s="21"/>
      <c r="H113" s="165" t="s">
        <v>18</v>
      </c>
      <c r="I113" s="166"/>
      <c r="J113" s="190" t="s">
        <v>19</v>
      </c>
      <c r="K113" s="165" t="s">
        <v>17</v>
      </c>
      <c r="L113" s="166"/>
      <c r="M113" s="165" t="s">
        <v>44</v>
      </c>
      <c r="N113" s="166"/>
      <c r="O113" s="165" t="s">
        <v>18</v>
      </c>
      <c r="P113" s="166"/>
      <c r="Q113" s="13" t="s">
        <v>19</v>
      </c>
      <c r="R113" s="176"/>
      <c r="S113" s="177"/>
      <c r="T113" s="178"/>
      <c r="U113" s="180"/>
    </row>
    <row r="114" spans="1:21" x14ac:dyDescent="0.2">
      <c r="A114" s="16"/>
      <c r="B114" s="182"/>
      <c r="C114" s="166"/>
      <c r="D114" s="92" t="s">
        <v>11</v>
      </c>
      <c r="E114" s="92" t="s">
        <v>13</v>
      </c>
      <c r="F114" s="18"/>
      <c r="G114" s="22" t="s">
        <v>36</v>
      </c>
      <c r="H114" s="92" t="s">
        <v>2</v>
      </c>
      <c r="I114" s="92" t="s">
        <v>3</v>
      </c>
      <c r="J114" s="191" t="s">
        <v>12</v>
      </c>
      <c r="K114" s="92" t="s">
        <v>11</v>
      </c>
      <c r="L114" s="92" t="s">
        <v>14</v>
      </c>
      <c r="M114" s="92" t="s">
        <v>11</v>
      </c>
      <c r="N114" s="92" t="s">
        <v>14</v>
      </c>
      <c r="O114" s="92" t="s">
        <v>2</v>
      </c>
      <c r="P114" s="92" t="s">
        <v>3</v>
      </c>
      <c r="Q114" s="92" t="s">
        <v>12</v>
      </c>
      <c r="R114" s="1" t="s">
        <v>11</v>
      </c>
      <c r="S114" s="11" t="s">
        <v>16</v>
      </c>
      <c r="T114" s="12" t="s">
        <v>2</v>
      </c>
      <c r="U114" s="180"/>
    </row>
    <row r="115" spans="1:21" ht="13.5" thickBot="1" x14ac:dyDescent="0.25">
      <c r="A115" s="16"/>
      <c r="B115" s="91"/>
      <c r="C115" s="2"/>
      <c r="D115" s="94" t="s">
        <v>4</v>
      </c>
      <c r="E115" s="94" t="s">
        <v>5</v>
      </c>
      <c r="F115" s="94"/>
      <c r="G115" s="94"/>
      <c r="H115" s="94" t="s">
        <v>6</v>
      </c>
      <c r="I115" s="94" t="s">
        <v>7</v>
      </c>
      <c r="J115" s="192" t="s">
        <v>8</v>
      </c>
      <c r="K115" s="77" t="s">
        <v>20</v>
      </c>
      <c r="L115" s="77" t="s">
        <v>9</v>
      </c>
      <c r="M115" s="77"/>
      <c r="N115" s="77"/>
      <c r="O115" s="77" t="s">
        <v>10</v>
      </c>
      <c r="P115" s="77" t="s">
        <v>21</v>
      </c>
      <c r="Q115" s="77" t="s">
        <v>22</v>
      </c>
      <c r="R115" s="94" t="s">
        <v>23</v>
      </c>
      <c r="S115" s="94" t="s">
        <v>24</v>
      </c>
      <c r="T115" s="92" t="s">
        <v>25</v>
      </c>
      <c r="U115" s="76" t="s">
        <v>26</v>
      </c>
    </row>
    <row r="116" spans="1:21" x14ac:dyDescent="0.2">
      <c r="A116" s="15"/>
      <c r="B116" s="167" t="s">
        <v>17</v>
      </c>
      <c r="C116" s="3" t="s">
        <v>33</v>
      </c>
      <c r="D116" s="108">
        <f t="array" ref="D116:T132">MINVERSE(D89:T105)</f>
        <v>1.3221959618028585</v>
      </c>
      <c r="E116" s="109">
        <v>0.42681027285452594</v>
      </c>
      <c r="F116" s="109">
        <v>1.3221959618028585</v>
      </c>
      <c r="G116" s="109">
        <v>0.42681027285452594</v>
      </c>
      <c r="H116" s="109">
        <v>0.41845724420666991</v>
      </c>
      <c r="I116" s="109">
        <v>0.41845724420666991</v>
      </c>
      <c r="J116" s="149">
        <v>0.41845724420666991</v>
      </c>
      <c r="K116" s="110">
        <v>0.2247633447005413</v>
      </c>
      <c r="L116" s="110">
        <v>0.30577913104804294</v>
      </c>
      <c r="M116" s="110">
        <v>0.2247633447005413</v>
      </c>
      <c r="N116" s="110">
        <v>0.30577913104804294</v>
      </c>
      <c r="O116" s="110">
        <v>0.39333585322594722</v>
      </c>
      <c r="P116" s="110">
        <v>0.39333585322594722</v>
      </c>
      <c r="Q116" s="110">
        <v>0.39333585322594722</v>
      </c>
      <c r="R116" s="111">
        <v>0.65589758713359447</v>
      </c>
      <c r="S116" s="112">
        <v>0.35262989561829444</v>
      </c>
      <c r="T116" s="113">
        <v>0.41845724420666991</v>
      </c>
      <c r="U116" s="97"/>
    </row>
    <row r="117" spans="1:21" x14ac:dyDescent="0.2">
      <c r="A117" s="17" t="s">
        <v>15</v>
      </c>
      <c r="B117" s="168"/>
      <c r="C117" s="5" t="s">
        <v>34</v>
      </c>
      <c r="D117" s="114">
        <v>9.1682341442467036E-2</v>
      </c>
      <c r="E117" s="115">
        <v>1.3118303739505728</v>
      </c>
      <c r="F117" s="115">
        <v>9.1682341442467036E-2</v>
      </c>
      <c r="G117" s="115">
        <v>1.3118303739505728</v>
      </c>
      <c r="H117" s="115">
        <v>0.21392546336575644</v>
      </c>
      <c r="I117" s="115">
        <v>0.21392546336575644</v>
      </c>
      <c r="J117" s="150">
        <v>0.21392546336575644</v>
      </c>
      <c r="K117" s="116">
        <v>0.16758329624319798</v>
      </c>
      <c r="L117" s="116">
        <v>0.21766480821643519</v>
      </c>
      <c r="M117" s="116">
        <v>0.16758329624319798</v>
      </c>
      <c r="N117" s="116">
        <v>0.21766480821643519</v>
      </c>
      <c r="O117" s="116">
        <v>0.29327076842559641</v>
      </c>
      <c r="P117" s="116">
        <v>0.29327076842559641</v>
      </c>
      <c r="Q117" s="116">
        <v>0.29327076842559641</v>
      </c>
      <c r="R117" s="117">
        <v>0.13776506400005367</v>
      </c>
      <c r="S117" s="118">
        <v>0.64121276914577874</v>
      </c>
      <c r="T117" s="113">
        <v>0.21392546336575644</v>
      </c>
      <c r="U117" s="98"/>
    </row>
    <row r="118" spans="1:21" x14ac:dyDescent="0.2">
      <c r="A118" s="17"/>
      <c r="B118" s="167" t="s">
        <v>44</v>
      </c>
      <c r="C118" s="3" t="s">
        <v>33</v>
      </c>
      <c r="D118" s="114">
        <v>0.32219596180285859</v>
      </c>
      <c r="E118" s="115">
        <v>0.42681027285452594</v>
      </c>
      <c r="F118" s="115">
        <v>1.3221959618028585</v>
      </c>
      <c r="G118" s="115">
        <v>0.42681027285452594</v>
      </c>
      <c r="H118" s="115">
        <v>0.41845724420666991</v>
      </c>
      <c r="I118" s="115">
        <v>0.41845724420666991</v>
      </c>
      <c r="J118" s="150">
        <v>0.41845724420666991</v>
      </c>
      <c r="K118" s="116">
        <v>0.2247633447005413</v>
      </c>
      <c r="L118" s="116">
        <v>0.30577913104804294</v>
      </c>
      <c r="M118" s="116">
        <v>0.2247633447005413</v>
      </c>
      <c r="N118" s="116">
        <v>0.30577913104804294</v>
      </c>
      <c r="O118" s="116">
        <v>0.39333585322594722</v>
      </c>
      <c r="P118" s="116">
        <v>0.39333585322594722</v>
      </c>
      <c r="Q118" s="116">
        <v>0.39333585322594722</v>
      </c>
      <c r="R118" s="117">
        <v>0.65589758713359447</v>
      </c>
      <c r="S118" s="118">
        <v>0.35262989561829444</v>
      </c>
      <c r="T118" s="113">
        <v>0.41845724420666991</v>
      </c>
      <c r="U118" s="98"/>
    </row>
    <row r="119" spans="1:21" x14ac:dyDescent="0.2">
      <c r="A119" s="17"/>
      <c r="B119" s="168"/>
      <c r="C119" s="5" t="s">
        <v>34</v>
      </c>
      <c r="D119" s="114">
        <v>9.1682341442467036E-2</v>
      </c>
      <c r="E119" s="115">
        <v>0.31183037395057278</v>
      </c>
      <c r="F119" s="115">
        <v>9.1682341442467036E-2</v>
      </c>
      <c r="G119" s="115">
        <v>1.3118303739505728</v>
      </c>
      <c r="H119" s="115">
        <v>0.21392546336575644</v>
      </c>
      <c r="I119" s="115">
        <v>0.21392546336575644</v>
      </c>
      <c r="J119" s="150">
        <v>0.21392546336575644</v>
      </c>
      <c r="K119" s="116">
        <v>0.16758329624319798</v>
      </c>
      <c r="L119" s="116">
        <v>0.21766480821643519</v>
      </c>
      <c r="M119" s="116">
        <v>0.16758329624319798</v>
      </c>
      <c r="N119" s="116">
        <v>0.21766480821643519</v>
      </c>
      <c r="O119" s="116">
        <v>0.29327076842559641</v>
      </c>
      <c r="P119" s="116">
        <v>0.29327076842559641</v>
      </c>
      <c r="Q119" s="116">
        <v>0.29327076842559641</v>
      </c>
      <c r="R119" s="117">
        <v>0.13776506400005367</v>
      </c>
      <c r="S119" s="118">
        <v>0.64121276914577874</v>
      </c>
      <c r="T119" s="113">
        <v>0.21392546336575644</v>
      </c>
      <c r="U119" s="98"/>
    </row>
    <row r="120" spans="1:21" x14ac:dyDescent="0.2">
      <c r="A120" s="16"/>
      <c r="B120" s="167" t="s">
        <v>18</v>
      </c>
      <c r="C120" s="7" t="s">
        <v>29</v>
      </c>
      <c r="D120" s="114">
        <v>0.37639016117194812</v>
      </c>
      <c r="E120" s="115">
        <v>0.5959510885222512</v>
      </c>
      <c r="F120" s="115">
        <v>0.37639016117194812</v>
      </c>
      <c r="G120" s="115">
        <v>0.5959510885222512</v>
      </c>
      <c r="H120" s="115">
        <v>1.2115770427345456</v>
      </c>
      <c r="I120" s="115">
        <v>0.21157704273454569</v>
      </c>
      <c r="J120" s="150">
        <v>0.21157704273454569</v>
      </c>
      <c r="K120" s="116">
        <v>0.13998248429673432</v>
      </c>
      <c r="L120" s="116">
        <v>0.29054034476496515</v>
      </c>
      <c r="M120" s="116">
        <v>0.13998248429673432</v>
      </c>
      <c r="N120" s="116">
        <v>0.29054034476496515</v>
      </c>
      <c r="O120" s="116">
        <v>0.24496934751928501</v>
      </c>
      <c r="P120" s="116">
        <v>0.24496934751928501</v>
      </c>
      <c r="Q120" s="116">
        <v>0.24496934751928501</v>
      </c>
      <c r="R120" s="117">
        <v>0.23285692878342543</v>
      </c>
      <c r="S120" s="118">
        <v>0.40876385847746294</v>
      </c>
      <c r="T120" s="113">
        <v>1.2115770427345456</v>
      </c>
      <c r="U120" s="99"/>
    </row>
    <row r="121" spans="1:21" x14ac:dyDescent="0.2">
      <c r="A121" s="16"/>
      <c r="B121" s="168"/>
      <c r="C121" s="5" t="s">
        <v>30</v>
      </c>
      <c r="D121" s="114">
        <v>0.18164634191151213</v>
      </c>
      <c r="E121" s="115">
        <v>0.28760670802656085</v>
      </c>
      <c r="F121" s="115">
        <v>0.18164634191151213</v>
      </c>
      <c r="G121" s="115">
        <v>0.28760670802656085</v>
      </c>
      <c r="H121" s="115">
        <v>9.0508131126861666E-2</v>
      </c>
      <c r="I121" s="115">
        <v>1.0905081311268618</v>
      </c>
      <c r="J121" s="150">
        <v>9.0508131126861666E-2</v>
      </c>
      <c r="K121" s="116">
        <v>5.8021006702424438E-2</v>
      </c>
      <c r="L121" s="116">
        <v>7.7091107133940212E-2</v>
      </c>
      <c r="M121" s="116">
        <v>5.8021006702424438E-2</v>
      </c>
      <c r="N121" s="116">
        <v>7.7091107133940212E-2</v>
      </c>
      <c r="O121" s="116">
        <v>0.10153676172924275</v>
      </c>
      <c r="P121" s="116">
        <v>0.10153676172924275</v>
      </c>
      <c r="Q121" s="116">
        <v>0.10153676172924275</v>
      </c>
      <c r="R121" s="119">
        <v>0.10658810267742316</v>
      </c>
      <c r="S121" s="120">
        <v>0.15858101715689013</v>
      </c>
      <c r="T121" s="121">
        <v>9.0508131126861666E-2</v>
      </c>
      <c r="U121" s="99"/>
    </row>
    <row r="122" spans="1:21" x14ac:dyDescent="0.2">
      <c r="A122" s="18"/>
      <c r="B122" s="90" t="s">
        <v>19</v>
      </c>
      <c r="C122" s="7" t="s">
        <v>28</v>
      </c>
      <c r="D122" s="122">
        <v>0.5580365030834602</v>
      </c>
      <c r="E122" s="123">
        <v>0.88355779654881206</v>
      </c>
      <c r="F122" s="123">
        <v>0.5580365030834602</v>
      </c>
      <c r="G122" s="123">
        <v>0.88355779654881206</v>
      </c>
      <c r="H122" s="123">
        <v>1.3020851738614074</v>
      </c>
      <c r="I122" s="123">
        <v>1.3020851738614074</v>
      </c>
      <c r="J122" s="151">
        <v>1.3020851738614074</v>
      </c>
      <c r="K122" s="116">
        <v>0.19800349099915876</v>
      </c>
      <c r="L122" s="116">
        <v>0.36763145189890539</v>
      </c>
      <c r="M122" s="116">
        <v>0.19800349099915876</v>
      </c>
      <c r="N122" s="116">
        <v>0.36763145189890539</v>
      </c>
      <c r="O122" s="116">
        <v>0.34650610924852776</v>
      </c>
      <c r="P122" s="116">
        <v>0.34650610924852776</v>
      </c>
      <c r="Q122" s="116">
        <v>0.34650610924852776</v>
      </c>
      <c r="R122" s="124">
        <v>0.33944503146084859</v>
      </c>
      <c r="S122" s="125">
        <v>0.5673448756343531</v>
      </c>
      <c r="T122" s="126">
        <v>1.3020851738614074</v>
      </c>
      <c r="U122" s="99"/>
    </row>
    <row r="123" spans="1:21" x14ac:dyDescent="0.2">
      <c r="A123" s="16"/>
      <c r="B123" s="69" t="s">
        <v>17</v>
      </c>
      <c r="C123" s="21" t="s">
        <v>35</v>
      </c>
      <c r="D123" s="127">
        <v>0.28622774312304161</v>
      </c>
      <c r="E123" s="127">
        <v>0.45319392661148239</v>
      </c>
      <c r="F123" s="127">
        <v>0.28622774312304161</v>
      </c>
      <c r="G123" s="127">
        <v>0.45319392661148239</v>
      </c>
      <c r="H123" s="127">
        <v>0.66786473395376356</v>
      </c>
      <c r="I123" s="127">
        <v>0.66786473395376356</v>
      </c>
      <c r="J123" s="152">
        <v>0.66786473395376356</v>
      </c>
      <c r="K123" s="128">
        <v>1.5477769402986745</v>
      </c>
      <c r="L123" s="129">
        <v>0.61168215466749298</v>
      </c>
      <c r="M123" s="129">
        <v>1.5477769402986743</v>
      </c>
      <c r="N123" s="129">
        <v>0.61168215466749287</v>
      </c>
      <c r="O123" s="129">
        <v>0.62527631218934687</v>
      </c>
      <c r="P123" s="129">
        <v>0.62527631218934687</v>
      </c>
      <c r="Q123" s="129">
        <v>0.62527631218934687</v>
      </c>
      <c r="R123" s="130">
        <v>1.0521683271225328</v>
      </c>
      <c r="S123" s="131">
        <v>0.5503318728393598</v>
      </c>
      <c r="T123" s="132">
        <v>0.66786473395376356</v>
      </c>
      <c r="U123" s="100"/>
    </row>
    <row r="124" spans="1:21" x14ac:dyDescent="0.2">
      <c r="A124" s="16"/>
      <c r="B124" s="18"/>
      <c r="C124" s="22" t="s">
        <v>36</v>
      </c>
      <c r="D124" s="127">
        <v>0.15062098951262443</v>
      </c>
      <c r="E124" s="127">
        <v>0.2384832333949887</v>
      </c>
      <c r="F124" s="127">
        <v>0.15062098951262443</v>
      </c>
      <c r="G124" s="127">
        <v>0.2384832333949887</v>
      </c>
      <c r="H124" s="127">
        <v>0.35144897552945709</v>
      </c>
      <c r="I124" s="127">
        <v>0.35144897552945709</v>
      </c>
      <c r="J124" s="152">
        <v>0.35144897552945709</v>
      </c>
      <c r="K124" s="133">
        <v>0.27531541525668241</v>
      </c>
      <c r="L124" s="134">
        <v>1.5681185007164744</v>
      </c>
      <c r="M124" s="134">
        <v>0.27531541525668241</v>
      </c>
      <c r="N124" s="134">
        <v>1.5681185007164742</v>
      </c>
      <c r="O124" s="134">
        <v>0.48180197669919428</v>
      </c>
      <c r="P124" s="134">
        <v>0.48180197669919428</v>
      </c>
      <c r="Q124" s="134">
        <v>0.48180197669919428</v>
      </c>
      <c r="R124" s="130">
        <v>0.22632831942865964</v>
      </c>
      <c r="S124" s="131">
        <v>1.0534209778823509</v>
      </c>
      <c r="T124" s="135">
        <v>0.35144897552945709</v>
      </c>
      <c r="U124" s="101"/>
    </row>
    <row r="125" spans="1:21" x14ac:dyDescent="0.2">
      <c r="A125" s="16"/>
      <c r="B125" s="69" t="s">
        <v>17</v>
      </c>
      <c r="C125" s="21" t="s">
        <v>35</v>
      </c>
      <c r="D125" s="127">
        <v>0.28622774312304161</v>
      </c>
      <c r="E125" s="127">
        <v>0.45319392661148239</v>
      </c>
      <c r="F125" s="127">
        <v>0.28622774312304161</v>
      </c>
      <c r="G125" s="127">
        <v>0.45319392661148239</v>
      </c>
      <c r="H125" s="127">
        <v>0.66786473395376356</v>
      </c>
      <c r="I125" s="127">
        <v>0.66786473395376356</v>
      </c>
      <c r="J125" s="152">
        <v>0.66786473395376356</v>
      </c>
      <c r="K125" s="133">
        <v>0.54777694029867452</v>
      </c>
      <c r="L125" s="134">
        <v>0.61168215466749298</v>
      </c>
      <c r="M125" s="134">
        <v>1.5477769402986743</v>
      </c>
      <c r="N125" s="134">
        <v>0.61168215466749287</v>
      </c>
      <c r="O125" s="134">
        <v>0.62527631218934687</v>
      </c>
      <c r="P125" s="134">
        <v>0.62527631218934687</v>
      </c>
      <c r="Q125" s="134">
        <v>0.62527631218934687</v>
      </c>
      <c r="R125" s="130">
        <v>1.0521683271225328</v>
      </c>
      <c r="S125" s="131">
        <v>0.5503318728393598</v>
      </c>
      <c r="T125" s="135">
        <v>0.66786473395376356</v>
      </c>
      <c r="U125" s="101"/>
    </row>
    <row r="126" spans="1:21" x14ac:dyDescent="0.2">
      <c r="A126" s="16"/>
      <c r="B126" s="18"/>
      <c r="C126" s="22" t="s">
        <v>36</v>
      </c>
      <c r="D126" s="127">
        <v>0.15062098951262443</v>
      </c>
      <c r="E126" s="127">
        <v>0.2384832333949887</v>
      </c>
      <c r="F126" s="127">
        <v>0.15062098951262443</v>
      </c>
      <c r="G126" s="127">
        <v>0.2384832333949887</v>
      </c>
      <c r="H126" s="127">
        <v>0.35144897552945709</v>
      </c>
      <c r="I126" s="127">
        <v>0.35144897552945709</v>
      </c>
      <c r="J126" s="152">
        <v>0.35144897552945709</v>
      </c>
      <c r="K126" s="133">
        <v>0.27531541525668241</v>
      </c>
      <c r="L126" s="134">
        <v>0.56811850071647441</v>
      </c>
      <c r="M126" s="134">
        <v>0.27531541525668241</v>
      </c>
      <c r="N126" s="134">
        <v>1.5681185007164742</v>
      </c>
      <c r="O126" s="134">
        <v>0.48180197669919428</v>
      </c>
      <c r="P126" s="134">
        <v>0.48180197669919428</v>
      </c>
      <c r="Q126" s="134">
        <v>0.48180197669919428</v>
      </c>
      <c r="R126" s="130">
        <v>0.22632831942865964</v>
      </c>
      <c r="S126" s="131">
        <v>1.0534209778823509</v>
      </c>
      <c r="T126" s="135">
        <v>0.35144897552945709</v>
      </c>
      <c r="U126" s="101"/>
    </row>
    <row r="127" spans="1:21" x14ac:dyDescent="0.2">
      <c r="A127" s="17" t="s">
        <v>40</v>
      </c>
      <c r="B127" s="69" t="s">
        <v>18</v>
      </c>
      <c r="C127" s="22" t="s">
        <v>31</v>
      </c>
      <c r="D127" s="127">
        <v>9.1637609620920185E-2</v>
      </c>
      <c r="E127" s="127">
        <v>0.14509288189979028</v>
      </c>
      <c r="F127" s="127">
        <v>9.1637609620920185E-2</v>
      </c>
      <c r="G127" s="127">
        <v>0.14509288189979028</v>
      </c>
      <c r="H127" s="127">
        <v>0.21382108911548042</v>
      </c>
      <c r="I127" s="127">
        <v>0.21382108911548042</v>
      </c>
      <c r="J127" s="152">
        <v>0.21382108911548042</v>
      </c>
      <c r="K127" s="133">
        <v>0.3314359585693869</v>
      </c>
      <c r="L127" s="134">
        <v>0.57512260148659544</v>
      </c>
      <c r="M127" s="134">
        <v>0.3314359585693869</v>
      </c>
      <c r="N127" s="134">
        <v>0.57512260148659544</v>
      </c>
      <c r="O127" s="134">
        <v>1.2466795941630937</v>
      </c>
      <c r="P127" s="134">
        <v>0.24667959416309376</v>
      </c>
      <c r="Q127" s="134">
        <v>0.24667959416309376</v>
      </c>
      <c r="R127" s="130">
        <v>0.2372294643396321</v>
      </c>
      <c r="S127" s="131">
        <v>0.40865948422718701</v>
      </c>
      <c r="T127" s="135">
        <v>0.21382108911548042</v>
      </c>
      <c r="U127" s="101"/>
    </row>
    <row r="128" spans="1:21" x14ac:dyDescent="0.2">
      <c r="A128" s="16"/>
      <c r="B128" s="18"/>
      <c r="C128" s="23" t="s">
        <v>32</v>
      </c>
      <c r="D128" s="127">
        <v>0.12106220183445202</v>
      </c>
      <c r="E128" s="127">
        <v>0.19168181957121566</v>
      </c>
      <c r="F128" s="127">
        <v>0.12106220183445202</v>
      </c>
      <c r="G128" s="127">
        <v>0.19168181957121566</v>
      </c>
      <c r="H128" s="127">
        <v>0.28247847094705469</v>
      </c>
      <c r="I128" s="127">
        <v>0.28247847094705469</v>
      </c>
      <c r="J128" s="152">
        <v>0.28247847094705469</v>
      </c>
      <c r="K128" s="133">
        <v>0.54915468040231807</v>
      </c>
      <c r="L128" s="134">
        <v>0.50254408311203846</v>
      </c>
      <c r="M128" s="134">
        <v>0.54915468040231807</v>
      </c>
      <c r="N128" s="134">
        <v>0.50254408311203846</v>
      </c>
      <c r="O128" s="134">
        <v>0.29435402403738992</v>
      </c>
      <c r="P128" s="134">
        <v>1.2943540240373899</v>
      </c>
      <c r="Q128" s="134">
        <v>0.29435402403738992</v>
      </c>
      <c r="R128" s="136">
        <v>0.38097549239351353</v>
      </c>
      <c r="S128" s="116">
        <v>0.38221030367688125</v>
      </c>
      <c r="T128" s="137">
        <v>0.28247847094705469</v>
      </c>
      <c r="U128" s="101"/>
    </row>
    <row r="129" spans="1:21" x14ac:dyDescent="0.2">
      <c r="A129" s="16"/>
      <c r="B129" s="70" t="s">
        <v>19</v>
      </c>
      <c r="C129" s="95" t="s">
        <v>27</v>
      </c>
      <c r="D129" s="138">
        <v>0.2126998114553722</v>
      </c>
      <c r="E129" s="127">
        <v>0.33677470147100597</v>
      </c>
      <c r="F129" s="127">
        <v>0.2126998114553722</v>
      </c>
      <c r="G129" s="127">
        <v>0.33677470147100597</v>
      </c>
      <c r="H129" s="127">
        <v>0.49629956006253506</v>
      </c>
      <c r="I129" s="127">
        <v>0.49629956006253506</v>
      </c>
      <c r="J129" s="152">
        <v>0.49629956006253506</v>
      </c>
      <c r="K129" s="133">
        <v>0.88059063897170509</v>
      </c>
      <c r="L129" s="134">
        <v>1.077666684598634</v>
      </c>
      <c r="M129" s="134">
        <v>0.88059063897170509</v>
      </c>
      <c r="N129" s="134">
        <v>1.077666684598634</v>
      </c>
      <c r="O129" s="134">
        <v>1.5410336182004838</v>
      </c>
      <c r="P129" s="134">
        <v>1.5410336182004838</v>
      </c>
      <c r="Q129" s="134">
        <v>1.5410336182004838</v>
      </c>
      <c r="R129" s="136">
        <v>0.61820495673314568</v>
      </c>
      <c r="S129" s="116">
        <v>0.79086978790406826</v>
      </c>
      <c r="T129" s="139">
        <v>0.49629956006253506</v>
      </c>
      <c r="U129" s="101"/>
    </row>
    <row r="130" spans="1:21" x14ac:dyDescent="0.2">
      <c r="A130" s="156" t="s">
        <v>45</v>
      </c>
      <c r="B130" s="157"/>
      <c r="C130" s="9" t="s">
        <v>11</v>
      </c>
      <c r="D130" s="140">
        <v>0.37443218544023943</v>
      </c>
      <c r="E130" s="141">
        <v>0.59285096028037898</v>
      </c>
      <c r="F130" s="141">
        <v>0.37443218544023943</v>
      </c>
      <c r="G130" s="141">
        <v>0.59285096028037898</v>
      </c>
      <c r="H130" s="141">
        <v>0.87367509936055854</v>
      </c>
      <c r="I130" s="141">
        <v>0.87367509936055854</v>
      </c>
      <c r="J130" s="153">
        <v>0.87367509936055854</v>
      </c>
      <c r="K130" s="140">
        <v>0.45490473240306073</v>
      </c>
      <c r="L130" s="141">
        <v>0.62169038963888601</v>
      </c>
      <c r="M130" s="141">
        <v>0.45490473240306073</v>
      </c>
      <c r="N130" s="141">
        <v>0.62169038963888601</v>
      </c>
      <c r="O130" s="141">
        <v>0.79608328170535614</v>
      </c>
      <c r="P130" s="110">
        <v>0.79608328170535614</v>
      </c>
      <c r="Q130" s="142">
        <v>0.79608328170535614</v>
      </c>
      <c r="R130" s="140">
        <v>1.4232905175248094</v>
      </c>
      <c r="S130" s="143">
        <v>0.61052673956462522</v>
      </c>
      <c r="T130" s="143">
        <v>0.87367509936055854</v>
      </c>
      <c r="U130" s="102"/>
    </row>
    <row r="131" spans="1:21" x14ac:dyDescent="0.2">
      <c r="A131" s="158"/>
      <c r="B131" s="159"/>
      <c r="C131" s="9" t="s">
        <v>13</v>
      </c>
      <c r="D131" s="124">
        <v>0.20301089890831989</v>
      </c>
      <c r="E131" s="144">
        <v>0.32143392327150649</v>
      </c>
      <c r="F131" s="144">
        <v>0.20301089890831989</v>
      </c>
      <c r="G131" s="144">
        <v>0.32143392327150649</v>
      </c>
      <c r="H131" s="144">
        <v>0.47369209745274643</v>
      </c>
      <c r="I131" s="144">
        <v>0.47369209745274643</v>
      </c>
      <c r="J131" s="154">
        <v>0.47369209745274643</v>
      </c>
      <c r="K131" s="124">
        <v>0.37107729882422413</v>
      </c>
      <c r="L131" s="144">
        <v>0.48197207533639225</v>
      </c>
      <c r="M131" s="144">
        <v>0.37107729882422413</v>
      </c>
      <c r="N131" s="144">
        <v>0.48197207533639225</v>
      </c>
      <c r="O131" s="144">
        <v>0.64938527294239223</v>
      </c>
      <c r="P131" s="145">
        <v>0.64938527294239223</v>
      </c>
      <c r="Q131" s="146">
        <v>0.64938527294239223</v>
      </c>
      <c r="R131" s="124">
        <v>0.30505121314297601</v>
      </c>
      <c r="S131" s="125">
        <v>1.4198282745370816</v>
      </c>
      <c r="T131" s="125">
        <v>0.47369209745274643</v>
      </c>
      <c r="U131" s="103"/>
    </row>
    <row r="132" spans="1:21" x14ac:dyDescent="0.2">
      <c r="A132" s="160"/>
      <c r="B132" s="161"/>
      <c r="C132" s="95" t="s">
        <v>2</v>
      </c>
      <c r="D132" s="124">
        <v>1.3097477348923865E-2</v>
      </c>
      <c r="E132" s="144">
        <v>2.0737672469129453E-2</v>
      </c>
      <c r="F132" s="144">
        <v>1.3097477348923865E-2</v>
      </c>
      <c r="G132" s="144">
        <v>2.0737672469129453E-2</v>
      </c>
      <c r="H132" s="144">
        <v>3.0560780480822353E-2</v>
      </c>
      <c r="I132" s="144">
        <v>3.0560780480822353E-2</v>
      </c>
      <c r="J132" s="154">
        <v>3.0560780480822353E-2</v>
      </c>
      <c r="K132" s="144">
        <v>2.3940470891885432E-2</v>
      </c>
      <c r="L132" s="144">
        <v>0.13635813049708473</v>
      </c>
      <c r="M132" s="144">
        <v>2.3940470891885432E-2</v>
      </c>
      <c r="N132" s="144">
        <v>0.13635813049708473</v>
      </c>
      <c r="O132" s="144">
        <v>4.1895824060799502E-2</v>
      </c>
      <c r="P132" s="145">
        <v>4.1895824060799502E-2</v>
      </c>
      <c r="Q132" s="147">
        <v>4.1895824060799502E-2</v>
      </c>
      <c r="R132" s="144">
        <v>1.96807234285791E-2</v>
      </c>
      <c r="S132" s="144">
        <v>9.1601824163682691E-2</v>
      </c>
      <c r="T132" s="144">
        <v>1.0305607804808223</v>
      </c>
      <c r="U132" s="103"/>
    </row>
    <row r="133" spans="1:21" x14ac:dyDescent="0.2">
      <c r="A133" s="162" t="s">
        <v>1</v>
      </c>
      <c r="B133" s="163"/>
      <c r="C133" s="164"/>
      <c r="D133" s="105"/>
      <c r="E133" s="106"/>
      <c r="F133" s="106"/>
      <c r="G133" s="106"/>
      <c r="H133" s="106"/>
      <c r="I133" s="106"/>
      <c r="J133" s="106"/>
      <c r="K133" s="107"/>
      <c r="L133" s="107"/>
      <c r="M133" s="107"/>
      <c r="N133" s="107"/>
      <c r="O133" s="107"/>
      <c r="P133" s="107"/>
      <c r="Q133" s="107"/>
      <c r="R133" s="106"/>
      <c r="S133" s="106"/>
      <c r="T133" s="106"/>
      <c r="U133" s="104"/>
    </row>
    <row r="134" spans="1:21" x14ac:dyDescent="0.2">
      <c r="J134" t="s">
        <v>54</v>
      </c>
    </row>
  </sheetData>
  <mergeCells count="87">
    <mergeCell ref="U89:U95"/>
    <mergeCell ref="U96:U102"/>
    <mergeCell ref="U103:U105"/>
    <mergeCell ref="D106:T106"/>
    <mergeCell ref="X3:Y3"/>
    <mergeCell ref="AA3:AA4"/>
    <mergeCell ref="B6:B7"/>
    <mergeCell ref="B10:B11"/>
    <mergeCell ref="R2:T3"/>
    <mergeCell ref="U2:U4"/>
    <mergeCell ref="B3:B4"/>
    <mergeCell ref="C3:C4"/>
    <mergeCell ref="D3:E3"/>
    <mergeCell ref="H3:I3"/>
    <mergeCell ref="K3:L3"/>
    <mergeCell ref="O3:P3"/>
    <mergeCell ref="A23:C23"/>
    <mergeCell ref="A24:C24"/>
    <mergeCell ref="V3:V4"/>
    <mergeCell ref="B89:B90"/>
    <mergeCell ref="B91:B92"/>
    <mergeCell ref="B93:B94"/>
    <mergeCell ref="B86:B87"/>
    <mergeCell ref="C86:C87"/>
    <mergeCell ref="D1:T1"/>
    <mergeCell ref="D29:T29"/>
    <mergeCell ref="R30:T31"/>
    <mergeCell ref="U30:U32"/>
    <mergeCell ref="B31:B32"/>
    <mergeCell ref="C31:C32"/>
    <mergeCell ref="D31:E31"/>
    <mergeCell ref="H31:I31"/>
    <mergeCell ref="K31:L31"/>
    <mergeCell ref="B8:B9"/>
    <mergeCell ref="M3:N3"/>
    <mergeCell ref="M31:N31"/>
    <mergeCell ref="O31:P31"/>
    <mergeCell ref="A20:B22"/>
    <mergeCell ref="A76:B78"/>
    <mergeCell ref="A51:C51"/>
    <mergeCell ref="A28:U28"/>
    <mergeCell ref="A56:U56"/>
    <mergeCell ref="D57:T57"/>
    <mergeCell ref="R58:T59"/>
    <mergeCell ref="U58:U60"/>
    <mergeCell ref="B59:B60"/>
    <mergeCell ref="C59:C60"/>
    <mergeCell ref="D59:E59"/>
    <mergeCell ref="H59:I59"/>
    <mergeCell ref="B34:B35"/>
    <mergeCell ref="B36:B37"/>
    <mergeCell ref="B38:B39"/>
    <mergeCell ref="B64:B65"/>
    <mergeCell ref="A48:B50"/>
    <mergeCell ref="K59:L59"/>
    <mergeCell ref="M59:N59"/>
    <mergeCell ref="O59:P59"/>
    <mergeCell ref="B62:B63"/>
    <mergeCell ref="B66:B67"/>
    <mergeCell ref="A79:C79"/>
    <mergeCell ref="A83:U83"/>
    <mergeCell ref="D84:T84"/>
    <mergeCell ref="R85:T86"/>
    <mergeCell ref="U85:U87"/>
    <mergeCell ref="H86:I86"/>
    <mergeCell ref="M86:N86"/>
    <mergeCell ref="O86:P86"/>
    <mergeCell ref="K86:L86"/>
    <mergeCell ref="D86:E86"/>
    <mergeCell ref="A103:B105"/>
    <mergeCell ref="A106:C106"/>
    <mergeCell ref="A110:U110"/>
    <mergeCell ref="D111:T111"/>
    <mergeCell ref="R112:T113"/>
    <mergeCell ref="U112:U114"/>
    <mergeCell ref="B113:B114"/>
    <mergeCell ref="C113:C114"/>
    <mergeCell ref="D113:E113"/>
    <mergeCell ref="H113:I113"/>
    <mergeCell ref="A130:B132"/>
    <mergeCell ref="A133:C133"/>
    <mergeCell ref="K113:L113"/>
    <mergeCell ref="M113:N113"/>
    <mergeCell ref="O113:P113"/>
    <mergeCell ref="B116:B117"/>
    <mergeCell ref="B118:B119"/>
    <mergeCell ref="B120:B12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Ch3_Multiplier</vt:lpstr>
    </vt:vector>
  </TitlesOfParts>
  <Company>Department of Agricultural and Resource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Filipski</dc:creator>
  <cp:lastModifiedBy>Filipski, Mateusz (IFPRI)</cp:lastModifiedBy>
  <dcterms:created xsi:type="dcterms:W3CDTF">2011-02-11T02:42:31Z</dcterms:created>
  <dcterms:modified xsi:type="dcterms:W3CDTF">2013-08-15T21:34:28Z</dcterms:modified>
</cp:coreProperties>
</file>