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nters"/>
    <sheet r:id="rId2" sheetId="2" name="owners"/>
    <sheet r:id="rId3" sheetId="3" name="forsale_stock"/>
    <sheet r:id="rId4" sheetId="4" name="forrent_stock"/>
  </sheets>
  <calcPr fullCalcOnLoad="1"/>
</workbook>
</file>

<file path=xl/sharedStrings.xml><?xml version="1.0" encoding="utf-8"?>
<sst xmlns="http://schemas.openxmlformats.org/spreadsheetml/2006/main" count="204" uniqueCount="75">
  <si>
    <t>Name</t>
  </si>
  <si>
    <t>Savings</t>
  </si>
  <si>
    <t>Owner Insurance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</si>
  <si>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</si>
  <si>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</si>
  <si>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</si>
  <si>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</si>
  <si>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</si>
  <si>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</si>
  <si>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</si>
  <si>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</si>
  <si>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</si>
  <si>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Longitude</t>
  </si>
  <si>
    <t>Latitude</t>
  </si>
  <si>
    <t>Butch</t>
  </si>
  <si>
    <t>100 Old Ave</t>
  </si>
  <si>
    <t>Mobile Home</t>
  </si>
  <si>
    <t>Complete</t>
  </si>
  <si>
    <t>Harvey</t>
  </si>
  <si>
    <t>101 Old Ave</t>
  </si>
  <si>
    <t>Single Family Dwelling</t>
  </si>
  <si>
    <t>Lee</t>
  </si>
  <si>
    <t>102 Old Ave</t>
  </si>
  <si>
    <t>Carmine</t>
  </si>
  <si>
    <t>103 Old Ave</t>
  </si>
  <si>
    <t>Jerome</t>
  </si>
  <si>
    <t>100 New Ave</t>
  </si>
  <si>
    <t>Slight</t>
  </si>
  <si>
    <t>Barbara</t>
  </si>
  <si>
    <t>101 New Ave</t>
  </si>
  <si>
    <t>Extensive</t>
  </si>
  <si>
    <t>Lucius</t>
  </si>
  <si>
    <t>102 New Ave</t>
  </si>
  <si>
    <t>Moderate</t>
  </si>
  <si>
    <t>Dick</t>
  </si>
  <si>
    <t>103 New Ave</t>
  </si>
  <si>
    <t>Income</t>
  </si>
  <si>
    <t>Owner Savings</t>
  </si>
  <si>
    <t>Monthly Cost</t>
  </si>
  <si>
    <t>Tenure</t>
  </si>
  <si>
    <t>Listed</t>
  </si>
  <si>
    <t>Owner Credit</t>
  </si>
  <si>
    <t>Alfred</t>
  </si>
  <si>
    <t>62 That St</t>
  </si>
  <si>
    <t>Owner Occupied</t>
  </si>
  <si>
    <t>false</t>
  </si>
  <si>
    <t>Bruce</t>
  </si>
  <si>
    <t>720 This Rd</t>
  </si>
  <si>
    <t>Selena</t>
  </si>
  <si>
    <t>1001 Other Ave</t>
  </si>
  <si>
    <t>Fish</t>
  </si>
  <si>
    <t>26000 Out There Lane</t>
  </si>
  <si>
    <t>No damage</t>
  </si>
  <si>
    <t>true</t>
  </si>
  <si>
    <t>Tenant Savings</t>
  </si>
  <si>
    <t>Tenant Credit</t>
  </si>
  <si>
    <t>Tenant Insurance</t>
  </si>
  <si>
    <t>Landlord</t>
  </si>
  <si>
    <t>Ivy</t>
  </si>
  <si>
    <t>262 That St</t>
  </si>
  <si>
    <t>Rental</t>
  </si>
  <si>
    <t>Alice</t>
  </si>
  <si>
    <t>Edward</t>
  </si>
  <si>
    <t>4720 This Rd</t>
  </si>
  <si>
    <t>Julie</t>
  </si>
  <si>
    <t>Oswald</t>
  </si>
  <si>
    <t>2301 Other Ave</t>
  </si>
  <si>
    <t>Gerry</t>
  </si>
  <si>
    <t>James</t>
  </si>
  <si>
    <t>74000 Out There Lane</t>
  </si>
  <si>
    <t>Sally</t>
  </si>
  <si>
    <t>Greg</t>
  </si>
  <si>
    <t>Allison</t>
  </si>
  <si>
    <t>Rachel</t>
  </si>
  <si>
    <t>Larry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</si>
</sst>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4" width="16.862142857142857" customWidth="1" bestFit="1"/>
    <col min="16" max="16" style="4" width="12.43357142857143" customWidth="1" bestFit="1"/>
    <col min="17" max="17" style="5" width="12.43357142857143" customWidth="1" bestFit="1"/>
    <col min="18" max="18" style="5" width="12.43357142857143" customWidth="1" bestFit="1"/>
    <col min="19" max="19" style="4" width="12.43357142857143" customWidth="1" bestFit="1"/>
    <col min="20" max="20" style="9" width="12.43357142857143" customWidth="1" bestFit="1"/>
    <col min="21" max="21" style="9" width="12.43357142857143" customWidth="1" bestFit="1"/>
    <col min="22" max="22" style="5" width="12.43357142857143" customWidth="1" bestFit="1"/>
  </cols>
  <sheetData>
    <row x14ac:dyDescent="0.25" r="1" customHeight="1" ht="17.25">
      <c r="A1" s="1" t="s">
        <v>0</v>
      </c>
      <c r="B1" s="1" t="s">
        <v>3</v>
      </c>
      <c r="C1" s="1" t="s">
        <v>4</v>
      </c>
      <c r="D1" s="1" t="s">
        <v>39</v>
      </c>
      <c r="E1" s="2" t="s">
        <v>36</v>
      </c>
      <c r="F1" s="2" t="s">
        <v>54</v>
      </c>
      <c r="G1" s="2" t="s">
        <v>55</v>
      </c>
      <c r="H1" s="2" t="s">
        <v>56</v>
      </c>
      <c r="I1" s="2" t="s">
        <v>38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11</v>
      </c>
      <c r="P1" s="1" t="s">
        <v>57</v>
      </c>
      <c r="Q1" s="2" t="s">
        <v>37</v>
      </c>
      <c r="R1" s="2" t="s">
        <v>2</v>
      </c>
      <c r="S1" s="1" t="s">
        <v>40</v>
      </c>
      <c r="T1" s="6" t="s">
        <v>12</v>
      </c>
      <c r="U1" s="6" t="s">
        <v>13</v>
      </c>
      <c r="V1" s="2" t="s">
        <v>41</v>
      </c>
    </row>
    <row x14ac:dyDescent="0.25" r="2" customHeight="1" ht="17.25">
      <c r="A2" s="1" t="s">
        <v>58</v>
      </c>
      <c r="B2" s="1" t="s">
        <v>59</v>
      </c>
      <c r="C2" s="1" t="s">
        <v>16</v>
      </c>
      <c r="D2" s="1" t="s">
        <v>60</v>
      </c>
      <c r="E2" s="3">
        <f>12*I2/0.25</f>
      </c>
      <c r="F2" s="3">
        <v>1000</v>
      </c>
      <c r="G2" s="3">
        <v>700</v>
      </c>
      <c r="H2" s="3">
        <v>0</v>
      </c>
      <c r="I2" s="3">
        <f>2.48*L2</f>
      </c>
      <c r="J2" s="3">
        <v>1</v>
      </c>
      <c r="K2" s="3">
        <v>1</v>
      </c>
      <c r="L2" s="3">
        <v>1000</v>
      </c>
      <c r="M2" s="3">
        <v>1920</v>
      </c>
      <c r="N2" s="3">
        <f>279*L2</f>
      </c>
      <c r="O2" s="1" t="s">
        <v>33</v>
      </c>
      <c r="P2" s="1" t="s">
        <v>61</v>
      </c>
      <c r="Q2" s="3">
        <v>30000</v>
      </c>
      <c r="R2" s="3">
        <v>0</v>
      </c>
      <c r="S2" s="1" t="s">
        <v>45</v>
      </c>
      <c r="T2" s="8">
        <v>-90.294238</v>
      </c>
      <c r="U2" s="8">
        <v>43.224015</v>
      </c>
      <c r="V2" s="3">
        <v>700</v>
      </c>
    </row>
    <row x14ac:dyDescent="0.25" r="3" customHeight="1" ht="17.25">
      <c r="A3" s="1" t="s">
        <v>62</v>
      </c>
      <c r="B3" s="1" t="s">
        <v>63</v>
      </c>
      <c r="C3" s="1" t="s">
        <v>20</v>
      </c>
      <c r="D3" s="1" t="s">
        <v>60</v>
      </c>
      <c r="E3" s="3">
        <f>12*I3/0.25</f>
      </c>
      <c r="F3" s="3">
        <v>1000</v>
      </c>
      <c r="G3" s="3">
        <v>700</v>
      </c>
      <c r="H3" s="3">
        <v>0</v>
      </c>
      <c r="I3" s="3">
        <f>2.48*L3</f>
      </c>
      <c r="J3" s="3">
        <v>3</v>
      </c>
      <c r="K3" s="3">
        <v>2</v>
      </c>
      <c r="L3" s="3">
        <v>1500</v>
      </c>
      <c r="M3" s="3">
        <v>1920</v>
      </c>
      <c r="N3" s="3">
        <f>279*L3</f>
      </c>
      <c r="O3" s="1" t="s">
        <v>27</v>
      </c>
      <c r="P3" s="1" t="s">
        <v>64</v>
      </c>
      <c r="Q3" s="3">
        <v>30000</v>
      </c>
      <c r="R3" s="3">
        <v>0</v>
      </c>
      <c r="S3" s="1" t="s">
        <v>45</v>
      </c>
      <c r="T3" s="8">
        <v>-90.293766</v>
      </c>
      <c r="U3" s="8">
        <v>43.224062</v>
      </c>
      <c r="V3" s="3">
        <v>700</v>
      </c>
    </row>
    <row x14ac:dyDescent="0.25" r="4" customHeight="1" ht="17.25">
      <c r="A4" s="1" t="s">
        <v>65</v>
      </c>
      <c r="B4" s="1" t="s">
        <v>66</v>
      </c>
      <c r="C4" s="1" t="s">
        <v>20</v>
      </c>
      <c r="D4" s="1" t="s">
        <v>60</v>
      </c>
      <c r="E4" s="3">
        <f>12*I4/0.25</f>
      </c>
      <c r="F4" s="3">
        <v>1000</v>
      </c>
      <c r="G4" s="3">
        <v>700</v>
      </c>
      <c r="H4" s="3">
        <v>0</v>
      </c>
      <c r="I4" s="3">
        <f>2.48*L4</f>
      </c>
      <c r="J4" s="3">
        <v>0</v>
      </c>
      <c r="K4" s="3">
        <v>1</v>
      </c>
      <c r="L4" s="3">
        <v>500</v>
      </c>
      <c r="M4" s="3">
        <v>1960</v>
      </c>
      <c r="N4" s="3">
        <f>279*L4</f>
      </c>
      <c r="O4" s="1" t="s">
        <v>30</v>
      </c>
      <c r="P4" s="1" t="s">
        <v>67</v>
      </c>
      <c r="Q4" s="3">
        <v>30000</v>
      </c>
      <c r="R4" s="3">
        <v>1</v>
      </c>
      <c r="S4" s="1" t="s">
        <v>45</v>
      </c>
      <c r="T4" s="8">
        <v>-90.293294</v>
      </c>
      <c r="U4" s="8">
        <v>43.224125</v>
      </c>
      <c r="V4" s="3">
        <v>700</v>
      </c>
    </row>
    <row x14ac:dyDescent="0.25" r="5" customHeight="1" ht="17.25">
      <c r="A5" s="1" t="s">
        <v>68</v>
      </c>
      <c r="B5" s="1" t="s">
        <v>69</v>
      </c>
      <c r="C5" s="1" t="s">
        <v>20</v>
      </c>
      <c r="D5" s="1" t="s">
        <v>60</v>
      </c>
      <c r="E5" s="3">
        <f>12*I5/0.25</f>
      </c>
      <c r="F5" s="3">
        <v>1000</v>
      </c>
      <c r="G5" s="3">
        <v>700</v>
      </c>
      <c r="H5" s="3">
        <v>0</v>
      </c>
      <c r="I5" s="3">
        <f>2.48*L5</f>
      </c>
      <c r="J5" s="3">
        <v>2</v>
      </c>
      <c r="K5" s="3">
        <v>2</v>
      </c>
      <c r="L5" s="3">
        <v>2000</v>
      </c>
      <c r="M5" s="3">
        <v>2010</v>
      </c>
      <c r="N5" s="3">
        <f>279*L5</f>
      </c>
      <c r="O5" s="1" t="s">
        <v>17</v>
      </c>
      <c r="P5" s="1" t="s">
        <v>70</v>
      </c>
      <c r="Q5" s="3">
        <v>30000</v>
      </c>
      <c r="R5" s="3">
        <v>1</v>
      </c>
      <c r="S5" s="1" t="s">
        <v>45</v>
      </c>
      <c r="T5" s="8">
        <v>-90.293058</v>
      </c>
      <c r="U5" s="8">
        <v>43.223937</v>
      </c>
      <c r="V5" s="3">
        <v>700</v>
      </c>
    </row>
    <row x14ac:dyDescent="0.25" r="6" customHeight="1" ht="17.25">
      <c r="A6" s="1" t="s">
        <v>14</v>
      </c>
      <c r="B6" s="1" t="s">
        <v>15</v>
      </c>
      <c r="C6" s="1" t="s">
        <v>16</v>
      </c>
      <c r="D6" s="1" t="s">
        <v>60</v>
      </c>
      <c r="E6" s="3">
        <v>100000000</v>
      </c>
      <c r="F6" s="3">
        <v>1000</v>
      </c>
      <c r="G6" s="3">
        <v>700</v>
      </c>
      <c r="H6" s="3">
        <v>0</v>
      </c>
      <c r="I6" s="3">
        <f>2.48*L6</f>
      </c>
      <c r="J6" s="3">
        <v>1</v>
      </c>
      <c r="K6" s="3">
        <v>1</v>
      </c>
      <c r="L6" s="3">
        <v>1000</v>
      </c>
      <c r="M6" s="3">
        <v>1920</v>
      </c>
      <c r="N6" s="3">
        <f>279*L6</f>
      </c>
      <c r="O6" s="1" t="s">
        <v>52</v>
      </c>
      <c r="P6" s="1" t="s">
        <v>71</v>
      </c>
      <c r="Q6" s="3">
        <v>100000000</v>
      </c>
      <c r="R6" s="3">
        <v>1</v>
      </c>
      <c r="S6" s="1" t="s">
        <v>53</v>
      </c>
      <c r="T6" s="8">
        <v>-90.29308</v>
      </c>
      <c r="U6" s="8">
        <v>43.223671</v>
      </c>
      <c r="V6" s="3">
        <v>700</v>
      </c>
    </row>
    <row x14ac:dyDescent="0.25" r="7" customHeight="1" ht="17.25">
      <c r="A7" s="1" t="s">
        <v>18</v>
      </c>
      <c r="B7" s="1" t="s">
        <v>19</v>
      </c>
      <c r="C7" s="1" t="s">
        <v>20</v>
      </c>
      <c r="D7" s="1" t="s">
        <v>60</v>
      </c>
      <c r="E7" s="3">
        <v>100000000</v>
      </c>
      <c r="F7" s="3">
        <v>1000</v>
      </c>
      <c r="G7" s="3">
        <v>700</v>
      </c>
      <c r="H7" s="3">
        <v>0</v>
      </c>
      <c r="I7" s="3">
        <f>2.48*L7</f>
      </c>
      <c r="J7" s="3">
        <v>3</v>
      </c>
      <c r="K7" s="3">
        <v>2</v>
      </c>
      <c r="L7" s="3">
        <v>1500</v>
      </c>
      <c r="M7" s="3">
        <v>1920</v>
      </c>
      <c r="N7" s="3">
        <f>279*L7</f>
      </c>
      <c r="O7" s="1" t="s">
        <v>52</v>
      </c>
      <c r="P7" s="1" t="s">
        <v>72</v>
      </c>
      <c r="Q7" s="3">
        <v>100000000</v>
      </c>
      <c r="R7" s="3">
        <v>1</v>
      </c>
      <c r="S7" s="1" t="s">
        <v>53</v>
      </c>
      <c r="T7" s="8">
        <v>-90.292736</v>
      </c>
      <c r="U7" s="8">
        <v>43.223546</v>
      </c>
      <c r="V7" s="3">
        <v>700</v>
      </c>
    </row>
    <row x14ac:dyDescent="0.25" r="8" customHeight="1" ht="17.25">
      <c r="A8" s="1" t="s">
        <v>21</v>
      </c>
      <c r="B8" s="1" t="s">
        <v>22</v>
      </c>
      <c r="C8" s="1" t="s">
        <v>20</v>
      </c>
      <c r="D8" s="1" t="s">
        <v>60</v>
      </c>
      <c r="E8" s="3">
        <v>100000000</v>
      </c>
      <c r="F8" s="3">
        <v>1000</v>
      </c>
      <c r="G8" s="3">
        <v>700</v>
      </c>
      <c r="H8" s="3">
        <v>0</v>
      </c>
      <c r="I8" s="3">
        <f>2.48*L8</f>
      </c>
      <c r="J8" s="3">
        <v>0</v>
      </c>
      <c r="K8" s="3">
        <v>1</v>
      </c>
      <c r="L8" s="3">
        <v>500</v>
      </c>
      <c r="M8" s="3">
        <v>1960</v>
      </c>
      <c r="N8" s="3">
        <f>279*L8</f>
      </c>
      <c r="O8" s="1" t="s">
        <v>52</v>
      </c>
      <c r="P8" s="1" t="s">
        <v>73</v>
      </c>
      <c r="Q8" s="3">
        <v>100000000</v>
      </c>
      <c r="R8" s="3">
        <v>1</v>
      </c>
      <c r="S8" s="1" t="s">
        <v>53</v>
      </c>
      <c r="T8" s="8">
        <v>-90.296191</v>
      </c>
      <c r="U8" s="8">
        <v>43.223406</v>
      </c>
      <c r="V8" s="3">
        <v>700</v>
      </c>
    </row>
    <row x14ac:dyDescent="0.25" r="9" customHeight="1" ht="17.25">
      <c r="A9" s="1" t="s">
        <v>23</v>
      </c>
      <c r="B9" s="1" t="s">
        <v>24</v>
      </c>
      <c r="C9" s="1" t="s">
        <v>20</v>
      </c>
      <c r="D9" s="1" t="s">
        <v>60</v>
      </c>
      <c r="E9" s="3">
        <v>100000000</v>
      </c>
      <c r="F9" s="3">
        <v>1000</v>
      </c>
      <c r="G9" s="3">
        <v>700</v>
      </c>
      <c r="H9" s="3">
        <v>0</v>
      </c>
      <c r="I9" s="3">
        <f>2.48*L9</f>
      </c>
      <c r="J9" s="3">
        <v>2</v>
      </c>
      <c r="K9" s="3">
        <v>2</v>
      </c>
      <c r="L9" s="3">
        <v>2000</v>
      </c>
      <c r="M9" s="3">
        <v>2010</v>
      </c>
      <c r="N9" s="3">
        <f>279*L9</f>
      </c>
      <c r="O9" s="1" t="s">
        <v>52</v>
      </c>
      <c r="P9" s="1" t="s">
        <v>74</v>
      </c>
      <c r="Q9" s="3">
        <v>100000000</v>
      </c>
      <c r="R9" s="3">
        <v>1</v>
      </c>
      <c r="S9" s="1" t="s">
        <v>53</v>
      </c>
      <c r="T9" s="8">
        <v>-90.29574</v>
      </c>
      <c r="U9" s="8">
        <v>43.223359</v>
      </c>
      <c r="V9" s="3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9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4" width="12.43357142857143" customWidth="1" bestFit="1"/>
    <col min="6" max="6" style="5" width="12.43357142857143" customWidth="1" bestFit="1"/>
    <col min="7" max="7" style="4" width="12.43357142857143" customWidth="1" bestFit="1"/>
    <col min="8" max="8" style="4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4" width="16.862142857142857" customWidth="1" bestFit="1"/>
    <col min="15" max="15" style="4" width="12.43357142857143" customWidth="1" bestFit="1"/>
    <col min="16" max="16" style="9" width="12.43357142857143" customWidth="1" bestFit="1"/>
    <col min="17" max="17" style="9" width="12.43357142857143" customWidth="1" bestFit="1"/>
    <col min="18" max="18" style="5" width="12.43357142857143" customWidth="1" bestFit="1"/>
  </cols>
  <sheetData>
    <row x14ac:dyDescent="0.25" r="1" customHeight="1" ht="17.25">
      <c r="A1" s="1" t="s">
        <v>0</v>
      </c>
      <c r="B1" s="2" t="s">
        <v>36</v>
      </c>
      <c r="C1" s="2" t="s">
        <v>37</v>
      </c>
      <c r="D1" s="2" t="s">
        <v>2</v>
      </c>
      <c r="E1" s="1" t="s">
        <v>3</v>
      </c>
      <c r="F1" s="2" t="s">
        <v>38</v>
      </c>
      <c r="G1" s="1" t="s">
        <v>4</v>
      </c>
      <c r="H1" s="1" t="s">
        <v>39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11</v>
      </c>
      <c r="O1" s="1" t="s">
        <v>40</v>
      </c>
      <c r="P1" s="6" t="s">
        <v>12</v>
      </c>
      <c r="Q1" s="6" t="s">
        <v>13</v>
      </c>
      <c r="R1" s="2" t="s">
        <v>41</v>
      </c>
    </row>
    <row x14ac:dyDescent="0.25" r="2" customHeight="1" ht="20.25">
      <c r="A2" s="1" t="s">
        <v>42</v>
      </c>
      <c r="B2" s="3">
        <v>60000</v>
      </c>
      <c r="C2" s="3">
        <v>100</v>
      </c>
      <c r="D2" s="3">
        <v>0</v>
      </c>
      <c r="E2" s="1" t="s">
        <v>43</v>
      </c>
      <c r="F2" s="3">
        <f>-PMT(0.05/12,360,(M2-M2*0.1),0)</f>
      </c>
      <c r="G2" s="7" t="s">
        <v>16</v>
      </c>
      <c r="H2" s="7" t="s">
        <v>44</v>
      </c>
      <c r="I2" s="3">
        <v>1</v>
      </c>
      <c r="J2" s="3">
        <v>1</v>
      </c>
      <c r="K2" s="3">
        <v>1100</v>
      </c>
      <c r="L2" s="3">
        <v>1920</v>
      </c>
      <c r="M2" s="3">
        <f>K2*279</f>
      </c>
      <c r="N2" s="1" t="s">
        <v>17</v>
      </c>
      <c r="O2" s="1" t="s">
        <v>45</v>
      </c>
      <c r="P2" s="8">
        <v>-90.296127</v>
      </c>
      <c r="Q2" s="8">
        <v>43.224344</v>
      </c>
      <c r="R2" s="3">
        <v>700</v>
      </c>
    </row>
    <row x14ac:dyDescent="0.25" r="3" customHeight="1" ht="20.25">
      <c r="A3" s="1" t="s">
        <v>46</v>
      </c>
      <c r="B3" s="3">
        <v>1000000</v>
      </c>
      <c r="C3" s="3">
        <v>100</v>
      </c>
      <c r="D3" s="3">
        <v>1</v>
      </c>
      <c r="E3" s="1" t="s">
        <v>47</v>
      </c>
      <c r="F3" s="3">
        <f>-PMT(0.05/12,360,(M3-M3*0.1),0)</f>
      </c>
      <c r="G3" s="1" t="s">
        <v>20</v>
      </c>
      <c r="H3" s="7" t="s">
        <v>44</v>
      </c>
      <c r="I3" s="3">
        <v>4</v>
      </c>
      <c r="J3" s="3">
        <v>3</v>
      </c>
      <c r="K3" s="3">
        <v>3000</v>
      </c>
      <c r="L3" s="3">
        <v>1920</v>
      </c>
      <c r="M3" s="3">
        <f>K3*279</f>
      </c>
      <c r="N3" s="1" t="s">
        <v>33</v>
      </c>
      <c r="O3" s="1" t="s">
        <v>45</v>
      </c>
      <c r="P3" s="8">
        <v>-90.295697</v>
      </c>
      <c r="Q3" s="8">
        <v>43.224219</v>
      </c>
      <c r="R3" s="3">
        <v>700</v>
      </c>
    </row>
    <row x14ac:dyDescent="0.25" r="4" customHeight="1" ht="20.25">
      <c r="A4" s="1" t="s">
        <v>48</v>
      </c>
      <c r="B4" s="3">
        <v>45000</v>
      </c>
      <c r="C4" s="3">
        <v>100</v>
      </c>
      <c r="D4" s="3">
        <v>0</v>
      </c>
      <c r="E4" s="1" t="s">
        <v>49</v>
      </c>
      <c r="F4" s="3">
        <f>-PMT(0.05/12,360,(M4-M4*0.1),0)</f>
      </c>
      <c r="G4" s="1" t="s">
        <v>20</v>
      </c>
      <c r="H4" s="7" t="s">
        <v>44</v>
      </c>
      <c r="I4" s="3">
        <v>2</v>
      </c>
      <c r="J4" s="3">
        <v>1</v>
      </c>
      <c r="K4" s="3">
        <v>750</v>
      </c>
      <c r="L4" s="3">
        <v>1960</v>
      </c>
      <c r="M4" s="3">
        <f>K4*279</f>
      </c>
      <c r="N4" s="1" t="s">
        <v>30</v>
      </c>
      <c r="O4" s="1" t="s">
        <v>45</v>
      </c>
      <c r="P4" s="8">
        <v>-90.296706</v>
      </c>
      <c r="Q4" s="8">
        <v>43.223984</v>
      </c>
      <c r="R4" s="3">
        <v>700</v>
      </c>
    </row>
    <row x14ac:dyDescent="0.25" r="5" customHeight="1" ht="20.25">
      <c r="A5" s="1" t="s">
        <v>50</v>
      </c>
      <c r="B5" s="3">
        <v>125000</v>
      </c>
      <c r="C5" s="3">
        <v>100</v>
      </c>
      <c r="D5" s="3">
        <v>0</v>
      </c>
      <c r="E5" s="1" t="s">
        <v>51</v>
      </c>
      <c r="F5" s="3">
        <f>-PMT(0.05/12,360,(M5-M5*0.1),0)</f>
      </c>
      <c r="G5" s="1" t="s">
        <v>20</v>
      </c>
      <c r="H5" s="7" t="s">
        <v>44</v>
      </c>
      <c r="I5" s="3">
        <v>3</v>
      </c>
      <c r="J5" s="3">
        <v>2</v>
      </c>
      <c r="K5" s="3">
        <v>2000</v>
      </c>
      <c r="L5" s="3">
        <v>2010</v>
      </c>
      <c r="M5" s="3">
        <f>K5*279</f>
      </c>
      <c r="N5" s="1" t="s">
        <v>27</v>
      </c>
      <c r="O5" s="1" t="s">
        <v>45</v>
      </c>
      <c r="P5" s="8">
        <v>-90.296642</v>
      </c>
      <c r="Q5" s="8">
        <v>43.22375</v>
      </c>
      <c r="R5" s="3">
        <v>700</v>
      </c>
    </row>
    <row x14ac:dyDescent="0.25" r="6" customHeight="1" ht="20.25">
      <c r="A6" s="1" t="s">
        <v>25</v>
      </c>
      <c r="B6" s="3">
        <v>100000000</v>
      </c>
      <c r="C6" s="3">
        <v>100000000</v>
      </c>
      <c r="D6" s="3">
        <v>1</v>
      </c>
      <c r="E6" s="1" t="s">
        <v>26</v>
      </c>
      <c r="F6" s="3">
        <f>-PMT(0.05/12,360,(M6-M6*0.1),0)</f>
      </c>
      <c r="G6" s="1" t="s">
        <v>16</v>
      </c>
      <c r="H6" s="7" t="s">
        <v>44</v>
      </c>
      <c r="I6" s="3">
        <v>1</v>
      </c>
      <c r="J6" s="3">
        <v>1</v>
      </c>
      <c r="K6" s="3">
        <v>1100</v>
      </c>
      <c r="L6" s="3">
        <v>1920</v>
      </c>
      <c r="M6" s="3">
        <v>300000</v>
      </c>
      <c r="N6" s="1" t="s">
        <v>52</v>
      </c>
      <c r="O6" s="1" t="s">
        <v>53</v>
      </c>
      <c r="P6" s="8">
        <v>-90.295054</v>
      </c>
      <c r="Q6" s="8">
        <v>43.224375</v>
      </c>
      <c r="R6" s="3">
        <v>700</v>
      </c>
    </row>
    <row x14ac:dyDescent="0.25" r="7" customHeight="1" ht="20.25">
      <c r="A7" s="1" t="s">
        <v>28</v>
      </c>
      <c r="B7" s="3">
        <v>100000000</v>
      </c>
      <c r="C7" s="3">
        <v>100000000</v>
      </c>
      <c r="D7" s="3">
        <v>1</v>
      </c>
      <c r="E7" s="1" t="s">
        <v>29</v>
      </c>
      <c r="F7" s="3">
        <f>-PMT(0.05/12,360,(M7-M7*0.1),0)</f>
      </c>
      <c r="G7" s="1" t="s">
        <v>20</v>
      </c>
      <c r="H7" s="7" t="s">
        <v>44</v>
      </c>
      <c r="I7" s="3">
        <v>4</v>
      </c>
      <c r="J7" s="3">
        <v>3</v>
      </c>
      <c r="K7" s="3">
        <v>3000</v>
      </c>
      <c r="L7" s="3">
        <v>1920</v>
      </c>
      <c r="M7" s="3">
        <v>800000</v>
      </c>
      <c r="N7" s="1" t="s">
        <v>52</v>
      </c>
      <c r="O7" s="1" t="s">
        <v>53</v>
      </c>
      <c r="P7" s="8">
        <v>-90.294539</v>
      </c>
      <c r="Q7" s="8">
        <v>43.224391</v>
      </c>
      <c r="R7" s="3">
        <v>700</v>
      </c>
    </row>
    <row x14ac:dyDescent="0.25" r="8" customHeight="1" ht="20.25">
      <c r="A8" s="1" t="s">
        <v>31</v>
      </c>
      <c r="B8" s="3">
        <v>100000000</v>
      </c>
      <c r="C8" s="3">
        <v>100000000</v>
      </c>
      <c r="D8" s="3">
        <v>1</v>
      </c>
      <c r="E8" s="1" t="s">
        <v>32</v>
      </c>
      <c r="F8" s="3">
        <f>-PMT(0.05/12,360,(M8-M8*0.1),0)</f>
      </c>
      <c r="G8" s="1" t="s">
        <v>20</v>
      </c>
      <c r="H8" s="7" t="s">
        <v>44</v>
      </c>
      <c r="I8" s="3">
        <v>2</v>
      </c>
      <c r="J8" s="3">
        <v>1</v>
      </c>
      <c r="K8" s="3">
        <v>750</v>
      </c>
      <c r="L8" s="3">
        <v>1960</v>
      </c>
      <c r="M8" s="3">
        <v>300000</v>
      </c>
      <c r="N8" s="1" t="s">
        <v>52</v>
      </c>
      <c r="O8" s="1" t="s">
        <v>53</v>
      </c>
      <c r="P8" s="8">
        <v>-90.295225</v>
      </c>
      <c r="Q8" s="8">
        <v>43.223953</v>
      </c>
      <c r="R8" s="3">
        <v>700</v>
      </c>
    </row>
    <row x14ac:dyDescent="0.25" r="9" customHeight="1" ht="20.25">
      <c r="A9" s="1" t="s">
        <v>34</v>
      </c>
      <c r="B9" s="3">
        <v>100000000</v>
      </c>
      <c r="C9" s="3">
        <v>100000000</v>
      </c>
      <c r="D9" s="3">
        <v>1</v>
      </c>
      <c r="E9" s="1" t="s">
        <v>35</v>
      </c>
      <c r="F9" s="3">
        <f>-PMT(0.05/12,360,(M9-M9*0.1),0)</f>
      </c>
      <c r="G9" s="1" t="s">
        <v>20</v>
      </c>
      <c r="H9" s="7" t="s">
        <v>44</v>
      </c>
      <c r="I9" s="3">
        <v>3</v>
      </c>
      <c r="J9" s="3">
        <v>2</v>
      </c>
      <c r="K9" s="3">
        <v>2000</v>
      </c>
      <c r="L9" s="3">
        <v>2010</v>
      </c>
      <c r="M9" s="3">
        <v>500000</v>
      </c>
      <c r="N9" s="1" t="s">
        <v>52</v>
      </c>
      <c r="O9" s="1" t="s">
        <v>53</v>
      </c>
      <c r="P9" s="8">
        <v>-90.295225</v>
      </c>
      <c r="Q9" s="8">
        <v>43.223718</v>
      </c>
      <c r="R9" s="3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4" width="12.43357142857143" customWidth="1" bestFit="1"/>
    <col min="5" max="5" style="5" width="12.43357142857143" customWidth="1" bestFit="1"/>
    <col min="6" max="6" style="4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4" width="12.43357142857143" customWidth="1" bestFit="1"/>
    <col min="13" max="13" style="5" width="12.43357142857143" customWidth="1" bestFit="1"/>
    <col min="14" max="1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1" t="s">
        <v>3</v>
      </c>
      <c r="E1" s="2" t="s">
        <v>5</v>
      </c>
      <c r="F1" s="1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</row>
    <row x14ac:dyDescent="0.25" r="2" customHeight="1" ht="17.25">
      <c r="A2" s="1" t="s">
        <v>25</v>
      </c>
      <c r="B2" s="3">
        <v>100000000</v>
      </c>
      <c r="C2" s="3">
        <v>1</v>
      </c>
      <c r="D2" s="1" t="s">
        <v>26</v>
      </c>
      <c r="E2" s="3">
        <v>1000</v>
      </c>
      <c r="F2" s="1" t="s">
        <v>16</v>
      </c>
      <c r="G2" s="3">
        <v>1</v>
      </c>
      <c r="H2" s="3">
        <v>1</v>
      </c>
      <c r="I2" s="3">
        <v>1100</v>
      </c>
      <c r="J2" s="3">
        <v>1920</v>
      </c>
      <c r="K2" s="3">
        <v>100000</v>
      </c>
      <c r="L2" s="1" t="s">
        <v>27</v>
      </c>
      <c r="M2" s="3">
        <v>0</v>
      </c>
      <c r="N2" s="3">
        <v>0</v>
      </c>
    </row>
    <row x14ac:dyDescent="0.25" r="3" customHeight="1" ht="17.25">
      <c r="A3" s="1" t="s">
        <v>28</v>
      </c>
      <c r="B3" s="3">
        <v>100000000</v>
      </c>
      <c r="C3" s="3">
        <v>1</v>
      </c>
      <c r="D3" s="1" t="s">
        <v>29</v>
      </c>
      <c r="E3" s="3">
        <v>4000</v>
      </c>
      <c r="F3" s="1" t="s">
        <v>20</v>
      </c>
      <c r="G3" s="3">
        <v>4</v>
      </c>
      <c r="H3" s="3">
        <v>5</v>
      </c>
      <c r="I3" s="3">
        <v>5000</v>
      </c>
      <c r="J3" s="3">
        <v>1920</v>
      </c>
      <c r="K3" s="3">
        <v>10000000</v>
      </c>
      <c r="L3" s="1" t="s">
        <v>30</v>
      </c>
      <c r="M3" s="3">
        <v>0</v>
      </c>
      <c r="N3" s="3">
        <v>0</v>
      </c>
    </row>
    <row x14ac:dyDescent="0.25" r="4" customHeight="1" ht="17.25">
      <c r="A4" s="1" t="s">
        <v>31</v>
      </c>
      <c r="B4" s="3">
        <v>100000000</v>
      </c>
      <c r="C4" s="3">
        <v>1</v>
      </c>
      <c r="D4" s="1" t="s">
        <v>32</v>
      </c>
      <c r="E4" s="3">
        <v>1000</v>
      </c>
      <c r="F4" s="1" t="s">
        <v>20</v>
      </c>
      <c r="G4" s="3">
        <v>2</v>
      </c>
      <c r="H4" s="3">
        <v>1</v>
      </c>
      <c r="I4" s="3">
        <v>1200</v>
      </c>
      <c r="J4" s="3">
        <v>1960</v>
      </c>
      <c r="K4" s="3">
        <v>10000</v>
      </c>
      <c r="L4" s="1" t="s">
        <v>33</v>
      </c>
      <c r="M4" s="3">
        <v>0</v>
      </c>
      <c r="N4" s="3">
        <v>0</v>
      </c>
    </row>
    <row x14ac:dyDescent="0.25" r="5" customHeight="1" ht="17.25">
      <c r="A5" s="1" t="s">
        <v>34</v>
      </c>
      <c r="B5" s="3">
        <v>100000000</v>
      </c>
      <c r="C5" s="3">
        <v>1</v>
      </c>
      <c r="D5" s="1" t="s">
        <v>35</v>
      </c>
      <c r="E5" s="3">
        <v>2000</v>
      </c>
      <c r="F5" s="1" t="s">
        <v>20</v>
      </c>
      <c r="G5" s="3">
        <v>3</v>
      </c>
      <c r="H5" s="3">
        <v>2</v>
      </c>
      <c r="I5" s="3">
        <v>2000</v>
      </c>
      <c r="J5" s="3">
        <v>2010</v>
      </c>
      <c r="K5" s="3">
        <v>800000</v>
      </c>
      <c r="L5" s="1" t="s">
        <v>17</v>
      </c>
      <c r="M5" s="3">
        <v>0</v>
      </c>
      <c r="N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4" width="12.43357142857143" customWidth="1" bestFit="1"/>
    <col min="5" max="5" style="4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4" width="12.43357142857143" customWidth="1" bestFit="1"/>
    <col min="13" max="13" style="5" width="12.43357142857143" customWidth="1" bestFit="1"/>
    <col min="14" max="1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</row>
    <row x14ac:dyDescent="0.25" r="2" customHeight="1" ht="17.25">
      <c r="A2" s="1" t="s">
        <v>14</v>
      </c>
      <c r="B2" s="3">
        <v>100000000</v>
      </c>
      <c r="C2" s="3">
        <v>1</v>
      </c>
      <c r="D2" s="1" t="s">
        <v>15</v>
      </c>
      <c r="E2" s="1" t="s">
        <v>16</v>
      </c>
      <c r="F2" s="3">
        <v>100</v>
      </c>
      <c r="G2" s="3">
        <v>1</v>
      </c>
      <c r="H2" s="3">
        <v>1</v>
      </c>
      <c r="I2" s="3">
        <v>700</v>
      </c>
      <c r="J2" s="3">
        <v>1920</v>
      </c>
      <c r="K2" s="3">
        <v>99999</v>
      </c>
      <c r="L2" s="1" t="s">
        <v>17</v>
      </c>
      <c r="M2" s="3">
        <v>0</v>
      </c>
      <c r="N2" s="3">
        <v>0</v>
      </c>
    </row>
    <row x14ac:dyDescent="0.25" r="3" customHeight="1" ht="17.25">
      <c r="A3" s="1" t="s">
        <v>18</v>
      </c>
      <c r="B3" s="3">
        <v>100000000</v>
      </c>
      <c r="C3" s="3">
        <v>1</v>
      </c>
      <c r="D3" s="1" t="s">
        <v>19</v>
      </c>
      <c r="E3" s="1" t="s">
        <v>20</v>
      </c>
      <c r="F3" s="3">
        <v>100000</v>
      </c>
      <c r="G3" s="3">
        <v>2</v>
      </c>
      <c r="H3" s="3">
        <v>2</v>
      </c>
      <c r="I3" s="3">
        <v>5000</v>
      </c>
      <c r="J3" s="3">
        <v>1920</v>
      </c>
      <c r="K3" s="3">
        <v>9999</v>
      </c>
      <c r="L3" s="1" t="s">
        <v>17</v>
      </c>
      <c r="M3" s="3">
        <v>0</v>
      </c>
      <c r="N3" s="3">
        <v>0</v>
      </c>
    </row>
    <row x14ac:dyDescent="0.25" r="4" customHeight="1" ht="17.25">
      <c r="A4" s="1" t="s">
        <v>21</v>
      </c>
      <c r="B4" s="3">
        <v>100000000</v>
      </c>
      <c r="C4" s="3">
        <v>1</v>
      </c>
      <c r="D4" s="1" t="s">
        <v>22</v>
      </c>
      <c r="E4" s="1" t="s">
        <v>16</v>
      </c>
      <c r="F4" s="3">
        <v>10</v>
      </c>
      <c r="G4" s="3">
        <v>0</v>
      </c>
      <c r="H4" s="3">
        <v>1</v>
      </c>
      <c r="I4" s="3">
        <v>250</v>
      </c>
      <c r="J4" s="3">
        <v>1960</v>
      </c>
      <c r="K4" s="3">
        <v>9999</v>
      </c>
      <c r="L4" s="1" t="s">
        <v>17</v>
      </c>
      <c r="M4" s="3">
        <v>0</v>
      </c>
      <c r="N4" s="3">
        <v>0</v>
      </c>
    </row>
    <row x14ac:dyDescent="0.25" r="5" customHeight="1" ht="17.25">
      <c r="A5" s="1" t="s">
        <v>23</v>
      </c>
      <c r="B5" s="3">
        <v>100000000</v>
      </c>
      <c r="C5" s="3">
        <v>1</v>
      </c>
      <c r="D5" s="1" t="s">
        <v>24</v>
      </c>
      <c r="E5" s="1" t="s">
        <v>20</v>
      </c>
      <c r="F5" s="3">
        <v>2000</v>
      </c>
      <c r="G5" s="3">
        <v>3</v>
      </c>
      <c r="H5" s="3">
        <v>2</v>
      </c>
      <c r="I5" s="3">
        <v>2000</v>
      </c>
      <c r="J5" s="3">
        <v>2010</v>
      </c>
      <c r="K5" s="3">
        <v>800000</v>
      </c>
      <c r="L5" s="1" t="s">
        <v>17</v>
      </c>
      <c r="M5" s="3">
        <v>0</v>
      </c>
      <c r="N5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renters</vt:lpstr>
      <vt:lpstr>owners</vt:lpstr>
      <vt:lpstr>forsale_stock</vt:lpstr>
      <vt:lpstr>forrent_stock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2025-08-27T21:36:50.143Z</dcterms:created>
  <dcterms:modified xsi:type="dcterms:W3CDTF">2025-08-27T21:36:50.143Z</dcterms:modified>
</cp:coreProperties>
</file>