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Compare-repo\analyses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4" i="2"/>
  <c r="L2" i="1" l="1"/>
  <c r="K2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3" i="1"/>
  <c r="K23" i="1"/>
  <c r="L22" i="1"/>
  <c r="K22" i="1"/>
  <c r="L21" i="1"/>
  <c r="K21" i="1"/>
  <c r="L20" i="1"/>
  <c r="K20" i="1"/>
  <c r="L19" i="1"/>
  <c r="K19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7" i="1"/>
  <c r="K7" i="1"/>
  <c r="L6" i="1"/>
  <c r="K6" i="1"/>
  <c r="L5" i="1"/>
  <c r="K5" i="1"/>
  <c r="L4" i="1"/>
  <c r="K4" i="1"/>
</calcChain>
</file>

<file path=xl/sharedStrings.xml><?xml version="1.0" encoding="utf-8"?>
<sst xmlns="http://schemas.openxmlformats.org/spreadsheetml/2006/main" count="200" uniqueCount="108">
  <si>
    <t>Sample</t>
  </si>
  <si>
    <t xml:space="preserve">Ho </t>
  </si>
  <si>
    <t>Prop Loci Missing</t>
  </si>
  <si>
    <t>Replicate</t>
  </si>
  <si>
    <t>% Mismatched</t>
  </si>
  <si>
    <t>Greatest Missing</t>
  </si>
  <si>
    <t>Change in Ho</t>
  </si>
  <si>
    <t>Ho Flagged as Too High or Low</t>
  </si>
  <si>
    <t>PO010715_02</t>
  </si>
  <si>
    <t>PO010715_26_2</t>
  </si>
  <si>
    <t>Chosen to retain in final genepop</t>
  </si>
  <si>
    <t>PO010715_07</t>
  </si>
  <si>
    <t>PO010715_07_rep</t>
  </si>
  <si>
    <t>GE011215_11</t>
  </si>
  <si>
    <t>GE011215_11_rep</t>
  </si>
  <si>
    <t>YS_121316_21</t>
  </si>
  <si>
    <t>YS_121316_21_2</t>
  </si>
  <si>
    <t>YS121315_12</t>
  </si>
  <si>
    <t>YS121315_12_300</t>
  </si>
  <si>
    <t>YS_121316_20_2</t>
  </si>
  <si>
    <t>JUK07_02.1</t>
  </si>
  <si>
    <t>JUK07_02_rep.1</t>
  </si>
  <si>
    <t>JUK07_06.1</t>
  </si>
  <si>
    <t>JUK07_06_2</t>
  </si>
  <si>
    <t>JUK07_09.1</t>
  </si>
  <si>
    <t>JUK07_09_rep.1</t>
  </si>
  <si>
    <t>JUK07_16.1</t>
  </si>
  <si>
    <t>JUK07_16_rep.1</t>
  </si>
  <si>
    <t>JB121807_03.1</t>
  </si>
  <si>
    <t>JB121807_03_rep</t>
  </si>
  <si>
    <t>JB121807_05</t>
  </si>
  <si>
    <t>JB121807_05_2</t>
  </si>
  <si>
    <t>JB121807_08</t>
  </si>
  <si>
    <t>JB121807_08_rep</t>
  </si>
  <si>
    <t>JB121807_27</t>
  </si>
  <si>
    <t>JB121807_27_2</t>
  </si>
  <si>
    <t>JB121807_30</t>
  </si>
  <si>
    <t>JB121807_30_2</t>
  </si>
  <si>
    <t>JB121807_16_2</t>
  </si>
  <si>
    <t>JB021108_05</t>
  </si>
  <si>
    <t>JB021108_05_rep</t>
  </si>
  <si>
    <t>JB021108_35</t>
  </si>
  <si>
    <t>JB021108_35_rep</t>
  </si>
  <si>
    <t>JB021108_36.1</t>
  </si>
  <si>
    <t>JB021108_36_rep.1</t>
  </si>
  <si>
    <t>JB021108_37.1</t>
  </si>
  <si>
    <t>JB021108_37_rep.1</t>
  </si>
  <si>
    <t>JB021108_46.1</t>
  </si>
  <si>
    <t>JB021108_46_rep.1</t>
  </si>
  <si>
    <t>JB021108_11_2</t>
  </si>
  <si>
    <t>ML relate pair HS</t>
  </si>
  <si>
    <t>JB021108_25_2</t>
  </si>
  <si>
    <t>BOR07_01</t>
  </si>
  <si>
    <t>BOR07_01_2</t>
  </si>
  <si>
    <t>BOR07_21.1</t>
  </si>
  <si>
    <t>BOR07_21_2</t>
  </si>
  <si>
    <t>GEO020414_10</t>
  </si>
  <si>
    <t>GEO020414_10_2</t>
  </si>
  <si>
    <t>GEO020414_8</t>
  </si>
  <si>
    <t>GEO020414_8_300</t>
  </si>
  <si>
    <t>GEO020414_9</t>
  </si>
  <si>
    <t>GEO020414_9_300</t>
  </si>
  <si>
    <t>GEO020414_11</t>
  </si>
  <si>
    <t>GEO020414_11_300</t>
  </si>
  <si>
    <t>GEO020414_14</t>
  </si>
  <si>
    <t>GEO020414_14_300</t>
  </si>
  <si>
    <t>GEO020414_15</t>
  </si>
  <si>
    <t>GEO020414_15_300</t>
  </si>
  <si>
    <t>GEO020414_16</t>
  </si>
  <si>
    <t>GEO020414_16_300</t>
  </si>
  <si>
    <t>GEO020414_17</t>
  </si>
  <si>
    <t>GEO020414_17_300</t>
  </si>
  <si>
    <t>GEO020414_23</t>
  </si>
  <si>
    <t>GEO020414_23_300</t>
  </si>
  <si>
    <t>GEO020414_24</t>
  </si>
  <si>
    <t>GEO020414_24_300</t>
  </si>
  <si>
    <t>GEO020414_25</t>
  </si>
  <si>
    <t>GEO020414_25_300</t>
  </si>
  <si>
    <t>GEO020414_30</t>
  </si>
  <si>
    <t>GEO020414_30_2</t>
  </si>
  <si>
    <t>GEO020414_13_300</t>
  </si>
  <si>
    <t>GEO020414_13_2</t>
  </si>
  <si>
    <t>PO010715_02_rep_92bp</t>
  </si>
  <si>
    <t>JB121807_16.1</t>
  </si>
  <si>
    <t>_92bp</t>
  </si>
  <si>
    <t>PO010715_26</t>
  </si>
  <si>
    <t>GE012315_09.1</t>
  </si>
  <si>
    <t>GE012315_09_2</t>
  </si>
  <si>
    <t>GE012315_11_2</t>
  </si>
  <si>
    <t>GE011215_30.1</t>
  </si>
  <si>
    <t>GE012315_11.1</t>
  </si>
  <si>
    <t>NA021015_06_2</t>
  </si>
  <si>
    <t>NA021015_09_2</t>
  </si>
  <si>
    <t>NA021015_10_2</t>
  </si>
  <si>
    <t>NA021015_13.1</t>
  </si>
  <si>
    <t>NA021015_06.1</t>
  </si>
  <si>
    <t>NA021015_10.1</t>
  </si>
  <si>
    <t>NA021015_09.1</t>
  </si>
  <si>
    <t>GE012315_04.1</t>
  </si>
  <si>
    <t>YS_121316_20.1</t>
  </si>
  <si>
    <t>YS121315_14.1</t>
  </si>
  <si>
    <t>YS121315_14_2</t>
  </si>
  <si>
    <t>BOR07_10.1</t>
  </si>
  <si>
    <t>GE012315_10.1</t>
  </si>
  <si>
    <t>NA021015_03.1</t>
  </si>
  <si>
    <t>replicates</t>
  </si>
  <si>
    <t>contam</t>
  </si>
  <si>
    <t>GE012315_05.1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</si>
</sst>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DD5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2" fillId="0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Change in Ho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9778433945756778E-2"/>
                  <c:y val="-0.17079615048118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Sheet1!$K$2:$K$40</c:f>
              <c:numCache>
                <c:formatCode>General</c:formatCode>
                <c:ptCount val="39"/>
                <c:pt idx="0">
                  <c:v>8.0943160000000007E-3</c:v>
                </c:pt>
                <c:pt idx="2">
                  <c:v>1.1261658000000001E-2</c:v>
                </c:pt>
                <c:pt idx="3">
                  <c:v>1.0381840999999999E-2</c:v>
                </c:pt>
                <c:pt idx="4">
                  <c:v>5.8067919999999999E-3</c:v>
                </c:pt>
                <c:pt idx="5">
                  <c:v>2.8682033999999999E-2</c:v>
                </c:pt>
                <c:pt idx="7">
                  <c:v>5.2789020000000002E-3</c:v>
                </c:pt>
                <c:pt idx="8">
                  <c:v>1.0205877E-2</c:v>
                </c:pt>
                <c:pt idx="9">
                  <c:v>3.871195E-3</c:v>
                </c:pt>
                <c:pt idx="10">
                  <c:v>1.1085694E-2</c:v>
                </c:pt>
                <c:pt idx="11">
                  <c:v>1.4780926E-2</c:v>
                </c:pt>
                <c:pt idx="12">
                  <c:v>0.166989266</c:v>
                </c:pt>
                <c:pt idx="13">
                  <c:v>1.0557804E-2</c:v>
                </c:pt>
                <c:pt idx="14">
                  <c:v>0.17930670400000001</c:v>
                </c:pt>
                <c:pt idx="15">
                  <c:v>0.15449586500000001</c:v>
                </c:pt>
                <c:pt idx="17">
                  <c:v>3.6952310000000002E-3</c:v>
                </c:pt>
                <c:pt idx="18">
                  <c:v>4.1879289E-2</c:v>
                </c:pt>
                <c:pt idx="19">
                  <c:v>1.2845328E-2</c:v>
                </c:pt>
                <c:pt idx="20">
                  <c:v>1.0029913999999999E-2</c:v>
                </c:pt>
                <c:pt idx="21">
                  <c:v>7.0385359999999998E-3</c:v>
                </c:pt>
                <c:pt idx="24">
                  <c:v>0.14077071999999999</c:v>
                </c:pt>
                <c:pt idx="25">
                  <c:v>0.132676403</c:v>
                </c:pt>
                <c:pt idx="26">
                  <c:v>0.132676403</c:v>
                </c:pt>
                <c:pt idx="27">
                  <c:v>1.0205877E-2</c:v>
                </c:pt>
                <c:pt idx="28">
                  <c:v>2.3579096000000001E-2</c:v>
                </c:pt>
                <c:pt idx="29">
                  <c:v>8.7981699999999993E-3</c:v>
                </c:pt>
                <c:pt idx="30">
                  <c:v>4.6278373999999997E-2</c:v>
                </c:pt>
                <c:pt idx="31">
                  <c:v>0.10663382</c:v>
                </c:pt>
                <c:pt idx="32">
                  <c:v>2.9737815000000001E-2</c:v>
                </c:pt>
                <c:pt idx="33">
                  <c:v>4.9269752E-2</c:v>
                </c:pt>
                <c:pt idx="34">
                  <c:v>7.74239E-3</c:v>
                </c:pt>
                <c:pt idx="35">
                  <c:v>1.4428999E-2</c:v>
                </c:pt>
                <c:pt idx="36">
                  <c:v>8.8509589999999999E-2</c:v>
                </c:pt>
                <c:pt idx="37">
                  <c:v>0.15889495000000001</c:v>
                </c:pt>
                <c:pt idx="38">
                  <c:v>1.1789548E-2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8.4087699999998988E-4</c:v>
                </c:pt>
                <c:pt idx="2">
                  <c:v>1.2227830000000051E-3</c:v>
                </c:pt>
                <c:pt idx="3">
                  <c:v>8.2088699999999237E-4</c:v>
                </c:pt>
                <c:pt idx="4">
                  <c:v>9.7999399999998404E-4</c:v>
                </c:pt>
                <c:pt idx="5">
                  <c:v>9.9944230000000023E-3</c:v>
                </c:pt>
                <c:pt idx="7">
                  <c:v>5.6091999999999254E-4</c:v>
                </c:pt>
                <c:pt idx="8">
                  <c:v>2.7593599999997664E-4</c:v>
                </c:pt>
                <c:pt idx="9">
                  <c:v>3.5329400000000399E-4</c:v>
                </c:pt>
                <c:pt idx="10">
                  <c:v>1.2289500000001174E-4</c:v>
                </c:pt>
                <c:pt idx="11">
                  <c:v>5.3095750000000108E-3</c:v>
                </c:pt>
                <c:pt idx="12">
                  <c:v>6.4043353999999997E-2</c:v>
                </c:pt>
                <c:pt idx="13">
                  <c:v>1.3357509999999961E-3</c:v>
                </c:pt>
                <c:pt idx="14">
                  <c:v>5.2962543000000001E-2</c:v>
                </c:pt>
                <c:pt idx="15">
                  <c:v>4.6658688000000018E-2</c:v>
                </c:pt>
                <c:pt idx="17">
                  <c:v>1.5625000000001055E-4</c:v>
                </c:pt>
                <c:pt idx="18">
                  <c:v>3.5509039999999936E-3</c:v>
                </c:pt>
                <c:pt idx="19">
                  <c:v>1.5471300000000077E-4</c:v>
                </c:pt>
                <c:pt idx="20">
                  <c:v>3.4053600000000239E-4</c:v>
                </c:pt>
                <c:pt idx="21">
                  <c:v>6.5689899999998858E-4</c:v>
                </c:pt>
                <c:pt idx="24">
                  <c:v>5.6492498000000002E-2</c:v>
                </c:pt>
                <c:pt idx="25">
                  <c:v>8.9022959999999901E-3</c:v>
                </c:pt>
                <c:pt idx="26">
                  <c:v>3.9265610999999992E-2</c:v>
                </c:pt>
                <c:pt idx="27">
                  <c:v>7.4216099999999119E-4</c:v>
                </c:pt>
                <c:pt idx="28">
                  <c:v>9.3256839999999869E-3</c:v>
                </c:pt>
                <c:pt idx="29">
                  <c:v>5.3301889999999991E-3</c:v>
                </c:pt>
                <c:pt idx="30">
                  <c:v>5.5103749999999979E-3</c:v>
                </c:pt>
                <c:pt idx="31">
                  <c:v>4.0994179999999936E-3</c:v>
                </c:pt>
                <c:pt idx="32">
                  <c:v>5.1820759999999938E-3</c:v>
                </c:pt>
                <c:pt idx="33">
                  <c:v>8.2362990000000025E-3</c:v>
                </c:pt>
                <c:pt idx="34">
                  <c:v>3.1938450000000007E-3</c:v>
                </c:pt>
                <c:pt idx="35">
                  <c:v>9.2859580000000108E-3</c:v>
                </c:pt>
                <c:pt idx="36">
                  <c:v>1.5434333000000008E-2</c:v>
                </c:pt>
                <c:pt idx="37">
                  <c:v>4.4636379000000004E-2</c:v>
                </c:pt>
                <c:pt idx="38">
                  <c:v>1.7129123999999996E-2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89640"/>
        <c:axId val="239885328"/>
      </c:scatterChart>
      <c:valAx>
        <c:axId val="23988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Greatest Missing Data of Two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9575240594925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85328"/>
        <c:crosses val="autoZero"/>
        <c:crossBetween val="midCat"/>
      </c:valAx>
      <c:valAx>
        <c:axId val="2398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heterozygosity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83599445902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8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923925</xdr:colOff>
      <xdr:row>5</xdr:row>
      <xdr:rowOff>80962</xdr:rowOff>
    </xdr:from>
    <xdr:to>
      <xdr:col>18</xdr:col>
      <xdr:colOff>285750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A26" sqref="A26:A40"/>
    </sheetView>
  </sheetViews>
  <sheetFormatPr defaultRowHeight="15" x14ac:dyDescent="0.25"/>
  <cols>
    <col min="1" max="1" width="19.5703125" customWidth="1"/>
    <col min="3" max="3" width="18.42578125" customWidth="1"/>
    <col min="4" max="4" width="2.140625" style="2" customWidth="1"/>
    <col min="5" max="5" width="20.28515625" customWidth="1"/>
    <col min="7" max="7" width="16.42578125" customWidth="1"/>
    <col min="8" max="8" width="2.28515625" style="2" customWidth="1"/>
    <col min="9" max="9" width="14.5703125" customWidth="1"/>
    <col min="10" max="10" width="2.28515625" style="2" customWidth="1"/>
    <col min="11" max="11" width="16.28515625" customWidth="1"/>
    <col min="12" max="13" width="14.85546875" customWidth="1"/>
    <col min="14" max="14" width="15.140625" customWidth="1"/>
    <col min="15" max="15" width="20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  <c r="K1" s="1" t="s">
        <v>5</v>
      </c>
      <c r="L1" s="1" t="s">
        <v>6</v>
      </c>
      <c r="M1" s="1"/>
      <c r="N1" s="3" t="s">
        <v>7</v>
      </c>
      <c r="O1" s="4"/>
    </row>
    <row r="2" spans="1:15" x14ac:dyDescent="0.25">
      <c r="A2" s="8" t="s">
        <v>8</v>
      </c>
      <c r="B2" s="5">
        <v>0.12998758599999999</v>
      </c>
      <c r="C2" s="5">
        <v>7.74239E-3</v>
      </c>
      <c r="E2" t="s">
        <v>82</v>
      </c>
      <c r="F2">
        <v>0.129146709</v>
      </c>
      <c r="G2">
        <v>8.0943160000000007E-3</v>
      </c>
      <c r="K2">
        <f t="shared" ref="K2" si="0">MAX(C2,G2)</f>
        <v>8.0943160000000007E-3</v>
      </c>
      <c r="L2">
        <f t="shared" ref="L2" si="1">ABS(B2-F2)</f>
        <v>8.4087699999998988E-4</v>
      </c>
    </row>
    <row r="3" spans="1:15" x14ac:dyDescent="0.25">
      <c r="A3" s="7"/>
      <c r="B3" s="7"/>
      <c r="C3" s="7"/>
      <c r="E3" s="8" t="s">
        <v>9</v>
      </c>
      <c r="F3" s="5">
        <v>0.12409147299999999</v>
      </c>
      <c r="G3" s="5">
        <v>7.3904629999999999E-3</v>
      </c>
      <c r="N3" s="6" t="s">
        <v>10</v>
      </c>
      <c r="O3" s="6"/>
    </row>
    <row r="4" spans="1:15" x14ac:dyDescent="0.25">
      <c r="A4" s="8" t="s">
        <v>11</v>
      </c>
      <c r="B4" s="5">
        <v>0.12918149500000001</v>
      </c>
      <c r="C4" s="5">
        <v>1.1085694E-2</v>
      </c>
      <c r="E4" s="7" t="s">
        <v>12</v>
      </c>
      <c r="F4">
        <v>0.127958712</v>
      </c>
      <c r="G4">
        <v>1.1261658000000001E-2</v>
      </c>
      <c r="K4">
        <f t="shared" ref="K4:K40" si="2">MAX(C4,G4)</f>
        <v>1.1261658000000001E-2</v>
      </c>
      <c r="L4">
        <f t="shared" ref="L4:L40" si="3">ABS(B4-F4)</f>
        <v>1.2227830000000051E-3</v>
      </c>
    </row>
    <row r="5" spans="1:15" x14ac:dyDescent="0.25">
      <c r="A5" s="8" t="s">
        <v>13</v>
      </c>
      <c r="B5" s="5">
        <v>0.12777679</v>
      </c>
      <c r="C5" s="5">
        <v>9.8539500000000002E-3</v>
      </c>
      <c r="E5" s="7" t="s">
        <v>14</v>
      </c>
      <c r="F5">
        <v>0.12695590300000001</v>
      </c>
      <c r="G5">
        <v>1.0381840999999999E-2</v>
      </c>
      <c r="K5">
        <f t="shared" si="2"/>
        <v>1.0381840999999999E-2</v>
      </c>
      <c r="L5">
        <f t="shared" si="3"/>
        <v>8.2088699999999237E-4</v>
      </c>
    </row>
    <row r="6" spans="1:15" x14ac:dyDescent="0.25">
      <c r="A6" s="8" t="s">
        <v>15</v>
      </c>
      <c r="B6" s="5">
        <v>0.13522123899999999</v>
      </c>
      <c r="C6" s="5">
        <v>5.8067919999999999E-3</v>
      </c>
      <c r="E6" s="7" t="s">
        <v>16</v>
      </c>
      <c r="F6">
        <v>0.13424124500000001</v>
      </c>
      <c r="G6">
        <v>5.1029389999999999E-3</v>
      </c>
      <c r="K6">
        <f t="shared" si="2"/>
        <v>5.8067919999999999E-3</v>
      </c>
      <c r="L6">
        <f t="shared" si="3"/>
        <v>9.7999399999998404E-4</v>
      </c>
    </row>
    <row r="7" spans="1:15" x14ac:dyDescent="0.25">
      <c r="A7" s="8" t="s">
        <v>17</v>
      </c>
      <c r="B7" s="5">
        <v>0.12104514800000001</v>
      </c>
      <c r="C7" s="5">
        <v>1.0029913999999999E-2</v>
      </c>
      <c r="E7" s="7" t="s">
        <v>18</v>
      </c>
      <c r="F7">
        <v>0.111050725</v>
      </c>
      <c r="G7">
        <v>2.8682033999999999E-2</v>
      </c>
      <c r="K7">
        <f t="shared" si="2"/>
        <v>2.8682033999999999E-2</v>
      </c>
      <c r="L7">
        <f t="shared" si="3"/>
        <v>9.9944230000000023E-3</v>
      </c>
    </row>
    <row r="8" spans="1:15" x14ac:dyDescent="0.25">
      <c r="A8" s="7"/>
      <c r="B8" s="7"/>
      <c r="C8" s="7"/>
      <c r="E8" s="8" t="s">
        <v>19</v>
      </c>
      <c r="F8" s="5">
        <v>0.133038087</v>
      </c>
      <c r="G8" s="5">
        <v>6.6866089999999996E-3</v>
      </c>
    </row>
    <row r="9" spans="1:15" x14ac:dyDescent="0.25">
      <c r="A9" s="8" t="s">
        <v>20</v>
      </c>
      <c r="B9" s="5">
        <v>0.138186959</v>
      </c>
      <c r="C9" s="5">
        <v>4.2231220000000002E-3</v>
      </c>
      <c r="E9" s="7" t="s">
        <v>21</v>
      </c>
      <c r="F9">
        <v>0.13762603900000001</v>
      </c>
      <c r="G9">
        <v>5.2789020000000002E-3</v>
      </c>
      <c r="K9">
        <f t="shared" si="2"/>
        <v>5.2789020000000002E-3</v>
      </c>
      <c r="L9">
        <f t="shared" si="3"/>
        <v>5.6091999999999254E-4</v>
      </c>
    </row>
    <row r="10" spans="1:15" x14ac:dyDescent="0.25">
      <c r="A10" s="8" t="s">
        <v>22</v>
      </c>
      <c r="B10" s="5">
        <v>0.13803517500000001</v>
      </c>
      <c r="C10" s="5">
        <v>9.5020239999999995E-3</v>
      </c>
      <c r="E10" s="7" t="s">
        <v>23</v>
      </c>
      <c r="F10">
        <v>0.13831111099999999</v>
      </c>
      <c r="G10">
        <v>1.0205877E-2</v>
      </c>
      <c r="K10">
        <f t="shared" si="2"/>
        <v>1.0205877E-2</v>
      </c>
      <c r="L10">
        <f t="shared" si="3"/>
        <v>2.7593599999997664E-4</v>
      </c>
    </row>
    <row r="11" spans="1:15" x14ac:dyDescent="0.25">
      <c r="A11" s="8" t="s">
        <v>24</v>
      </c>
      <c r="B11" s="5">
        <v>0.14025790499999999</v>
      </c>
      <c r="C11" s="5">
        <v>3.871195E-3</v>
      </c>
      <c r="E11" s="7" t="s">
        <v>25</v>
      </c>
      <c r="F11">
        <v>0.14061119899999999</v>
      </c>
      <c r="G11">
        <v>3.871195E-3</v>
      </c>
      <c r="K11">
        <f t="shared" si="2"/>
        <v>3.871195E-3</v>
      </c>
      <c r="L11">
        <f t="shared" si="3"/>
        <v>3.5329400000000399E-4</v>
      </c>
    </row>
    <row r="12" spans="1:15" x14ac:dyDescent="0.25">
      <c r="A12" s="8" t="s">
        <v>26</v>
      </c>
      <c r="B12" s="5">
        <v>0.138133333</v>
      </c>
      <c r="C12" s="5">
        <v>1.0205877E-2</v>
      </c>
      <c r="E12" s="7" t="s">
        <v>27</v>
      </c>
      <c r="F12">
        <v>0.13825622800000001</v>
      </c>
      <c r="G12">
        <v>1.1085694E-2</v>
      </c>
      <c r="K12">
        <f t="shared" si="2"/>
        <v>1.1085694E-2</v>
      </c>
      <c r="L12">
        <f t="shared" si="3"/>
        <v>1.2289500000001174E-4</v>
      </c>
    </row>
    <row r="13" spans="1:15" x14ac:dyDescent="0.25">
      <c r="A13" s="8" t="s">
        <v>28</v>
      </c>
      <c r="B13" s="5">
        <v>0.13086771</v>
      </c>
      <c r="C13" s="5">
        <v>1.0381840999999999E-2</v>
      </c>
      <c r="E13" s="7" t="s">
        <v>29</v>
      </c>
      <c r="F13">
        <v>0.12555813499999999</v>
      </c>
      <c r="G13">
        <v>1.4780926E-2</v>
      </c>
      <c r="K13">
        <f t="shared" si="2"/>
        <v>1.4780926E-2</v>
      </c>
      <c r="L13">
        <f t="shared" si="3"/>
        <v>5.3095750000000108E-3</v>
      </c>
    </row>
    <row r="14" spans="1:15" x14ac:dyDescent="0.25">
      <c r="A14" s="7" t="s">
        <v>30</v>
      </c>
      <c r="B14">
        <v>6.8863540000000001E-2</v>
      </c>
      <c r="C14">
        <v>0.166989266</v>
      </c>
      <c r="E14" s="8" t="s">
        <v>31</v>
      </c>
      <c r="F14" s="5">
        <v>0.132906894</v>
      </c>
      <c r="G14" s="5">
        <v>9.6779870000000007E-3</v>
      </c>
      <c r="K14">
        <f t="shared" si="2"/>
        <v>0.166989266</v>
      </c>
      <c r="L14">
        <f t="shared" si="3"/>
        <v>6.4043353999999997E-2</v>
      </c>
    </row>
    <row r="15" spans="1:15" x14ac:dyDescent="0.25">
      <c r="A15" s="8" t="s">
        <v>32</v>
      </c>
      <c r="B15" s="5">
        <v>0.122267638</v>
      </c>
      <c r="C15" s="5">
        <v>9.8539500000000002E-3</v>
      </c>
      <c r="E15" s="7" t="s">
        <v>33</v>
      </c>
      <c r="F15">
        <v>0.120931887</v>
      </c>
      <c r="G15">
        <v>1.0557804E-2</v>
      </c>
      <c r="K15">
        <f t="shared" si="2"/>
        <v>1.0557804E-2</v>
      </c>
      <c r="L15">
        <f t="shared" si="3"/>
        <v>1.3357509999999961E-3</v>
      </c>
    </row>
    <row r="16" spans="1:15" x14ac:dyDescent="0.25">
      <c r="A16" s="7" t="s">
        <v>34</v>
      </c>
      <c r="B16">
        <v>7.5686106000000003E-2</v>
      </c>
      <c r="C16">
        <v>0.17930670400000001</v>
      </c>
      <c r="E16" s="8" t="s">
        <v>35</v>
      </c>
      <c r="F16" s="5">
        <v>0.128648649</v>
      </c>
      <c r="G16" s="5">
        <v>2.3403132E-2</v>
      </c>
      <c r="K16">
        <f t="shared" si="2"/>
        <v>0.17930670400000001</v>
      </c>
      <c r="L16">
        <f t="shared" si="3"/>
        <v>5.2962543000000001E-2</v>
      </c>
    </row>
    <row r="17" spans="1:14" x14ac:dyDescent="0.25">
      <c r="A17" s="7" t="s">
        <v>36</v>
      </c>
      <c r="B17">
        <v>7.9916752999999993E-2</v>
      </c>
      <c r="C17">
        <v>0.15449586500000001</v>
      </c>
      <c r="E17" s="8" t="s">
        <v>37</v>
      </c>
      <c r="F17" s="5">
        <v>0.12657544100000001</v>
      </c>
      <c r="G17" s="5">
        <v>2.2699278999999999E-2</v>
      </c>
      <c r="K17">
        <f t="shared" si="2"/>
        <v>0.15449586500000001</v>
      </c>
      <c r="L17">
        <f t="shared" si="3"/>
        <v>4.6658688000000018E-2</v>
      </c>
    </row>
    <row r="18" spans="1:14" x14ac:dyDescent="0.25">
      <c r="A18" t="s">
        <v>83</v>
      </c>
      <c r="B18">
        <v>0.10344057199999999</v>
      </c>
      <c r="C18">
        <v>0.212387823</v>
      </c>
      <c r="E18" s="8" t="s">
        <v>38</v>
      </c>
      <c r="F18" s="5">
        <v>0.11960784300000001</v>
      </c>
      <c r="G18" s="5">
        <v>1.2845328E-2</v>
      </c>
    </row>
    <row r="19" spans="1:14" x14ac:dyDescent="0.25">
      <c r="A19" s="7" t="s">
        <v>39</v>
      </c>
      <c r="B19">
        <v>0.11515365599999999</v>
      </c>
      <c r="C19">
        <v>3.6952310000000002E-3</v>
      </c>
      <c r="E19" s="8" t="s">
        <v>40</v>
      </c>
      <c r="F19" s="5">
        <v>0.115309906</v>
      </c>
      <c r="G19" s="5">
        <v>3.5192679999999999E-3</v>
      </c>
      <c r="K19">
        <f t="shared" si="2"/>
        <v>3.6952310000000002E-3</v>
      </c>
      <c r="L19">
        <f t="shared" si="3"/>
        <v>1.5625000000001055E-4</v>
      </c>
    </row>
    <row r="20" spans="1:14" x14ac:dyDescent="0.25">
      <c r="A20" s="7" t="s">
        <v>41</v>
      </c>
      <c r="B20">
        <v>0.116988062</v>
      </c>
      <c r="C20">
        <v>4.1879289E-2</v>
      </c>
      <c r="E20" s="8" t="s">
        <v>42</v>
      </c>
      <c r="F20" s="5">
        <v>0.120538966</v>
      </c>
      <c r="G20" s="5">
        <v>3.3609009000000002E-2</v>
      </c>
      <c r="K20">
        <f t="shared" si="2"/>
        <v>4.1879289E-2</v>
      </c>
      <c r="L20">
        <f t="shared" si="3"/>
        <v>3.5509039999999936E-3</v>
      </c>
    </row>
    <row r="21" spans="1:14" x14ac:dyDescent="0.25">
      <c r="A21" s="8" t="s">
        <v>43</v>
      </c>
      <c r="B21" s="5">
        <v>0.132062021</v>
      </c>
      <c r="C21" s="5">
        <v>1.2669365E-2</v>
      </c>
      <c r="E21" s="7" t="s">
        <v>44</v>
      </c>
      <c r="F21">
        <v>0.131907308</v>
      </c>
      <c r="G21">
        <v>1.2845328E-2</v>
      </c>
      <c r="K21">
        <f t="shared" si="2"/>
        <v>1.2845328E-2</v>
      </c>
      <c r="L21">
        <f t="shared" si="3"/>
        <v>1.5471300000000077E-4</v>
      </c>
    </row>
    <row r="22" spans="1:14" x14ac:dyDescent="0.25">
      <c r="A22" s="8" t="s">
        <v>45</v>
      </c>
      <c r="B22" s="5">
        <v>0.13083614399999999</v>
      </c>
      <c r="C22" s="5">
        <v>8.7981699999999993E-3</v>
      </c>
      <c r="E22" s="7" t="s">
        <v>46</v>
      </c>
      <c r="F22">
        <v>0.13117667999999999</v>
      </c>
      <c r="G22">
        <v>1.0029913999999999E-2</v>
      </c>
      <c r="K22">
        <f t="shared" si="2"/>
        <v>1.0029913999999999E-2</v>
      </c>
      <c r="L22">
        <f t="shared" si="3"/>
        <v>3.4053600000000239E-4</v>
      </c>
    </row>
    <row r="23" spans="1:14" x14ac:dyDescent="0.25">
      <c r="A23" s="8" t="s">
        <v>47</v>
      </c>
      <c r="B23" s="5">
        <v>0.12931187</v>
      </c>
      <c r="C23" s="5">
        <v>5.2789020000000002E-3</v>
      </c>
      <c r="E23" s="7" t="s">
        <v>48</v>
      </c>
      <c r="F23">
        <v>0.12865497100000001</v>
      </c>
      <c r="G23">
        <v>7.0385359999999998E-3</v>
      </c>
      <c r="K23">
        <f t="shared" si="2"/>
        <v>7.0385359999999998E-3</v>
      </c>
      <c r="L23">
        <f t="shared" si="3"/>
        <v>6.5689899999998858E-4</v>
      </c>
    </row>
    <row r="24" spans="1:14" x14ac:dyDescent="0.25">
      <c r="A24" s="7"/>
      <c r="B24" s="7"/>
      <c r="C24" s="7"/>
      <c r="E24" s="8" t="s">
        <v>49</v>
      </c>
      <c r="F24" s="5">
        <v>0.12365398399999999</v>
      </c>
      <c r="G24" s="5">
        <v>1.9531936999999999E-2</v>
      </c>
      <c r="H24" s="2" t="s">
        <v>50</v>
      </c>
      <c r="N24" s="7"/>
    </row>
    <row r="25" spans="1:14" x14ac:dyDescent="0.25">
      <c r="A25" s="7"/>
      <c r="B25" s="7"/>
      <c r="C25" s="7"/>
      <c r="E25" s="8" t="s">
        <v>51</v>
      </c>
      <c r="F25" s="5">
        <v>8.9150227999999998E-2</v>
      </c>
      <c r="G25" s="5">
        <v>7.2320957000000005E-2</v>
      </c>
      <c r="N25" s="7"/>
    </row>
    <row r="26" spans="1:14" x14ac:dyDescent="0.25">
      <c r="A26" s="7" t="s">
        <v>52</v>
      </c>
      <c r="B26">
        <v>6.8195780999999997E-2</v>
      </c>
      <c r="C26">
        <v>0.14077071999999999</v>
      </c>
      <c r="E26" s="8" t="s">
        <v>53</v>
      </c>
      <c r="F26" s="5">
        <v>0.124688279</v>
      </c>
      <c r="G26" s="5">
        <v>1.2141475000000001E-2</v>
      </c>
      <c r="K26">
        <f t="shared" si="2"/>
        <v>0.14077071999999999</v>
      </c>
      <c r="L26">
        <f t="shared" si="3"/>
        <v>5.6492498000000002E-2</v>
      </c>
      <c r="N26" s="7"/>
    </row>
    <row r="27" spans="1:14" x14ac:dyDescent="0.25">
      <c r="A27" s="7" t="s">
        <v>54</v>
      </c>
      <c r="B27">
        <v>0.121322784</v>
      </c>
      <c r="C27">
        <v>0.132676403</v>
      </c>
      <c r="E27" s="8" t="s">
        <v>55</v>
      </c>
      <c r="F27" s="5">
        <v>0.13022507999999999</v>
      </c>
      <c r="G27" s="5">
        <v>1.4956888999999999E-2</v>
      </c>
      <c r="K27">
        <f t="shared" si="2"/>
        <v>0.132676403</v>
      </c>
      <c r="L27">
        <f t="shared" si="3"/>
        <v>8.9022959999999901E-3</v>
      </c>
      <c r="N27" s="7"/>
    </row>
    <row r="28" spans="1:14" x14ac:dyDescent="0.25">
      <c r="A28" s="7" t="s">
        <v>56</v>
      </c>
      <c r="B28">
        <v>8.3992696000000006E-2</v>
      </c>
      <c r="C28">
        <v>0.132676403</v>
      </c>
      <c r="E28" s="8" t="s">
        <v>57</v>
      </c>
      <c r="F28" s="5">
        <v>0.123258307</v>
      </c>
      <c r="G28" s="5">
        <v>1.4956888999999999E-2</v>
      </c>
      <c r="K28">
        <f t="shared" si="2"/>
        <v>0.132676403</v>
      </c>
      <c r="L28">
        <f t="shared" si="3"/>
        <v>3.9265610999999992E-2</v>
      </c>
      <c r="N28" s="7"/>
    </row>
    <row r="29" spans="1:14" x14ac:dyDescent="0.25">
      <c r="A29" s="7" t="s">
        <v>58</v>
      </c>
      <c r="B29">
        <v>0.122844444</v>
      </c>
      <c r="C29">
        <v>1.0205877E-2</v>
      </c>
      <c r="E29" s="8" t="s">
        <v>59</v>
      </c>
      <c r="F29" s="5">
        <v>0.12210228300000001</v>
      </c>
      <c r="G29" s="5">
        <v>5.6308290000000004E-3</v>
      </c>
      <c r="K29">
        <f t="shared" si="2"/>
        <v>1.0205877E-2</v>
      </c>
      <c r="L29">
        <f t="shared" si="3"/>
        <v>7.4216099999999119E-4</v>
      </c>
      <c r="N29" s="7"/>
    </row>
    <row r="30" spans="1:14" x14ac:dyDescent="0.25">
      <c r="A30" s="7" t="s">
        <v>60</v>
      </c>
      <c r="B30">
        <v>0.12596864299999999</v>
      </c>
      <c r="C30">
        <v>2.3579096000000001E-2</v>
      </c>
      <c r="E30" s="8" t="s">
        <v>61</v>
      </c>
      <c r="F30" s="5">
        <v>0.116642959</v>
      </c>
      <c r="G30" s="5">
        <v>1.0381840999999999E-2</v>
      </c>
      <c r="K30">
        <f t="shared" si="2"/>
        <v>2.3579096000000001E-2</v>
      </c>
      <c r="L30">
        <f t="shared" si="3"/>
        <v>9.3256839999999869E-3</v>
      </c>
      <c r="N30" s="7"/>
    </row>
    <row r="31" spans="1:14" x14ac:dyDescent="0.25">
      <c r="A31" s="7" t="s">
        <v>62</v>
      </c>
      <c r="B31">
        <v>0.124445233</v>
      </c>
      <c r="C31">
        <v>8.7981699999999993E-3</v>
      </c>
      <c r="E31" s="8" t="s">
        <v>63</v>
      </c>
      <c r="F31" s="5">
        <v>0.119115044</v>
      </c>
      <c r="G31" s="5">
        <v>5.8067919999999999E-3</v>
      </c>
      <c r="K31">
        <f t="shared" si="2"/>
        <v>8.7981699999999993E-3</v>
      </c>
      <c r="L31">
        <f t="shared" si="3"/>
        <v>5.3301889999999991E-3</v>
      </c>
      <c r="N31" s="7"/>
    </row>
    <row r="32" spans="1:14" x14ac:dyDescent="0.25">
      <c r="A32" s="7" t="s">
        <v>64</v>
      </c>
      <c r="B32">
        <v>0.119163512</v>
      </c>
      <c r="C32">
        <v>2.3931022E-2</v>
      </c>
      <c r="E32" s="8" t="s">
        <v>65</v>
      </c>
      <c r="F32" s="5">
        <v>0.113653137</v>
      </c>
      <c r="G32" s="5">
        <v>4.6278373999999997E-2</v>
      </c>
      <c r="K32">
        <f t="shared" si="2"/>
        <v>4.6278373999999997E-2</v>
      </c>
      <c r="L32">
        <f t="shared" si="3"/>
        <v>5.5103749999999979E-3</v>
      </c>
      <c r="N32" s="7"/>
    </row>
    <row r="33" spans="1:14" x14ac:dyDescent="0.25">
      <c r="A33" s="7" t="s">
        <v>66</v>
      </c>
      <c r="B33">
        <v>0.11952191199999999</v>
      </c>
      <c r="C33">
        <v>7.2496921000000006E-2</v>
      </c>
      <c r="E33" s="8" t="s">
        <v>67</v>
      </c>
      <c r="F33" s="5">
        <v>0.115422494</v>
      </c>
      <c r="G33" s="5">
        <v>0.10663382</v>
      </c>
      <c r="K33">
        <f t="shared" si="2"/>
        <v>0.10663382</v>
      </c>
      <c r="L33">
        <f t="shared" si="3"/>
        <v>4.0994179999999936E-3</v>
      </c>
      <c r="N33" s="7"/>
    </row>
    <row r="34" spans="1:14" x14ac:dyDescent="0.25">
      <c r="A34" s="7" t="s">
        <v>68</v>
      </c>
      <c r="B34">
        <v>0.128581792</v>
      </c>
      <c r="C34">
        <v>2.9737815000000001E-2</v>
      </c>
      <c r="E34" s="8" t="s">
        <v>69</v>
      </c>
      <c r="F34" s="5">
        <v>0.12339971600000001</v>
      </c>
      <c r="G34" s="5">
        <v>1.0381840999999999E-2</v>
      </c>
      <c r="K34">
        <f t="shared" si="2"/>
        <v>2.9737815000000001E-2</v>
      </c>
      <c r="L34">
        <f t="shared" si="3"/>
        <v>5.1820759999999938E-3</v>
      </c>
      <c r="N34" s="7"/>
    </row>
    <row r="35" spans="1:14" x14ac:dyDescent="0.25">
      <c r="A35" s="7" t="s">
        <v>70</v>
      </c>
      <c r="B35">
        <v>0.12594868100000001</v>
      </c>
      <c r="C35">
        <v>2.6218546999999998E-2</v>
      </c>
      <c r="E35" s="8" t="s">
        <v>71</v>
      </c>
      <c r="F35" s="5">
        <v>0.117712382</v>
      </c>
      <c r="G35" s="5">
        <v>4.9269752E-2</v>
      </c>
      <c r="K35">
        <f t="shared" si="2"/>
        <v>4.9269752E-2</v>
      </c>
      <c r="L35">
        <f t="shared" si="3"/>
        <v>8.2362990000000025E-3</v>
      </c>
      <c r="N35" s="7"/>
    </row>
    <row r="36" spans="1:14" x14ac:dyDescent="0.25">
      <c r="A36" s="7" t="s">
        <v>72</v>
      </c>
      <c r="B36">
        <v>0.12945557699999999</v>
      </c>
      <c r="C36">
        <v>7.74239E-3</v>
      </c>
      <c r="E36" s="8" t="s">
        <v>73</v>
      </c>
      <c r="F36" s="5">
        <v>0.12626173199999999</v>
      </c>
      <c r="G36" s="5">
        <v>6.3346820000000003E-3</v>
      </c>
      <c r="K36">
        <f t="shared" si="2"/>
        <v>7.74239E-3</v>
      </c>
      <c r="L36">
        <f t="shared" si="3"/>
        <v>3.1938450000000007E-3</v>
      </c>
      <c r="N36" s="7"/>
    </row>
    <row r="37" spans="1:14" x14ac:dyDescent="0.25">
      <c r="A37" s="7" t="s">
        <v>74</v>
      </c>
      <c r="B37">
        <v>0.134618818</v>
      </c>
      <c r="C37">
        <v>1.4428999E-2</v>
      </c>
      <c r="E37" s="8" t="s">
        <v>75</v>
      </c>
      <c r="F37" s="5">
        <v>0.12533285999999999</v>
      </c>
      <c r="G37" s="5">
        <v>8.7981699999999993E-3</v>
      </c>
      <c r="K37">
        <f t="shared" si="2"/>
        <v>1.4428999E-2</v>
      </c>
      <c r="L37">
        <f t="shared" si="3"/>
        <v>9.2859580000000108E-3</v>
      </c>
      <c r="N37" s="7"/>
    </row>
    <row r="38" spans="1:14" x14ac:dyDescent="0.25">
      <c r="A38" s="7" t="s">
        <v>76</v>
      </c>
      <c r="B38">
        <v>0.125665993</v>
      </c>
      <c r="C38">
        <v>4.2231216000000002E-2</v>
      </c>
      <c r="E38" s="8" t="s">
        <v>77</v>
      </c>
      <c r="F38" s="5">
        <v>0.11023166</v>
      </c>
      <c r="G38" s="5">
        <v>8.8509589999999999E-2</v>
      </c>
      <c r="K38">
        <f t="shared" si="2"/>
        <v>8.8509589999999999E-2</v>
      </c>
      <c r="L38">
        <f t="shared" si="3"/>
        <v>1.5434333000000008E-2</v>
      </c>
      <c r="N38" s="7"/>
    </row>
    <row r="39" spans="1:14" x14ac:dyDescent="0.25">
      <c r="A39" s="7" t="s">
        <v>78</v>
      </c>
      <c r="B39">
        <v>7.8451883E-2</v>
      </c>
      <c r="C39">
        <v>0.15889495000000001</v>
      </c>
      <c r="E39" s="8" t="s">
        <v>79</v>
      </c>
      <c r="F39" s="5">
        <v>0.123088262</v>
      </c>
      <c r="G39" s="5">
        <v>4.5046629999999997E-2</v>
      </c>
      <c r="K39">
        <f t="shared" si="2"/>
        <v>0.15889495000000001</v>
      </c>
      <c r="L39">
        <f t="shared" si="3"/>
        <v>4.4636379000000004E-2</v>
      </c>
      <c r="N39" s="7"/>
    </row>
    <row r="40" spans="1:14" x14ac:dyDescent="0.25">
      <c r="A40" s="7" t="s">
        <v>80</v>
      </c>
      <c r="B40">
        <v>0.111645299</v>
      </c>
      <c r="C40">
        <v>1.1789548E-2</v>
      </c>
      <c r="E40" s="8" t="s">
        <v>81</v>
      </c>
      <c r="F40" s="5">
        <v>0.128774423</v>
      </c>
      <c r="G40" s="5">
        <v>9.3260600000000006E-3</v>
      </c>
      <c r="K40">
        <f t="shared" si="2"/>
        <v>1.1789548E-2</v>
      </c>
      <c r="L40">
        <f t="shared" si="3"/>
        <v>1.7129123999999996E-2</v>
      </c>
      <c r="N40" s="7"/>
    </row>
    <row r="41" spans="1:14" x14ac:dyDescent="0.25">
      <c r="N41" s="7"/>
    </row>
    <row r="43" spans="1:14" x14ac:dyDescent="0.25">
      <c r="N43" s="7"/>
    </row>
    <row r="44" spans="1:14" x14ac:dyDescent="0.25">
      <c r="N44" s="7"/>
    </row>
    <row r="45" spans="1:14" x14ac:dyDescent="0.25">
      <c r="N45" s="7"/>
    </row>
    <row r="46" spans="1:14" x14ac:dyDescent="0.25">
      <c r="N46" s="7"/>
    </row>
    <row r="47" spans="1:14" x14ac:dyDescent="0.25">
      <c r="N47" s="7"/>
    </row>
    <row r="48" spans="1:14" x14ac:dyDescent="0.25">
      <c r="N48" s="7"/>
    </row>
    <row r="49" spans="14:14" x14ac:dyDescent="0.25">
      <c r="N49" s="7"/>
    </row>
    <row r="50" spans="14:14" x14ac:dyDescent="0.25">
      <c r="N50" s="7"/>
    </row>
    <row r="51" spans="14:14" x14ac:dyDescent="0.25">
      <c r="N51" s="7"/>
    </row>
    <row r="52" spans="14:14" x14ac:dyDescent="0.25">
      <c r="N52" s="7"/>
    </row>
    <row r="53" spans="14:14" x14ac:dyDescent="0.25">
      <c r="N53" s="7"/>
    </row>
    <row r="54" spans="14:14" x14ac:dyDescent="0.25">
      <c r="N54" s="7"/>
    </row>
    <row r="55" spans="14:14" x14ac:dyDescent="0.25">
      <c r="N55" s="7"/>
    </row>
    <row r="56" spans="14:14" x14ac:dyDescent="0.25">
      <c r="N56" s="7"/>
    </row>
    <row r="57" spans="14:14" x14ac:dyDescent="0.25">
      <c r="N57" s="7"/>
    </row>
    <row r="58" spans="14:14" x14ac:dyDescent="0.25">
      <c r="N58" s="7"/>
    </row>
    <row r="59" spans="14:14" x14ac:dyDescent="0.25">
      <c r="N5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K3" sqref="K3:K23"/>
    </sheetView>
  </sheetViews>
  <sheetFormatPr defaultRowHeight="15" x14ac:dyDescent="0.25"/>
  <cols>
    <col min="2" max="2" width="19.140625" customWidth="1"/>
    <col min="3" max="3" width="12.140625" customWidth="1"/>
  </cols>
  <sheetData>
    <row r="2" spans="2:11" x14ac:dyDescent="0.25">
      <c r="B2" t="s">
        <v>105</v>
      </c>
      <c r="I2" t="s">
        <v>106</v>
      </c>
    </row>
    <row r="3" spans="2:11" x14ac:dyDescent="0.25">
      <c r="B3" t="s">
        <v>82</v>
      </c>
      <c r="D3" t="s">
        <v>82</v>
      </c>
      <c r="I3" t="s">
        <v>85</v>
      </c>
      <c r="J3" t="s">
        <v>84</v>
      </c>
      <c r="K3" t="str">
        <f>CONCATENATE(I3,J3)</f>
        <v>PO010715_26_92bp</v>
      </c>
    </row>
    <row r="4" spans="2:11" x14ac:dyDescent="0.25">
      <c r="B4" s="7" t="s">
        <v>12</v>
      </c>
      <c r="C4" t="s">
        <v>84</v>
      </c>
      <c r="D4" t="str">
        <f>CONCATENATE(B4,C4)</f>
        <v>PO010715_07_rep_92bp</v>
      </c>
      <c r="I4" t="s">
        <v>107</v>
      </c>
      <c r="J4" t="s">
        <v>84</v>
      </c>
      <c r="K4" t="str">
        <f t="shared" ref="K4:K23" si="0">CONCATENATE(I4,J4)</f>
        <v>GE012315_05.1_92bp</v>
      </c>
    </row>
    <row r="5" spans="2:11" x14ac:dyDescent="0.25">
      <c r="B5" s="7" t="s">
        <v>14</v>
      </c>
      <c r="C5" t="s">
        <v>84</v>
      </c>
      <c r="D5" t="str">
        <f t="shared" ref="D5:D37" si="1">CONCATENATE(B5,C5)</f>
        <v>GE011215_11_rep_92bp</v>
      </c>
      <c r="I5" t="s">
        <v>86</v>
      </c>
      <c r="J5" t="s">
        <v>84</v>
      </c>
      <c r="K5" t="str">
        <f t="shared" si="0"/>
        <v>GE012315_09.1_92bp</v>
      </c>
    </row>
    <row r="6" spans="2:11" x14ac:dyDescent="0.25">
      <c r="B6" s="7" t="s">
        <v>16</v>
      </c>
      <c r="C6" t="s">
        <v>84</v>
      </c>
      <c r="D6" t="str">
        <f t="shared" si="1"/>
        <v>YS_121316_21_2_92bp</v>
      </c>
      <c r="I6" t="s">
        <v>87</v>
      </c>
      <c r="J6" t="s">
        <v>84</v>
      </c>
      <c r="K6" t="str">
        <f t="shared" si="0"/>
        <v>GE012315_09_2_92bp</v>
      </c>
    </row>
    <row r="7" spans="2:11" x14ac:dyDescent="0.25">
      <c r="B7" s="7" t="s">
        <v>18</v>
      </c>
      <c r="C7" t="s">
        <v>84</v>
      </c>
      <c r="D7" t="str">
        <f t="shared" si="1"/>
        <v>YS121315_12_300_92bp</v>
      </c>
      <c r="I7" t="s">
        <v>88</v>
      </c>
      <c r="J7" t="s">
        <v>84</v>
      </c>
      <c r="K7" t="str">
        <f t="shared" si="0"/>
        <v>GE012315_11_2_92bp</v>
      </c>
    </row>
    <row r="8" spans="2:11" x14ac:dyDescent="0.25">
      <c r="B8" s="7" t="s">
        <v>21</v>
      </c>
      <c r="C8" t="s">
        <v>84</v>
      </c>
      <c r="D8" t="str">
        <f t="shared" si="1"/>
        <v>JUK07_02_rep.1_92bp</v>
      </c>
      <c r="I8" t="s">
        <v>89</v>
      </c>
      <c r="J8" t="s">
        <v>84</v>
      </c>
      <c r="K8" t="str">
        <f t="shared" si="0"/>
        <v>GE011215_30.1_92bp</v>
      </c>
    </row>
    <row r="9" spans="2:11" x14ac:dyDescent="0.25">
      <c r="B9" s="7" t="s">
        <v>23</v>
      </c>
      <c r="C9" t="s">
        <v>84</v>
      </c>
      <c r="D9" t="str">
        <f t="shared" si="1"/>
        <v>JUK07_06_2_92bp</v>
      </c>
      <c r="I9" t="s">
        <v>90</v>
      </c>
      <c r="J9" t="s">
        <v>84</v>
      </c>
      <c r="K9" t="str">
        <f t="shared" si="0"/>
        <v>GE012315_11.1_92bp</v>
      </c>
    </row>
    <row r="10" spans="2:11" x14ac:dyDescent="0.25">
      <c r="B10" s="7" t="s">
        <v>25</v>
      </c>
      <c r="C10" t="s">
        <v>84</v>
      </c>
      <c r="D10" t="str">
        <f t="shared" si="1"/>
        <v>JUK07_09_rep.1_92bp</v>
      </c>
      <c r="I10" t="s">
        <v>91</v>
      </c>
      <c r="J10" t="s">
        <v>84</v>
      </c>
      <c r="K10" t="str">
        <f t="shared" si="0"/>
        <v>NA021015_06_2_92bp</v>
      </c>
    </row>
    <row r="11" spans="2:11" x14ac:dyDescent="0.25">
      <c r="B11" s="7" t="s">
        <v>27</v>
      </c>
      <c r="C11" t="s">
        <v>84</v>
      </c>
      <c r="D11" t="str">
        <f t="shared" si="1"/>
        <v>JUK07_16_rep.1_92bp</v>
      </c>
      <c r="I11" t="s">
        <v>92</v>
      </c>
      <c r="J11" t="s">
        <v>84</v>
      </c>
      <c r="K11" t="str">
        <f t="shared" si="0"/>
        <v>NA021015_09_2_92bp</v>
      </c>
    </row>
    <row r="12" spans="2:11" x14ac:dyDescent="0.25">
      <c r="B12" s="7" t="s">
        <v>29</v>
      </c>
      <c r="C12" t="s">
        <v>84</v>
      </c>
      <c r="D12" t="str">
        <f t="shared" si="1"/>
        <v>JB121807_03_rep_92bp</v>
      </c>
      <c r="I12" t="s">
        <v>93</v>
      </c>
      <c r="J12" t="s">
        <v>84</v>
      </c>
      <c r="K12" t="str">
        <f t="shared" si="0"/>
        <v>NA021015_10_2_92bp</v>
      </c>
    </row>
    <row r="13" spans="2:11" x14ac:dyDescent="0.25">
      <c r="B13" s="7" t="s">
        <v>30</v>
      </c>
      <c r="C13" t="s">
        <v>84</v>
      </c>
      <c r="D13" t="str">
        <f t="shared" si="1"/>
        <v>JB121807_05_92bp</v>
      </c>
      <c r="I13" t="s">
        <v>94</v>
      </c>
      <c r="J13" t="s">
        <v>84</v>
      </c>
      <c r="K13" t="str">
        <f t="shared" si="0"/>
        <v>NA021015_13.1_92bp</v>
      </c>
    </row>
    <row r="14" spans="2:11" x14ac:dyDescent="0.25">
      <c r="B14" s="7" t="s">
        <v>33</v>
      </c>
      <c r="C14" t="s">
        <v>84</v>
      </c>
      <c r="D14" t="str">
        <f t="shared" si="1"/>
        <v>JB121807_08_rep_92bp</v>
      </c>
      <c r="I14" t="s">
        <v>95</v>
      </c>
      <c r="J14" t="s">
        <v>84</v>
      </c>
      <c r="K14" t="str">
        <f t="shared" si="0"/>
        <v>NA021015_06.1_92bp</v>
      </c>
    </row>
    <row r="15" spans="2:11" x14ac:dyDescent="0.25">
      <c r="B15" s="7" t="s">
        <v>34</v>
      </c>
      <c r="C15" t="s">
        <v>84</v>
      </c>
      <c r="D15" t="str">
        <f t="shared" si="1"/>
        <v>JB121807_27_92bp</v>
      </c>
      <c r="I15" t="s">
        <v>96</v>
      </c>
      <c r="J15" t="s">
        <v>84</v>
      </c>
      <c r="K15" t="str">
        <f t="shared" si="0"/>
        <v>NA021015_10.1_92bp</v>
      </c>
    </row>
    <row r="16" spans="2:11" x14ac:dyDescent="0.25">
      <c r="B16" s="7" t="s">
        <v>36</v>
      </c>
      <c r="C16" t="s">
        <v>84</v>
      </c>
      <c r="D16" t="str">
        <f t="shared" si="1"/>
        <v>JB121807_30_92bp</v>
      </c>
      <c r="I16" t="s">
        <v>97</v>
      </c>
      <c r="J16" t="s">
        <v>84</v>
      </c>
      <c r="K16" t="str">
        <f t="shared" si="0"/>
        <v>NA021015_09.1_92bp</v>
      </c>
    </row>
    <row r="17" spans="2:11" x14ac:dyDescent="0.25">
      <c r="B17" t="s">
        <v>83</v>
      </c>
      <c r="C17" t="s">
        <v>84</v>
      </c>
      <c r="D17" t="str">
        <f t="shared" si="1"/>
        <v>JB121807_16.1_92bp</v>
      </c>
      <c r="I17" t="s">
        <v>98</v>
      </c>
      <c r="J17" t="s">
        <v>84</v>
      </c>
      <c r="K17" t="str">
        <f t="shared" si="0"/>
        <v>GE012315_04.1_92bp</v>
      </c>
    </row>
    <row r="18" spans="2:11" x14ac:dyDescent="0.25">
      <c r="B18" s="7" t="s">
        <v>39</v>
      </c>
      <c r="C18" t="s">
        <v>84</v>
      </c>
      <c r="D18" t="str">
        <f t="shared" si="1"/>
        <v>JB021108_05_92bp</v>
      </c>
      <c r="I18" t="s">
        <v>99</v>
      </c>
      <c r="J18" t="s">
        <v>84</v>
      </c>
      <c r="K18" t="str">
        <f t="shared" si="0"/>
        <v>YS_121316_20.1_92bp</v>
      </c>
    </row>
    <row r="19" spans="2:11" x14ac:dyDescent="0.25">
      <c r="B19" s="7" t="s">
        <v>41</v>
      </c>
      <c r="C19" t="s">
        <v>84</v>
      </c>
      <c r="D19" t="str">
        <f t="shared" si="1"/>
        <v>JB021108_35_92bp</v>
      </c>
      <c r="I19" t="s">
        <v>100</v>
      </c>
      <c r="J19" t="s">
        <v>84</v>
      </c>
      <c r="K19" t="str">
        <f t="shared" si="0"/>
        <v>YS121315_14.1_92bp</v>
      </c>
    </row>
    <row r="20" spans="2:11" x14ac:dyDescent="0.25">
      <c r="B20" s="7" t="s">
        <v>44</v>
      </c>
      <c r="C20" t="s">
        <v>84</v>
      </c>
      <c r="D20" t="str">
        <f t="shared" si="1"/>
        <v>JB021108_36_rep.1_92bp</v>
      </c>
      <c r="I20" t="s">
        <v>101</v>
      </c>
      <c r="J20" t="s">
        <v>84</v>
      </c>
      <c r="K20" t="str">
        <f t="shared" si="0"/>
        <v>YS121315_14_2_92bp</v>
      </c>
    </row>
    <row r="21" spans="2:11" x14ac:dyDescent="0.25">
      <c r="B21" s="7" t="s">
        <v>46</v>
      </c>
      <c r="C21" t="s">
        <v>84</v>
      </c>
      <c r="D21" t="str">
        <f t="shared" si="1"/>
        <v>JB021108_37_rep.1_92bp</v>
      </c>
      <c r="I21" t="s">
        <v>102</v>
      </c>
      <c r="J21" t="s">
        <v>84</v>
      </c>
      <c r="K21" t="str">
        <f t="shared" si="0"/>
        <v>BOR07_10.1_92bp</v>
      </c>
    </row>
    <row r="22" spans="2:11" x14ac:dyDescent="0.25">
      <c r="B22" s="7" t="s">
        <v>48</v>
      </c>
      <c r="C22" t="s">
        <v>84</v>
      </c>
      <c r="D22" t="str">
        <f t="shared" si="1"/>
        <v>JB021108_46_rep.1_92bp</v>
      </c>
      <c r="I22" t="s">
        <v>103</v>
      </c>
      <c r="J22" t="s">
        <v>84</v>
      </c>
      <c r="K22" t="str">
        <f t="shared" si="0"/>
        <v>GE012315_10.1_92bp</v>
      </c>
    </row>
    <row r="23" spans="2:11" x14ac:dyDescent="0.25">
      <c r="B23" s="7" t="s">
        <v>52</v>
      </c>
      <c r="C23" t="s">
        <v>84</v>
      </c>
      <c r="D23" t="str">
        <f t="shared" si="1"/>
        <v>BOR07_01_92bp</v>
      </c>
      <c r="I23" t="s">
        <v>104</v>
      </c>
      <c r="J23" t="s">
        <v>84</v>
      </c>
      <c r="K23" t="str">
        <f t="shared" si="0"/>
        <v>NA021015_03.1_92bp</v>
      </c>
    </row>
    <row r="24" spans="2:11" x14ac:dyDescent="0.25">
      <c r="B24" s="7" t="s">
        <v>54</v>
      </c>
      <c r="C24" t="s">
        <v>84</v>
      </c>
      <c r="D24" t="str">
        <f t="shared" si="1"/>
        <v>BOR07_21.1_92bp</v>
      </c>
    </row>
    <row r="25" spans="2:11" x14ac:dyDescent="0.25">
      <c r="B25" s="7" t="s">
        <v>56</v>
      </c>
      <c r="C25" t="s">
        <v>84</v>
      </c>
      <c r="D25" t="str">
        <f t="shared" si="1"/>
        <v>GEO020414_10_92bp</v>
      </c>
    </row>
    <row r="26" spans="2:11" x14ac:dyDescent="0.25">
      <c r="B26" s="7" t="s">
        <v>58</v>
      </c>
      <c r="C26" t="s">
        <v>84</v>
      </c>
      <c r="D26" t="str">
        <f t="shared" si="1"/>
        <v>GEO020414_8_92bp</v>
      </c>
    </row>
    <row r="27" spans="2:11" x14ac:dyDescent="0.25">
      <c r="B27" s="7" t="s">
        <v>60</v>
      </c>
      <c r="C27" t="s">
        <v>84</v>
      </c>
      <c r="D27" t="str">
        <f t="shared" si="1"/>
        <v>GEO020414_9_92bp</v>
      </c>
    </row>
    <row r="28" spans="2:11" x14ac:dyDescent="0.25">
      <c r="B28" s="7" t="s">
        <v>62</v>
      </c>
      <c r="C28" t="s">
        <v>84</v>
      </c>
      <c r="D28" t="str">
        <f t="shared" si="1"/>
        <v>GEO020414_11_92bp</v>
      </c>
    </row>
    <row r="29" spans="2:11" x14ac:dyDescent="0.25">
      <c r="B29" s="7" t="s">
        <v>64</v>
      </c>
      <c r="C29" t="s">
        <v>84</v>
      </c>
      <c r="D29" t="str">
        <f t="shared" si="1"/>
        <v>GEO020414_14_92bp</v>
      </c>
    </row>
    <row r="30" spans="2:11" x14ac:dyDescent="0.25">
      <c r="B30" s="7" t="s">
        <v>66</v>
      </c>
      <c r="C30" t="s">
        <v>84</v>
      </c>
      <c r="D30" t="str">
        <f t="shared" si="1"/>
        <v>GEO020414_15_92bp</v>
      </c>
    </row>
    <row r="31" spans="2:11" x14ac:dyDescent="0.25">
      <c r="B31" s="7" t="s">
        <v>68</v>
      </c>
      <c r="C31" t="s">
        <v>84</v>
      </c>
      <c r="D31" t="str">
        <f t="shared" si="1"/>
        <v>GEO020414_16_92bp</v>
      </c>
    </row>
    <row r="32" spans="2:11" x14ac:dyDescent="0.25">
      <c r="B32" s="7" t="s">
        <v>70</v>
      </c>
      <c r="C32" t="s">
        <v>84</v>
      </c>
      <c r="D32" t="str">
        <f t="shared" si="1"/>
        <v>GEO020414_17_92bp</v>
      </c>
    </row>
    <row r="33" spans="2:4" x14ac:dyDescent="0.25">
      <c r="B33" s="7" t="s">
        <v>72</v>
      </c>
      <c r="C33" t="s">
        <v>84</v>
      </c>
      <c r="D33" t="str">
        <f t="shared" si="1"/>
        <v>GEO020414_23_92bp</v>
      </c>
    </row>
    <row r="34" spans="2:4" x14ac:dyDescent="0.25">
      <c r="B34" s="7" t="s">
        <v>74</v>
      </c>
      <c r="C34" t="s">
        <v>84</v>
      </c>
      <c r="D34" t="str">
        <f t="shared" si="1"/>
        <v>GEO020414_24_92bp</v>
      </c>
    </row>
    <row r="35" spans="2:4" x14ac:dyDescent="0.25">
      <c r="B35" s="7" t="s">
        <v>76</v>
      </c>
      <c r="C35" t="s">
        <v>84</v>
      </c>
      <c r="D35" t="str">
        <f t="shared" si="1"/>
        <v>GEO020414_25_92bp</v>
      </c>
    </row>
    <row r="36" spans="2:4" x14ac:dyDescent="0.25">
      <c r="B36" s="7" t="s">
        <v>78</v>
      </c>
      <c r="C36" t="s">
        <v>84</v>
      </c>
      <c r="D36" t="str">
        <f t="shared" si="1"/>
        <v>GEO020414_30_92bp</v>
      </c>
    </row>
    <row r="37" spans="2:4" x14ac:dyDescent="0.25">
      <c r="B37" s="7" t="s">
        <v>80</v>
      </c>
      <c r="C37" t="s">
        <v>84</v>
      </c>
      <c r="D37" t="str">
        <f t="shared" si="1"/>
        <v>GEO020414_13_300_92bp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2018-03-14T21:03:43Z</dcterms:created>
  <dcterms:modified xsi:type="dcterms:W3CDTF">2018-03-23T20:41:52Z</dcterms:modified>
</cp:coreProperties>
</file>