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Korea-repo\analyses\Ne\NeEstimator\Correc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6" i="1"/>
  <c r="J4" i="1"/>
  <c r="D16" i="1" l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C17" i="1"/>
  <c r="C18" i="1"/>
  <c r="C19" i="1"/>
  <c r="C20" i="1"/>
  <c r="C21" i="1"/>
  <c r="C22" i="1"/>
  <c r="C23" i="1"/>
  <c r="C24" i="1"/>
  <c r="C25" i="1"/>
  <c r="C26" i="1"/>
  <c r="C16" i="1"/>
  <c r="J2" i="1"/>
</calcChain>
</file>

<file path=xl/sharedStrings.xml><?xml version="1.0" encoding="utf-8"?>
<sst xmlns="http://schemas.openxmlformats.org/spreadsheetml/2006/main" count="81" uniqueCount="24">
  <si>
    <t>Yellow Sea Block</t>
  </si>
  <si>
    <t>2015-2016</t>
  </si>
  <si>
    <t>Boryeong</t>
  </si>
  <si>
    <t>2007-2008</t>
  </si>
  <si>
    <t>Jukbyeon</t>
  </si>
  <si>
    <t>Jinhae Bay</t>
  </si>
  <si>
    <t>2007-2008, Dec.</t>
  </si>
  <si>
    <t>2007-2008, Feb.</t>
  </si>
  <si>
    <t>Geoje</t>
  </si>
  <si>
    <t>2014-2015</t>
  </si>
  <si>
    <t>2013-2014</t>
  </si>
  <si>
    <t>Pohang</t>
  </si>
  <si>
    <t>South</t>
  </si>
  <si>
    <t>Site</t>
  </si>
  <si>
    <t>Year</t>
  </si>
  <si>
    <t>Ne1</t>
  </si>
  <si>
    <t>Ne1_upper</t>
  </si>
  <si>
    <t>Ne1_lower</t>
  </si>
  <si>
    <t>Ne2</t>
  </si>
  <si>
    <t>Ne2_upper</t>
  </si>
  <si>
    <t>Ne2_lower</t>
  </si>
  <si>
    <t>Conversion rate</t>
  </si>
  <si>
    <t>Naïve Ne</t>
  </si>
  <si>
    <t>Corrected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</si>
</sst>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J2" sqref="J2"/>
    </sheetView>
  </sheetViews>
  <sheetFormatPr defaultRowHeight="15" x14ac:dyDescent="0.25"/>
  <cols>
    <col min="1" max="1" width="18.7109375" customWidth="1"/>
    <col min="2" max="2" width="19.5703125" customWidth="1"/>
    <col min="3" max="3" width="18.85546875" customWidth="1"/>
    <col min="4" max="4" width="17.5703125" customWidth="1"/>
    <col min="5" max="5" width="18.7109375" customWidth="1"/>
    <col min="6" max="6" width="18.5703125" customWidth="1"/>
    <col min="7" max="7" width="18.85546875" customWidth="1"/>
    <col min="8" max="8" width="24.42578125" customWidth="1"/>
    <col min="10" max="10" width="16.28515625" customWidth="1"/>
  </cols>
  <sheetData>
    <row r="1" spans="1:10" s="1" customFormat="1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J1" s="1" t="s">
        <v>21</v>
      </c>
    </row>
    <row r="2" spans="1:10" s="1" customFormat="1" x14ac:dyDescent="0.25">
      <c r="A2" s="2" t="s">
        <v>0</v>
      </c>
      <c r="B2" s="3" t="s">
        <v>1</v>
      </c>
      <c r="C2" s="3">
        <v>943.4</v>
      </c>
      <c r="D2" s="3">
        <v>838.3</v>
      </c>
      <c r="E2" s="3">
        <v>1078.3</v>
      </c>
      <c r="F2" s="3">
        <v>943.4</v>
      </c>
      <c r="G2" s="1">
        <v>838.3</v>
      </c>
      <c r="H2" s="1">
        <v>1078.3</v>
      </c>
      <c r="J2">
        <f>0.098+0.219*LN(23)</f>
        <v>0.78467323328848371</v>
      </c>
    </row>
    <row r="3" spans="1:10" s="1" customFormat="1" x14ac:dyDescent="0.25">
      <c r="A3" s="2" t="s">
        <v>2</v>
      </c>
      <c r="B3" s="2" t="s">
        <v>3</v>
      </c>
      <c r="C3" s="2">
        <v>2051.6</v>
      </c>
      <c r="D3" s="2">
        <v>1564</v>
      </c>
      <c r="E3" s="2">
        <v>2987.5</v>
      </c>
      <c r="F3" s="2">
        <v>2051.6</v>
      </c>
      <c r="G3" s="1">
        <v>1564</v>
      </c>
      <c r="H3" s="1">
        <v>2987.5</v>
      </c>
    </row>
    <row r="4" spans="1:10" s="1" customFormat="1" x14ac:dyDescent="0.25">
      <c r="A4" s="2" t="s">
        <v>5</v>
      </c>
      <c r="B4" s="3" t="s">
        <v>6</v>
      </c>
      <c r="C4" s="3">
        <v>236.4</v>
      </c>
      <c r="D4" s="3">
        <v>231.2</v>
      </c>
      <c r="E4" s="3">
        <v>241.9</v>
      </c>
      <c r="F4" s="3">
        <v>186.8</v>
      </c>
      <c r="G4" s="1">
        <v>183</v>
      </c>
      <c r="H4" s="1">
        <v>190.7</v>
      </c>
      <c r="J4" s="1">
        <f>1/J2</f>
        <v>1.274415842896927</v>
      </c>
    </row>
    <row r="5" spans="1:10" s="1" customFormat="1" x14ac:dyDescent="0.25">
      <c r="A5" s="2"/>
      <c r="B5" s="2" t="s">
        <v>7</v>
      </c>
      <c r="C5" s="2">
        <v>654.79999999999995</v>
      </c>
      <c r="D5" s="2">
        <v>623.20000000000005</v>
      </c>
      <c r="E5" s="2">
        <v>989.8</v>
      </c>
      <c r="F5" s="2">
        <v>685.7</v>
      </c>
      <c r="G5" s="1">
        <v>646.5</v>
      </c>
      <c r="H5" s="1">
        <v>729.9</v>
      </c>
    </row>
    <row r="6" spans="1:10" s="1" customFormat="1" x14ac:dyDescent="0.25">
      <c r="A6" s="2" t="s">
        <v>8</v>
      </c>
      <c r="B6" s="3" t="s">
        <v>9</v>
      </c>
      <c r="C6" s="3">
        <v>1083.0999999999999</v>
      </c>
      <c r="D6" s="3">
        <v>959</v>
      </c>
      <c r="E6" s="3">
        <v>1243.8</v>
      </c>
      <c r="F6" s="3">
        <v>942.5</v>
      </c>
      <c r="G6" s="1">
        <v>834.8</v>
      </c>
      <c r="H6" s="1">
        <v>1081.8</v>
      </c>
      <c r="J6" s="1">
        <f>C5-C4</f>
        <v>418.4</v>
      </c>
    </row>
    <row r="7" spans="1:10" s="1" customFormat="1" x14ac:dyDescent="0.25">
      <c r="A7" s="2"/>
      <c r="B7" s="2" t="s">
        <v>10</v>
      </c>
      <c r="C7" s="2">
        <v>938.7</v>
      </c>
      <c r="D7" s="2">
        <v>802.4</v>
      </c>
      <c r="E7" s="2">
        <v>1130.4000000000001</v>
      </c>
      <c r="F7" s="2">
        <v>938.7</v>
      </c>
      <c r="G7" s="1">
        <v>802.4</v>
      </c>
      <c r="H7" s="1">
        <v>1130.4000000000001</v>
      </c>
    </row>
    <row r="8" spans="1:10" s="1" customFormat="1" x14ac:dyDescent="0.25">
      <c r="A8" s="2" t="s">
        <v>11</v>
      </c>
      <c r="B8" s="2" t="s">
        <v>9</v>
      </c>
      <c r="C8" s="2">
        <v>2307.4</v>
      </c>
      <c r="D8" s="2">
        <v>1837.1</v>
      </c>
      <c r="E8" s="2">
        <v>3099.4</v>
      </c>
      <c r="F8" s="2">
        <v>1640.2</v>
      </c>
      <c r="G8" s="1">
        <v>1357</v>
      </c>
      <c r="H8" s="1">
        <v>2071.8000000000002</v>
      </c>
    </row>
    <row r="9" spans="1:10" s="1" customFormat="1" x14ac:dyDescent="0.25">
      <c r="A9" s="2" t="s">
        <v>4</v>
      </c>
      <c r="B9" s="2" t="s">
        <v>3</v>
      </c>
      <c r="C9" s="2">
        <v>1074.8</v>
      </c>
      <c r="D9" s="2">
        <v>958.1</v>
      </c>
      <c r="E9" s="2">
        <v>1223.5999999999999</v>
      </c>
      <c r="F9" s="2">
        <v>1078</v>
      </c>
      <c r="G9" s="1">
        <v>947.9</v>
      </c>
      <c r="H9" s="1">
        <v>1249.2</v>
      </c>
    </row>
    <row r="10" spans="1:10" s="1" customFormat="1" x14ac:dyDescent="0.25">
      <c r="A10" s="1" t="s">
        <v>12</v>
      </c>
      <c r="B10" s="2" t="s">
        <v>3</v>
      </c>
      <c r="C10" s="3">
        <v>445.1</v>
      </c>
      <c r="D10" s="3">
        <v>436.9</v>
      </c>
      <c r="E10" s="3">
        <v>453.7</v>
      </c>
      <c r="F10" s="3">
        <v>410.7</v>
      </c>
      <c r="G10" s="1">
        <v>403.1</v>
      </c>
      <c r="H10" s="1">
        <v>418.5</v>
      </c>
    </row>
    <row r="11" spans="1:10" s="1" customFormat="1" x14ac:dyDescent="0.25">
      <c r="A11" s="1" t="s">
        <v>12</v>
      </c>
      <c r="B11" s="2" t="s">
        <v>10</v>
      </c>
      <c r="C11" s="2">
        <v>938.7</v>
      </c>
      <c r="D11" s="2">
        <v>802.4</v>
      </c>
      <c r="E11" s="2">
        <v>1130.4000000000001</v>
      </c>
      <c r="F11" s="2">
        <v>938.7</v>
      </c>
      <c r="G11" s="1">
        <v>802.4</v>
      </c>
      <c r="H11" s="1">
        <v>1130.4000000000001</v>
      </c>
    </row>
    <row r="12" spans="1:10" s="1" customFormat="1" x14ac:dyDescent="0.25">
      <c r="A12" s="1" t="s">
        <v>12</v>
      </c>
      <c r="B12" s="2" t="s">
        <v>9</v>
      </c>
      <c r="C12" s="2">
        <v>1580.3</v>
      </c>
      <c r="D12" s="2">
        <v>1479.4</v>
      </c>
      <c r="E12" s="2">
        <v>1695.8</v>
      </c>
      <c r="F12" s="2">
        <v>1509.1</v>
      </c>
      <c r="G12" s="1">
        <v>1411.7</v>
      </c>
      <c r="H12" s="1">
        <v>1620.9</v>
      </c>
    </row>
    <row r="13" spans="1:10" s="1" customFormat="1" x14ac:dyDescent="0.25">
      <c r="B13" s="2"/>
      <c r="C13" s="4"/>
      <c r="D13" s="4"/>
      <c r="E13" s="4"/>
      <c r="F13" s="4"/>
    </row>
    <row r="15" spans="1:10" x14ac:dyDescent="0.25">
      <c r="A15" s="1" t="s">
        <v>13</v>
      </c>
      <c r="B15" s="1" t="s">
        <v>14</v>
      </c>
      <c r="C15" s="1" t="s">
        <v>15</v>
      </c>
      <c r="D15" s="1" t="s">
        <v>16</v>
      </c>
      <c r="E15" s="1" t="s">
        <v>17</v>
      </c>
      <c r="F15" s="1" t="s">
        <v>18</v>
      </c>
      <c r="G15" s="1" t="s">
        <v>19</v>
      </c>
      <c r="H15" s="1" t="s">
        <v>20</v>
      </c>
    </row>
    <row r="16" spans="1:10" x14ac:dyDescent="0.25">
      <c r="A16" s="2" t="s">
        <v>0</v>
      </c>
      <c r="B16" s="3" t="s">
        <v>1</v>
      </c>
      <c r="C16">
        <f>C2/$J$2</f>
        <v>1202.2839061889608</v>
      </c>
      <c r="D16">
        <f t="shared" ref="D16:H16" si="0">D2/$J$2</f>
        <v>1068.3428011004939</v>
      </c>
      <c r="E16">
        <f t="shared" si="0"/>
        <v>1374.2026033957563</v>
      </c>
      <c r="F16">
        <f t="shared" si="0"/>
        <v>1202.2839061889608</v>
      </c>
      <c r="G16">
        <f t="shared" si="0"/>
        <v>1068.3428011004939</v>
      </c>
      <c r="H16">
        <f t="shared" si="0"/>
        <v>1374.2026033957563</v>
      </c>
    </row>
    <row r="17" spans="1:10" x14ac:dyDescent="0.25">
      <c r="A17" s="2" t="s">
        <v>2</v>
      </c>
      <c r="B17" s="2" t="s">
        <v>3</v>
      </c>
      <c r="C17">
        <f t="shared" ref="C17:H26" si="1">C3/$J$2</f>
        <v>2614.5915432873353</v>
      </c>
      <c r="D17">
        <f t="shared" si="1"/>
        <v>1993.1863782907938</v>
      </c>
      <c r="E17">
        <f t="shared" si="1"/>
        <v>3807.3173306545696</v>
      </c>
      <c r="F17">
        <f t="shared" si="1"/>
        <v>2614.5915432873353</v>
      </c>
      <c r="G17">
        <f t="shared" si="1"/>
        <v>1993.1863782907938</v>
      </c>
      <c r="H17">
        <f t="shared" si="1"/>
        <v>3807.3173306545696</v>
      </c>
    </row>
    <row r="18" spans="1:10" x14ac:dyDescent="0.25">
      <c r="A18" s="2" t="s">
        <v>5</v>
      </c>
      <c r="B18" s="3" t="s">
        <v>6</v>
      </c>
      <c r="C18">
        <f t="shared" si="1"/>
        <v>301.27190526083353</v>
      </c>
      <c r="D18">
        <f t="shared" si="1"/>
        <v>294.64494287776949</v>
      </c>
      <c r="E18">
        <f t="shared" si="1"/>
        <v>308.28119239676664</v>
      </c>
      <c r="F18">
        <f t="shared" si="1"/>
        <v>238.06087945314599</v>
      </c>
      <c r="G18">
        <f t="shared" si="1"/>
        <v>233.21809925013764</v>
      </c>
      <c r="H18">
        <f t="shared" si="1"/>
        <v>243.03110124044397</v>
      </c>
    </row>
    <row r="19" spans="1:10" x14ac:dyDescent="0.25">
      <c r="A19" s="2"/>
      <c r="B19" s="2" t="s">
        <v>7</v>
      </c>
      <c r="C19">
        <f t="shared" si="1"/>
        <v>834.48749392890772</v>
      </c>
      <c r="D19">
        <f t="shared" si="1"/>
        <v>794.21595329336492</v>
      </c>
      <c r="E19">
        <f t="shared" si="1"/>
        <v>1261.4168012993782</v>
      </c>
      <c r="F19">
        <f t="shared" si="1"/>
        <v>873.8669434744229</v>
      </c>
      <c r="G19">
        <f t="shared" si="1"/>
        <v>823.90984243286334</v>
      </c>
      <c r="H19">
        <f t="shared" si="1"/>
        <v>930.19612373046698</v>
      </c>
      <c r="J19">
        <f>C19-C18</f>
        <v>533.21558866807413</v>
      </c>
    </row>
    <row r="20" spans="1:10" x14ac:dyDescent="0.25">
      <c r="A20" s="2" t="s">
        <v>8</v>
      </c>
      <c r="B20" s="3" t="s">
        <v>9</v>
      </c>
      <c r="C20">
        <f t="shared" si="1"/>
        <v>1380.3197994416614</v>
      </c>
      <c r="D20">
        <f t="shared" si="1"/>
        <v>1222.164793338153</v>
      </c>
      <c r="E20">
        <f t="shared" si="1"/>
        <v>1585.1184253951978</v>
      </c>
      <c r="F20">
        <f t="shared" si="1"/>
        <v>1201.1369319303537</v>
      </c>
      <c r="G20">
        <f t="shared" si="1"/>
        <v>1063.8823456503546</v>
      </c>
      <c r="H20">
        <f t="shared" si="1"/>
        <v>1378.6630588458956</v>
      </c>
    </row>
    <row r="21" spans="1:10" x14ac:dyDescent="0.25">
      <c r="A21" s="2"/>
      <c r="B21" s="2" t="s">
        <v>10</v>
      </c>
      <c r="C21">
        <f t="shared" si="1"/>
        <v>1196.2941517273455</v>
      </c>
      <c r="D21">
        <f t="shared" si="1"/>
        <v>1022.5912723404942</v>
      </c>
      <c r="E21">
        <f t="shared" si="1"/>
        <v>1440.5996688106864</v>
      </c>
      <c r="F21">
        <f t="shared" si="1"/>
        <v>1196.2941517273455</v>
      </c>
      <c r="G21">
        <f t="shared" si="1"/>
        <v>1022.5912723404942</v>
      </c>
      <c r="H21">
        <f t="shared" si="1"/>
        <v>1440.5996688106864</v>
      </c>
    </row>
    <row r="22" spans="1:10" x14ac:dyDescent="0.25">
      <c r="A22" s="2" t="s">
        <v>11</v>
      </c>
      <c r="B22" s="2" t="s">
        <v>9</v>
      </c>
      <c r="C22">
        <f t="shared" si="1"/>
        <v>2940.5871159003696</v>
      </c>
      <c r="D22">
        <f t="shared" si="1"/>
        <v>2341.2293449859444</v>
      </c>
      <c r="E22">
        <f t="shared" si="1"/>
        <v>3949.9244634747356</v>
      </c>
      <c r="F22">
        <f t="shared" si="1"/>
        <v>2090.2968655195396</v>
      </c>
      <c r="G22">
        <f t="shared" si="1"/>
        <v>1729.3822988111299</v>
      </c>
      <c r="H22">
        <f t="shared" si="1"/>
        <v>2640.3347433138538</v>
      </c>
    </row>
    <row r="23" spans="1:10" x14ac:dyDescent="0.25">
      <c r="A23" s="2" t="s">
        <v>4</v>
      </c>
      <c r="B23" s="2" t="s">
        <v>3</v>
      </c>
      <c r="C23">
        <f t="shared" si="1"/>
        <v>1369.742147945617</v>
      </c>
      <c r="D23">
        <f t="shared" si="1"/>
        <v>1221.0178190795457</v>
      </c>
      <c r="E23">
        <f t="shared" si="1"/>
        <v>1559.3752253686798</v>
      </c>
      <c r="F23">
        <f t="shared" si="1"/>
        <v>1373.8202786428874</v>
      </c>
      <c r="G23">
        <f t="shared" si="1"/>
        <v>1208.0187774819972</v>
      </c>
      <c r="H23">
        <f t="shared" si="1"/>
        <v>1592.0002709468413</v>
      </c>
    </row>
    <row r="24" spans="1:10" x14ac:dyDescent="0.25">
      <c r="A24" s="1" t="s">
        <v>12</v>
      </c>
      <c r="B24" s="2" t="s">
        <v>3</v>
      </c>
      <c r="C24">
        <f t="shared" si="1"/>
        <v>567.24249167342225</v>
      </c>
      <c r="D24">
        <f t="shared" si="1"/>
        <v>556.79228176166737</v>
      </c>
      <c r="E24">
        <f t="shared" si="1"/>
        <v>578.20246792233581</v>
      </c>
      <c r="F24">
        <f t="shared" si="1"/>
        <v>523.40258667776789</v>
      </c>
      <c r="G24">
        <f t="shared" si="1"/>
        <v>513.71702627175125</v>
      </c>
      <c r="H24">
        <f t="shared" si="1"/>
        <v>533.34303025236397</v>
      </c>
    </row>
    <row r="25" spans="1:10" x14ac:dyDescent="0.25">
      <c r="A25" s="1" t="s">
        <v>12</v>
      </c>
      <c r="B25" s="2" t="s">
        <v>10</v>
      </c>
      <c r="C25">
        <f t="shared" si="1"/>
        <v>1196.2941517273455</v>
      </c>
      <c r="D25">
        <f t="shared" si="1"/>
        <v>1022.5912723404942</v>
      </c>
      <c r="E25">
        <f t="shared" si="1"/>
        <v>1440.5996688106864</v>
      </c>
      <c r="F25">
        <f t="shared" si="1"/>
        <v>1196.2941517273455</v>
      </c>
      <c r="G25">
        <f t="shared" si="1"/>
        <v>1022.5912723404942</v>
      </c>
      <c r="H25">
        <f t="shared" si="1"/>
        <v>1440.5996688106864</v>
      </c>
    </row>
    <row r="26" spans="1:10" x14ac:dyDescent="0.25">
      <c r="A26" s="1" t="s">
        <v>12</v>
      </c>
      <c r="B26" s="2" t="s">
        <v>9</v>
      </c>
      <c r="C26">
        <f t="shared" si="1"/>
        <v>2013.9593565300136</v>
      </c>
      <c r="D26">
        <f t="shared" si="1"/>
        <v>1885.3707979817138</v>
      </c>
      <c r="E26">
        <f t="shared" si="1"/>
        <v>2161.1543863846086</v>
      </c>
      <c r="F26">
        <f t="shared" si="1"/>
        <v>1923.2209485157525</v>
      </c>
      <c r="G26">
        <f t="shared" si="1"/>
        <v>1799.0928454175919</v>
      </c>
      <c r="H26">
        <f t="shared" si="1"/>
        <v>2065.7006397516293</v>
      </c>
    </row>
    <row r="30" spans="1:10" x14ac:dyDescent="0.25">
      <c r="A30" s="1" t="s">
        <v>13</v>
      </c>
      <c r="B30" s="1" t="s">
        <v>14</v>
      </c>
      <c r="C30" s="1" t="s">
        <v>22</v>
      </c>
      <c r="D30" t="s">
        <v>23</v>
      </c>
    </row>
    <row r="31" spans="1:10" x14ac:dyDescent="0.25">
      <c r="A31" s="2" t="s">
        <v>0</v>
      </c>
      <c r="B31" s="3" t="s">
        <v>1</v>
      </c>
      <c r="C31" s="3">
        <v>943.4</v>
      </c>
      <c r="D31">
        <v>1202.2839061889608</v>
      </c>
    </row>
    <row r="32" spans="1:10" x14ac:dyDescent="0.25">
      <c r="A32" s="2" t="s">
        <v>2</v>
      </c>
      <c r="B32" s="2" t="s">
        <v>3</v>
      </c>
      <c r="C32" s="2">
        <v>2051.6</v>
      </c>
      <c r="D32">
        <v>2614.5915432873353</v>
      </c>
    </row>
    <row r="33" spans="1:4" x14ac:dyDescent="0.25">
      <c r="A33" s="2" t="s">
        <v>5</v>
      </c>
      <c r="B33" s="3" t="s">
        <v>6</v>
      </c>
      <c r="C33" s="3">
        <v>236.4</v>
      </c>
      <c r="D33">
        <v>301.27190526083353</v>
      </c>
    </row>
    <row r="34" spans="1:4" x14ac:dyDescent="0.25">
      <c r="A34" s="2"/>
      <c r="B34" s="2" t="s">
        <v>7</v>
      </c>
      <c r="C34" s="2">
        <v>654.79999999999995</v>
      </c>
      <c r="D34">
        <v>834.48749392890772</v>
      </c>
    </row>
    <row r="35" spans="1:4" x14ac:dyDescent="0.25">
      <c r="A35" s="2" t="s">
        <v>8</v>
      </c>
      <c r="B35" s="3" t="s">
        <v>9</v>
      </c>
      <c r="C35" s="3">
        <v>1083.0999999999999</v>
      </c>
      <c r="D35">
        <v>1380.3197994416614</v>
      </c>
    </row>
    <row r="36" spans="1:4" x14ac:dyDescent="0.25">
      <c r="A36" s="2"/>
      <c r="B36" s="2" t="s">
        <v>10</v>
      </c>
      <c r="C36" s="2">
        <v>938.7</v>
      </c>
      <c r="D36">
        <v>1196.2941517273455</v>
      </c>
    </row>
    <row r="37" spans="1:4" x14ac:dyDescent="0.25">
      <c r="A37" s="2" t="s">
        <v>11</v>
      </c>
      <c r="B37" s="2" t="s">
        <v>9</v>
      </c>
      <c r="C37" s="2">
        <v>2307.4</v>
      </c>
      <c r="D37">
        <v>2940.5871159003696</v>
      </c>
    </row>
    <row r="38" spans="1:4" x14ac:dyDescent="0.25">
      <c r="A38" s="2" t="s">
        <v>4</v>
      </c>
      <c r="B38" s="2" t="s">
        <v>3</v>
      </c>
      <c r="C38" s="2">
        <v>1074.8</v>
      </c>
      <c r="D38">
        <v>1369.742147945617</v>
      </c>
    </row>
    <row r="39" spans="1:4" x14ac:dyDescent="0.25">
      <c r="A39" s="1" t="s">
        <v>12</v>
      </c>
      <c r="B39" s="2" t="s">
        <v>3</v>
      </c>
      <c r="C39" s="3">
        <v>445.1</v>
      </c>
      <c r="D39">
        <v>567.24249167342225</v>
      </c>
    </row>
    <row r="40" spans="1:4" x14ac:dyDescent="0.25">
      <c r="A40" s="1" t="s">
        <v>12</v>
      </c>
      <c r="B40" s="2" t="s">
        <v>10</v>
      </c>
      <c r="C40" s="2">
        <v>938.7</v>
      </c>
      <c r="D40">
        <v>1196.2941517273455</v>
      </c>
    </row>
    <row r="41" spans="1:4" x14ac:dyDescent="0.25">
      <c r="A41" s="1" t="s">
        <v>12</v>
      </c>
      <c r="B41" s="2" t="s">
        <v>9</v>
      </c>
      <c r="C41" s="2">
        <v>1580.3</v>
      </c>
      <c r="D41">
        <v>2013.9593565300136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2018-05-01T01:37:44Z</dcterms:created>
  <dcterms:modified xsi:type="dcterms:W3CDTF">2018-05-11T21:46:37Z</dcterms:modified>
</cp:coreProperties>
</file>