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Korea-repo\analys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7" i="1"/>
  <c r="L7" i="1"/>
  <c r="K11" i="1"/>
  <c r="L11" i="1"/>
  <c r="K12" i="1"/>
  <c r="L12" i="1"/>
  <c r="K13" i="1"/>
  <c r="L13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L2" i="1"/>
  <c r="K2" i="1"/>
</calcChain>
</file>

<file path=xl/sharedStrings.xml><?xml version="1.0" encoding="utf-8"?>
<sst xmlns="http://schemas.openxmlformats.org/spreadsheetml/2006/main" count="102" uniqueCount="100">
  <si>
    <t>PO010715_02</t>
  </si>
  <si>
    <t>PO010715_02_rep</t>
  </si>
  <si>
    <t>PO010715_26</t>
  </si>
  <si>
    <t>PO010715_26_2</t>
  </si>
  <si>
    <t>PO010715_07</t>
  </si>
  <si>
    <t>PO010715_07_rep</t>
  </si>
  <si>
    <t>GE012315_11.1</t>
  </si>
  <si>
    <t>GE012315_11_2</t>
  </si>
  <si>
    <t>GE012315_09.1</t>
  </si>
  <si>
    <t>GE012315_09_2</t>
  </si>
  <si>
    <t>GE011215_11</t>
  </si>
  <si>
    <t>GE011215_11_rep</t>
  </si>
  <si>
    <t>NA021015_06.1</t>
  </si>
  <si>
    <t>NA021015_06_2</t>
  </si>
  <si>
    <t>NA021015_09.1</t>
  </si>
  <si>
    <t>NA021015_09_2</t>
  </si>
  <si>
    <t>NA021015_10.1</t>
  </si>
  <si>
    <t>NA021015_10_2</t>
  </si>
  <si>
    <t>YS_121316_20.1</t>
  </si>
  <si>
    <t>YS_121316_20_2</t>
  </si>
  <si>
    <t>YS_121316_21</t>
  </si>
  <si>
    <t>YS_121316_21_2</t>
  </si>
  <si>
    <t>YS121315_12</t>
  </si>
  <si>
    <t>YS121315_12_300</t>
  </si>
  <si>
    <t>YS121315_14.1</t>
  </si>
  <si>
    <t>YS121315_14_2</t>
  </si>
  <si>
    <t>JUK07_02.1</t>
  </si>
  <si>
    <t>JUK07_02_rep.1</t>
  </si>
  <si>
    <t>JUK07_06.1</t>
  </si>
  <si>
    <t>JUK07_06_2</t>
  </si>
  <si>
    <t>JUK07_09.1</t>
  </si>
  <si>
    <t>JUK07_09_rep.1</t>
  </si>
  <si>
    <t>JUK07_16.1</t>
  </si>
  <si>
    <t>JUK07_16_rep.1</t>
  </si>
  <si>
    <t>JB121807_08</t>
  </si>
  <si>
    <t>JB121807_08_rep</t>
  </si>
  <si>
    <t>JB121807_03.1</t>
  </si>
  <si>
    <t>JB121807_03_rep</t>
  </si>
  <si>
    <t>JB121807_05</t>
  </si>
  <si>
    <t>JB121807_05_2</t>
  </si>
  <si>
    <t>JB121807_16.1</t>
  </si>
  <si>
    <t>JB121807_16_2</t>
  </si>
  <si>
    <t>JB121807_27</t>
  </si>
  <si>
    <t>JB121807_27_2</t>
  </si>
  <si>
    <t>JB121807_30</t>
  </si>
  <si>
    <t>JB121807_30_2</t>
  </si>
  <si>
    <t>JB021108_05</t>
  </si>
  <si>
    <t>JB021108_05_rep</t>
  </si>
  <si>
    <t>JB021108_35</t>
  </si>
  <si>
    <t>JB021108_35_rep</t>
  </si>
  <si>
    <t>JB021108_36.1</t>
  </si>
  <si>
    <t>JB021108_36_rep.1</t>
  </si>
  <si>
    <t>JB021108_37.1</t>
  </si>
  <si>
    <t>JB021108_37_rep.1</t>
  </si>
  <si>
    <t>JB021108_46.1</t>
  </si>
  <si>
    <t>JB021108_46_rep.1</t>
  </si>
  <si>
    <t>JB021108_11_2</t>
  </si>
  <si>
    <t>JB021108_11_rep</t>
  </si>
  <si>
    <t>JB021108_25.1</t>
  </si>
  <si>
    <t>JB021108_25_2</t>
  </si>
  <si>
    <t>BOR07_01</t>
  </si>
  <si>
    <t>BOR07_01_2</t>
  </si>
  <si>
    <t>BOR07_21.1</t>
  </si>
  <si>
    <t>BOR07_21_2</t>
  </si>
  <si>
    <t>GEO020414_10</t>
  </si>
  <si>
    <t>GEO020414_10_2</t>
  </si>
  <si>
    <t>GEO020414_13_300</t>
  </si>
  <si>
    <t>GEO020414_13_2</t>
  </si>
  <si>
    <t>GEO020414_30</t>
  </si>
  <si>
    <t>GEO020414_30_2</t>
  </si>
  <si>
    <t>GEO020414_8</t>
  </si>
  <si>
    <t>GEO020414_8_300</t>
  </si>
  <si>
    <t>GEO020414_9</t>
  </si>
  <si>
    <t>GEO020414_9_300</t>
  </si>
  <si>
    <t>GEO020414_11</t>
  </si>
  <si>
    <t>GEO020414_11_300</t>
  </si>
  <si>
    <t>GEO020414_14</t>
  </si>
  <si>
    <t>GEO020414_14_300</t>
  </si>
  <si>
    <t>GEO020414_15</t>
  </si>
  <si>
    <t>GEO020414_15_300</t>
  </si>
  <si>
    <t>GEO020414_16</t>
  </si>
  <si>
    <t>GEO020414_16_300</t>
  </si>
  <si>
    <t>GEO020414_17</t>
  </si>
  <si>
    <t>GEO020414_17_300</t>
  </si>
  <si>
    <t>GEO020414_23</t>
  </si>
  <si>
    <t>GEO020414_23_300</t>
  </si>
  <si>
    <t>GEO020414_24</t>
  </si>
  <si>
    <t>GEO020414_24_300</t>
  </si>
  <si>
    <t>GEO020414_25</t>
  </si>
  <si>
    <t>GEO020414_25_300</t>
  </si>
  <si>
    <t>Sample</t>
  </si>
  <si>
    <t>Replicate</t>
  </si>
  <si>
    <t xml:space="preserve">Ho </t>
  </si>
  <si>
    <t>Ho Flagged as Too High or Low</t>
  </si>
  <si>
    <t>% Mismatched</t>
  </si>
  <si>
    <t>Prop Loci Missing</t>
  </si>
  <si>
    <t>Chosen to retain in final genepop</t>
  </si>
  <si>
    <t>Greatest Missing</t>
  </si>
  <si>
    <t>Change in Ho</t>
  </si>
  <si>
    <t>&lt;- removed b/c one or both probably contaminated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</si>
</sst>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DD5D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2" xfId="0" applyFill="1" applyBorder="1"/>
    <xf numFmtId="0" fontId="0" fillId="4" borderId="0" xfId="0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0" borderId="0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does missing data effect</a:t>
            </a:r>
            <a:r>
              <a:rPr lang="en-US" baseline="0"/>
              <a:t> heterozygosity?</a:t>
            </a:r>
          </a:p>
          <a:p>
            <a:pPr>
              <a:defRPr/>
            </a:pPr>
            <a:r>
              <a:rPr lang="en-US" sz="1100" baseline="0"/>
              <a:t>Comparing Replicates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607082239720036"/>
                  <c:y val="-0.160684601924759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Sheet1!$K$2:$K$46</c:f>
              <c:numCache>
                <c:formatCode>General</c:formatCode>
                <c:ptCount val="45"/>
                <c:pt idx="0">
                  <c:v>2.2201669999999999E-3</c:v>
                </c:pt>
                <c:pt idx="2">
                  <c:v>3.3296340000000002E-3</c:v>
                </c:pt>
                <c:pt idx="5">
                  <c:v>4.6253470000000001E-3</c:v>
                </c:pt>
                <c:pt idx="9">
                  <c:v>5.1803889999999997E-3</c:v>
                </c:pt>
                <c:pt idx="10">
                  <c:v>1.6648170000000001E-3</c:v>
                </c:pt>
                <c:pt idx="11">
                  <c:v>2.1646623E-2</c:v>
                </c:pt>
                <c:pt idx="13">
                  <c:v>3.700278E-3</c:v>
                </c:pt>
                <c:pt idx="14">
                  <c:v>1.7391304E-2</c:v>
                </c:pt>
                <c:pt idx="15">
                  <c:v>4.2553189999999996E-3</c:v>
                </c:pt>
                <c:pt idx="16">
                  <c:v>1.6836263000000001E-2</c:v>
                </c:pt>
                <c:pt idx="17">
                  <c:v>3.8852909999999999E-3</c:v>
                </c:pt>
                <c:pt idx="18">
                  <c:v>7.2155409999999998E-3</c:v>
                </c:pt>
                <c:pt idx="19">
                  <c:v>0.161302257</c:v>
                </c:pt>
                <c:pt idx="20">
                  <c:v>0.16984273799999999</c:v>
                </c:pt>
                <c:pt idx="21">
                  <c:v>0.16962634100000001</c:v>
                </c:pt>
                <c:pt idx="22">
                  <c:v>0.142989271</c:v>
                </c:pt>
                <c:pt idx="23">
                  <c:v>2.7752079999999999E-3</c:v>
                </c:pt>
                <c:pt idx="24">
                  <c:v>2.5897151E-2</c:v>
                </c:pt>
                <c:pt idx="25">
                  <c:v>5.5504159999999999E-3</c:v>
                </c:pt>
                <c:pt idx="26">
                  <c:v>5.1803889999999997E-3</c:v>
                </c:pt>
                <c:pt idx="27">
                  <c:v>2.9602220000000002E-3</c:v>
                </c:pt>
                <c:pt idx="28">
                  <c:v>8.0851064E-2</c:v>
                </c:pt>
                <c:pt idx="29">
                  <c:v>0.111933395</c:v>
                </c:pt>
                <c:pt idx="30">
                  <c:v>0.17554569</c:v>
                </c:pt>
                <c:pt idx="31">
                  <c:v>9.9537465000000006E-2</c:v>
                </c:pt>
                <c:pt idx="32">
                  <c:v>0.15260821299999999</c:v>
                </c:pt>
                <c:pt idx="33">
                  <c:v>5.9204440000000004E-3</c:v>
                </c:pt>
                <c:pt idx="34">
                  <c:v>0.20125786200000001</c:v>
                </c:pt>
                <c:pt idx="35">
                  <c:v>4.8094710000000001E-3</c:v>
                </c:pt>
                <c:pt idx="36">
                  <c:v>1.1283759000000001E-2</c:v>
                </c:pt>
                <c:pt idx="37">
                  <c:v>3.3296340000000002E-3</c:v>
                </c:pt>
                <c:pt idx="38">
                  <c:v>3.0342276000000001E-2</c:v>
                </c:pt>
                <c:pt idx="39">
                  <c:v>0.104717854</c:v>
                </c:pt>
                <c:pt idx="40">
                  <c:v>1.7388087E-2</c:v>
                </c:pt>
                <c:pt idx="41">
                  <c:v>3.6077706000000001E-2</c:v>
                </c:pt>
                <c:pt idx="42">
                  <c:v>3.5146130000000002E-3</c:v>
                </c:pt>
                <c:pt idx="43">
                  <c:v>6.659267E-3</c:v>
                </c:pt>
                <c:pt idx="44">
                  <c:v>7.4560591999999995E-2</c:v>
                </c:pt>
              </c:numCache>
            </c:numRef>
          </c:xVal>
          <c:yVal>
            <c:numRef>
              <c:f>Sheet1!$L$2:$L$46</c:f>
              <c:numCache>
                <c:formatCode>General</c:formatCode>
                <c:ptCount val="45"/>
                <c:pt idx="0">
                  <c:v>1.7930540999999994E-2</c:v>
                </c:pt>
                <c:pt idx="2">
                  <c:v>7.4239000000000943E-4</c:v>
                </c:pt>
                <c:pt idx="5">
                  <c:v>4.202497999999999E-3</c:v>
                </c:pt>
                <c:pt idx="9">
                  <c:v>4.258880399999998E-2</c:v>
                </c:pt>
                <c:pt idx="10">
                  <c:v>7.4533330000000064E-3</c:v>
                </c:pt>
                <c:pt idx="11">
                  <c:v>1.1750605999999997E-2</c:v>
                </c:pt>
                <c:pt idx="13">
                  <c:v>2.8558652000000018E-2</c:v>
                </c:pt>
                <c:pt idx="14">
                  <c:v>4.8441191999999994E-2</c:v>
                </c:pt>
                <c:pt idx="15">
                  <c:v>2.4546699999999921E-3</c:v>
                </c:pt>
                <c:pt idx="16">
                  <c:v>3.9852999999999972E-3</c:v>
                </c:pt>
                <c:pt idx="17">
                  <c:v>2.2654969999999774E-3</c:v>
                </c:pt>
                <c:pt idx="18">
                  <c:v>1.0202039999999996E-2</c:v>
                </c:pt>
                <c:pt idx="19">
                  <c:v>8.3780814000000009E-2</c:v>
                </c:pt>
                <c:pt idx="20">
                  <c:v>2.1002087000000003E-2</c:v>
                </c:pt>
                <c:pt idx="21">
                  <c:v>7.1085124999999999E-2</c:v>
                </c:pt>
                <c:pt idx="22">
                  <c:v>6.5685623999999998E-2</c:v>
                </c:pt>
                <c:pt idx="23">
                  <c:v>2.6313349999999847E-3</c:v>
                </c:pt>
                <c:pt idx="24">
                  <c:v>1.4977400000000252E-3</c:v>
                </c:pt>
                <c:pt idx="25">
                  <c:v>4.2098000000000135E-3</c:v>
                </c:pt>
                <c:pt idx="26">
                  <c:v>1.2189890000000037E-3</c:v>
                </c:pt>
                <c:pt idx="27">
                  <c:v>1.180899199999999E-2</c:v>
                </c:pt>
                <c:pt idx="28">
                  <c:v>2.3252514999999974E-2</c:v>
                </c:pt>
                <c:pt idx="29">
                  <c:v>8.5150459999999983E-3</c:v>
                </c:pt>
                <c:pt idx="30">
                  <c:v>6.7710099999999995E-2</c:v>
                </c:pt>
                <c:pt idx="31">
                  <c:v>1.118649200000002E-2</c:v>
                </c:pt>
                <c:pt idx="32">
                  <c:v>4.9317838000000003E-2</c:v>
                </c:pt>
                <c:pt idx="33">
                  <c:v>4.8610890000000129E-3</c:v>
                </c:pt>
                <c:pt idx="34">
                  <c:v>5.3400801999999983E-2</c:v>
                </c:pt>
                <c:pt idx="35">
                  <c:v>3.4318580000000098E-3</c:v>
                </c:pt>
                <c:pt idx="36">
                  <c:v>5.2518320000000118E-3</c:v>
                </c:pt>
                <c:pt idx="37">
                  <c:v>1.606891299999999E-2</c:v>
                </c:pt>
                <c:pt idx="38">
                  <c:v>8.407660999999983E-3</c:v>
                </c:pt>
                <c:pt idx="39">
                  <c:v>1.7439647000000003E-2</c:v>
                </c:pt>
                <c:pt idx="40">
                  <c:v>3.2373919999999778E-3</c:v>
                </c:pt>
                <c:pt idx="41">
                  <c:v>1.7318687999999999E-2</c:v>
                </c:pt>
                <c:pt idx="42">
                  <c:v>1.6597933000000009E-2</c:v>
                </c:pt>
                <c:pt idx="43">
                  <c:v>2.2808493000000013E-2</c:v>
                </c:pt>
                <c:pt idx="44">
                  <c:v>1.6219469999999986E-2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331368"/>
        <c:axId val="227325096"/>
      </c:scatterChart>
      <c:valAx>
        <c:axId val="227331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Greatest Amt.</a:t>
                </a:r>
                <a:r>
                  <a:rPr lang="en-US" baseline="0"/>
                  <a:t> Missing Data in Single Replicate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25096"/>
        <c:crosses val="autoZero"/>
        <c:crossBetween val="midCat"/>
      </c:valAx>
      <c:valAx>
        <c:axId val="22732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Heterozygosity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31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371475</xdr:colOff>
      <xdr:row>9</xdr:row>
      <xdr:rowOff>157162</xdr:rowOff>
    </xdr:from>
    <xdr:to>
      <xdr:col>16</xdr:col>
      <xdr:colOff>742950</xdr:colOff>
      <xdr:row>24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A34" activeCellId="2" sqref="A2:A10 A19:A31 A34:A46"/>
    </sheetView>
  </sheetViews>
  <sheetFormatPr defaultRowHeight="15" x14ac:dyDescent="0.25"/>
  <cols>
    <col min="1" max="1" width="18.5703125" customWidth="1"/>
    <col min="2" max="2" width="16.42578125" customWidth="1"/>
    <col min="3" max="3" width="16.85546875" customWidth="1"/>
    <col min="4" max="4" width="1.42578125" style="2" customWidth="1"/>
    <col min="5" max="5" width="19.140625" customWidth="1"/>
    <col min="6" max="6" width="15" customWidth="1"/>
    <col min="7" max="7" width="17.5703125" customWidth="1"/>
    <col min="8" max="8" width="1.140625" style="2" customWidth="1"/>
    <col min="9" max="9" width="14.7109375" customWidth="1"/>
    <col min="10" max="10" width="1.140625" style="2" customWidth="1"/>
    <col min="11" max="13" width="16.5703125" customWidth="1"/>
    <col min="14" max="14" width="19.85546875" customWidth="1"/>
    <col min="15" max="15" width="17.42578125" customWidth="1"/>
    <col min="17" max="17" width="18.42578125" customWidth="1"/>
    <col min="18" max="18" width="17.7109375" customWidth="1"/>
  </cols>
  <sheetData>
    <row r="1" spans="1:16" x14ac:dyDescent="0.25">
      <c r="A1" s="1" t="s">
        <v>90</v>
      </c>
      <c r="B1" s="1" t="s">
        <v>92</v>
      </c>
      <c r="C1" s="1" t="s">
        <v>95</v>
      </c>
      <c r="E1" s="1" t="s">
        <v>91</v>
      </c>
      <c r="F1" s="1" t="s">
        <v>92</v>
      </c>
      <c r="G1" s="1" t="s">
        <v>95</v>
      </c>
      <c r="I1" s="1" t="s">
        <v>94</v>
      </c>
      <c r="K1" s="1" t="s">
        <v>97</v>
      </c>
      <c r="L1" s="1" t="s">
        <v>98</v>
      </c>
      <c r="N1" s="9" t="s">
        <v>93</v>
      </c>
      <c r="O1" s="3"/>
      <c r="P1" s="8"/>
    </row>
    <row r="2" spans="1:16" x14ac:dyDescent="0.25">
      <c r="A2" s="4" t="s">
        <v>0</v>
      </c>
      <c r="B2" s="4">
        <v>0.233135656</v>
      </c>
      <c r="C2" s="4">
        <v>1.849797E-3</v>
      </c>
      <c r="E2" s="5" t="s">
        <v>1</v>
      </c>
      <c r="F2" s="6">
        <v>0.25106619699999999</v>
      </c>
      <c r="G2" s="5">
        <v>2.2201669999999999E-3</v>
      </c>
      <c r="K2">
        <f>MAX(C2,G2)</f>
        <v>2.2201669999999999E-3</v>
      </c>
      <c r="L2">
        <f>ABS(B2-F2)</f>
        <v>1.7930540999999994E-2</v>
      </c>
    </row>
    <row r="3" spans="1:16" x14ac:dyDescent="0.25">
      <c r="A3" s="5" t="s">
        <v>2</v>
      </c>
      <c r="B3" s="6">
        <v>0.28285449499999998</v>
      </c>
      <c r="C3" s="5">
        <v>2.0347759999999999E-3</v>
      </c>
      <c r="E3" s="4" t="s">
        <v>3</v>
      </c>
      <c r="F3" s="4">
        <v>0.194511404</v>
      </c>
      <c r="G3" s="4">
        <v>2.2201669999999999E-3</v>
      </c>
      <c r="N3" s="4" t="s">
        <v>96</v>
      </c>
      <c r="O3" s="4"/>
    </row>
    <row r="4" spans="1:16" x14ac:dyDescent="0.25">
      <c r="A4" s="5" t="s">
        <v>4</v>
      </c>
      <c r="B4" s="5">
        <v>0.216035635</v>
      </c>
      <c r="C4" s="5">
        <v>3.3296340000000002E-3</v>
      </c>
      <c r="E4" s="4" t="s">
        <v>5</v>
      </c>
      <c r="F4" s="4">
        <v>0.21677802500000001</v>
      </c>
      <c r="G4" s="4">
        <v>3.145236E-3</v>
      </c>
      <c r="K4">
        <f t="shared" ref="K4:K46" si="0">MAX(C4,G4)</f>
        <v>3.3296340000000002E-3</v>
      </c>
      <c r="L4">
        <f t="shared" ref="L4:L46" si="1">ABS(B4-F4)</f>
        <v>7.4239000000000943E-4</v>
      </c>
    </row>
    <row r="5" spans="1:16" x14ac:dyDescent="0.25">
      <c r="A5" s="5" t="s">
        <v>6</v>
      </c>
      <c r="B5" s="6">
        <v>0.33302463399999999</v>
      </c>
      <c r="C5" s="5">
        <v>1.110083E-3</v>
      </c>
      <c r="D5" s="7"/>
      <c r="E5" s="5" t="s">
        <v>7</v>
      </c>
      <c r="F5" s="6">
        <v>0.37141270100000001</v>
      </c>
      <c r="G5" s="5">
        <v>7.40056E-4</v>
      </c>
      <c r="M5" t="s">
        <v>99</v>
      </c>
    </row>
    <row r="6" spans="1:16" x14ac:dyDescent="0.25">
      <c r="A6" s="5" t="s">
        <v>8</v>
      </c>
      <c r="B6" s="6">
        <v>0.35191702200000002</v>
      </c>
      <c r="C6" s="5">
        <v>1.110083E-3</v>
      </c>
      <c r="D6" s="7"/>
      <c r="E6" s="5" t="s">
        <v>9</v>
      </c>
      <c r="F6" s="6">
        <v>0.43251249800000002</v>
      </c>
      <c r="G6" s="5">
        <v>7.40056E-4</v>
      </c>
    </row>
    <row r="7" spans="1:16" x14ac:dyDescent="0.25">
      <c r="A7" s="4" t="s">
        <v>10</v>
      </c>
      <c r="B7" s="4">
        <v>0.19528056499999999</v>
      </c>
      <c r="C7" s="4">
        <v>4.4395119999999996E-3</v>
      </c>
      <c r="E7" s="5" t="s">
        <v>11</v>
      </c>
      <c r="F7" s="5">
        <v>0.19107806699999999</v>
      </c>
      <c r="G7" s="5">
        <v>4.6253470000000001E-3</v>
      </c>
      <c r="K7">
        <f t="shared" si="0"/>
        <v>4.6253470000000001E-3</v>
      </c>
      <c r="L7">
        <f t="shared" si="1"/>
        <v>4.202497999999999E-3</v>
      </c>
    </row>
    <row r="8" spans="1:16" x14ac:dyDescent="0.25">
      <c r="A8" s="5" t="s">
        <v>12</v>
      </c>
      <c r="B8" s="6">
        <v>0.27314987000000002</v>
      </c>
      <c r="C8" s="5">
        <v>4.9953749999999998E-3</v>
      </c>
      <c r="D8" s="7"/>
      <c r="E8" s="5" t="s">
        <v>13</v>
      </c>
      <c r="F8" s="6">
        <v>0.34354688999999999</v>
      </c>
      <c r="G8" s="5">
        <v>3.700278E-3</v>
      </c>
    </row>
    <row r="9" spans="1:16" x14ac:dyDescent="0.25">
      <c r="A9" s="5" t="s">
        <v>14</v>
      </c>
      <c r="B9" s="6">
        <v>0.30612244900000002</v>
      </c>
      <c r="C9" s="5">
        <v>2.7752079999999999E-3</v>
      </c>
      <c r="D9" s="7"/>
      <c r="E9" s="5" t="s">
        <v>15</v>
      </c>
      <c r="F9" s="6">
        <v>0.370088955</v>
      </c>
      <c r="G9" s="5">
        <v>1.6651249999999999E-3</v>
      </c>
    </row>
    <row r="10" spans="1:16" x14ac:dyDescent="0.25">
      <c r="A10" s="5" t="s">
        <v>16</v>
      </c>
      <c r="B10" s="6">
        <v>0.27741575099999999</v>
      </c>
      <c r="C10" s="5">
        <v>6.2904720000000001E-3</v>
      </c>
      <c r="D10" s="7"/>
      <c r="E10" s="5" t="s">
        <v>17</v>
      </c>
      <c r="F10" s="6">
        <v>0.27452075199999998</v>
      </c>
      <c r="G10" s="5">
        <v>5.9204440000000004E-3</v>
      </c>
    </row>
    <row r="11" spans="1:16" x14ac:dyDescent="0.25">
      <c r="A11" s="5" t="s">
        <v>18</v>
      </c>
      <c r="B11" s="6">
        <v>0.28770689999999999</v>
      </c>
      <c r="C11" s="5">
        <v>5.1803889999999997E-3</v>
      </c>
      <c r="E11" s="4" t="s">
        <v>19</v>
      </c>
      <c r="F11" s="4">
        <v>0.24511809600000001</v>
      </c>
      <c r="G11" s="4">
        <v>5.1803889999999997E-3</v>
      </c>
      <c r="K11">
        <f t="shared" si="0"/>
        <v>5.1803889999999997E-3</v>
      </c>
      <c r="L11">
        <f t="shared" si="1"/>
        <v>4.258880399999998E-2</v>
      </c>
    </row>
    <row r="12" spans="1:16" x14ac:dyDescent="0.25">
      <c r="A12" s="5" t="s">
        <v>20</v>
      </c>
      <c r="B12" s="5">
        <v>0.233092459</v>
      </c>
      <c r="C12" s="5">
        <v>1.6648170000000001E-3</v>
      </c>
      <c r="E12" s="4" t="s">
        <v>21</v>
      </c>
      <c r="F12" s="4">
        <v>0.225639126</v>
      </c>
      <c r="G12" s="4">
        <v>1.295097E-3</v>
      </c>
      <c r="K12">
        <f t="shared" si="0"/>
        <v>1.6648170000000001E-3</v>
      </c>
      <c r="L12">
        <f t="shared" si="1"/>
        <v>7.4533330000000064E-3</v>
      </c>
    </row>
    <row r="13" spans="1:16" x14ac:dyDescent="0.25">
      <c r="A13" s="4" t="s">
        <v>22</v>
      </c>
      <c r="B13" s="4">
        <v>0.17192458499999999</v>
      </c>
      <c r="C13" s="4">
        <v>9.0640029999999993E-3</v>
      </c>
      <c r="E13" s="5" t="s">
        <v>23</v>
      </c>
      <c r="F13" s="5">
        <v>0.16017397899999999</v>
      </c>
      <c r="G13" s="5">
        <v>2.1646623E-2</v>
      </c>
      <c r="K13">
        <f t="shared" si="0"/>
        <v>2.1646623E-2</v>
      </c>
      <c r="L13">
        <f t="shared" si="1"/>
        <v>1.1750605999999997E-2</v>
      </c>
      <c r="N13" s="4"/>
    </row>
    <row r="14" spans="1:16" x14ac:dyDescent="0.25">
      <c r="A14" s="5" t="s">
        <v>24</v>
      </c>
      <c r="B14" s="6">
        <v>0.30368440600000002</v>
      </c>
      <c r="C14" s="5">
        <v>5.7354299999999997E-3</v>
      </c>
      <c r="D14" s="7"/>
      <c r="E14" s="5" t="s">
        <v>25</v>
      </c>
      <c r="F14" s="6">
        <v>0.30719197199999998</v>
      </c>
      <c r="G14" s="5">
        <v>4.4403330000000003E-3</v>
      </c>
    </row>
    <row r="15" spans="1:16" x14ac:dyDescent="0.25">
      <c r="A15" s="4" t="s">
        <v>26</v>
      </c>
      <c r="B15" s="4">
        <v>0.21165985900000001</v>
      </c>
      <c r="C15" s="4">
        <v>3.5152640000000001E-3</v>
      </c>
      <c r="E15" s="5" t="s">
        <v>27</v>
      </c>
      <c r="F15" s="5">
        <v>0.18310120699999999</v>
      </c>
      <c r="G15" s="5">
        <v>3.700278E-3</v>
      </c>
      <c r="K15">
        <f t="shared" si="0"/>
        <v>3.700278E-3</v>
      </c>
      <c r="L15">
        <f t="shared" si="1"/>
        <v>2.8558652000000018E-2</v>
      </c>
    </row>
    <row r="16" spans="1:16" x14ac:dyDescent="0.25">
      <c r="A16" s="4" t="s">
        <v>28</v>
      </c>
      <c r="B16" s="4">
        <v>0.24294316899999999</v>
      </c>
      <c r="C16" s="4">
        <v>1.6836263000000001E-2</v>
      </c>
      <c r="E16" s="5" t="s">
        <v>29</v>
      </c>
      <c r="F16" s="5">
        <v>0.19450197699999999</v>
      </c>
      <c r="G16" s="5">
        <v>1.7391304E-2</v>
      </c>
      <c r="K16">
        <f t="shared" si="0"/>
        <v>1.7391304E-2</v>
      </c>
      <c r="L16">
        <f t="shared" si="1"/>
        <v>4.8441191999999994E-2</v>
      </c>
    </row>
    <row r="17" spans="1:12" x14ac:dyDescent="0.25">
      <c r="A17" s="4" t="s">
        <v>30</v>
      </c>
      <c r="B17" s="4">
        <v>0.211034739</v>
      </c>
      <c r="C17" s="4">
        <v>4.0703049999999998E-3</v>
      </c>
      <c r="E17" s="5" t="s">
        <v>31</v>
      </c>
      <c r="F17" s="5">
        <v>0.21348940899999999</v>
      </c>
      <c r="G17" s="5">
        <v>4.2553189999999996E-3</v>
      </c>
      <c r="K17">
        <f t="shared" si="0"/>
        <v>4.2553189999999996E-3</v>
      </c>
      <c r="L17">
        <f t="shared" si="1"/>
        <v>2.4546699999999921E-3</v>
      </c>
    </row>
    <row r="18" spans="1:12" x14ac:dyDescent="0.25">
      <c r="A18" s="4" t="s">
        <v>32</v>
      </c>
      <c r="B18" s="4">
        <v>0.205528394</v>
      </c>
      <c r="C18" s="4">
        <v>1.6096207000000001E-2</v>
      </c>
      <c r="E18" s="5" t="s">
        <v>33</v>
      </c>
      <c r="F18" s="5">
        <v>0.20154309400000001</v>
      </c>
      <c r="G18" s="5">
        <v>1.6836263000000001E-2</v>
      </c>
      <c r="K18">
        <f t="shared" si="0"/>
        <v>1.6836263000000001E-2</v>
      </c>
      <c r="L18">
        <f t="shared" si="1"/>
        <v>3.9852999999999972E-3</v>
      </c>
    </row>
    <row r="19" spans="1:12" x14ac:dyDescent="0.25">
      <c r="A19" s="4" t="s">
        <v>34</v>
      </c>
      <c r="B19" s="4">
        <v>0.16051215399999999</v>
      </c>
      <c r="C19" s="4">
        <v>3.1446540000000002E-3</v>
      </c>
      <c r="E19" s="5" t="s">
        <v>35</v>
      </c>
      <c r="F19" s="5">
        <v>0.15824665700000001</v>
      </c>
      <c r="G19" s="5">
        <v>3.8852909999999999E-3</v>
      </c>
      <c r="K19">
        <f t="shared" si="0"/>
        <v>3.8852909999999999E-3</v>
      </c>
      <c r="L19">
        <f t="shared" si="1"/>
        <v>2.2654969999999774E-3</v>
      </c>
    </row>
    <row r="20" spans="1:12" x14ac:dyDescent="0.25">
      <c r="A20" s="4" t="s">
        <v>36</v>
      </c>
      <c r="B20" s="4">
        <v>0.18798809999999999</v>
      </c>
      <c r="C20" s="4">
        <v>4.9953749999999998E-3</v>
      </c>
      <c r="E20" s="5" t="s">
        <v>37</v>
      </c>
      <c r="F20" s="5">
        <v>0.17778606</v>
      </c>
      <c r="G20" s="5">
        <v>7.2155409999999998E-3</v>
      </c>
      <c r="K20">
        <f t="shared" si="0"/>
        <v>7.2155409999999998E-3</v>
      </c>
      <c r="L20">
        <f t="shared" si="1"/>
        <v>1.0202039999999996E-2</v>
      </c>
    </row>
    <row r="21" spans="1:12" x14ac:dyDescent="0.25">
      <c r="A21" s="5" t="s">
        <v>38</v>
      </c>
      <c r="B21" s="6">
        <v>0.103220115</v>
      </c>
      <c r="C21" s="5">
        <v>0.161302257</v>
      </c>
      <c r="E21" s="4" t="s">
        <v>39</v>
      </c>
      <c r="F21" s="4">
        <v>0.18700092900000001</v>
      </c>
      <c r="G21" s="4">
        <v>3.700278E-3</v>
      </c>
      <c r="K21">
        <f t="shared" si="0"/>
        <v>0.161302257</v>
      </c>
      <c r="L21">
        <f t="shared" si="1"/>
        <v>8.3780814000000009E-2</v>
      </c>
    </row>
    <row r="22" spans="1:12" x14ac:dyDescent="0.25">
      <c r="A22" s="5" t="s">
        <v>40</v>
      </c>
      <c r="B22" s="5">
        <v>0.142634277</v>
      </c>
      <c r="C22" s="5">
        <v>0.16984273799999999</v>
      </c>
      <c r="E22" s="4" t="s">
        <v>41</v>
      </c>
      <c r="F22" s="4">
        <v>0.16363636400000001</v>
      </c>
      <c r="G22" s="4">
        <v>2.7752079999999999E-3</v>
      </c>
      <c r="K22">
        <f t="shared" si="0"/>
        <v>0.16984273799999999</v>
      </c>
      <c r="L22">
        <f t="shared" si="1"/>
        <v>2.1002087000000003E-2</v>
      </c>
    </row>
    <row r="23" spans="1:12" x14ac:dyDescent="0.25">
      <c r="A23" s="5" t="s">
        <v>42</v>
      </c>
      <c r="B23" s="6">
        <v>0.103586545</v>
      </c>
      <c r="C23" s="5">
        <v>0.16962634100000001</v>
      </c>
      <c r="E23" s="4" t="s">
        <v>43</v>
      </c>
      <c r="F23" s="4">
        <v>0.17467167</v>
      </c>
      <c r="G23" s="4">
        <v>1.3876041E-2</v>
      </c>
      <c r="K23">
        <f t="shared" si="0"/>
        <v>0.16962634100000001</v>
      </c>
      <c r="L23">
        <f t="shared" si="1"/>
        <v>7.1085124999999999E-2</v>
      </c>
    </row>
    <row r="24" spans="1:12" x14ac:dyDescent="0.25">
      <c r="A24" s="5" t="s">
        <v>44</v>
      </c>
      <c r="B24" s="6">
        <v>0.119361105</v>
      </c>
      <c r="C24" s="5">
        <v>0.142989271</v>
      </c>
      <c r="E24" s="4" t="s">
        <v>45</v>
      </c>
      <c r="F24" s="4">
        <v>0.18504672899999999</v>
      </c>
      <c r="G24" s="4">
        <v>1.0175763000000001E-2</v>
      </c>
      <c r="K24">
        <f t="shared" si="0"/>
        <v>0.142989271</v>
      </c>
      <c r="L24">
        <f t="shared" si="1"/>
        <v>6.5685623999999998E-2</v>
      </c>
    </row>
    <row r="25" spans="1:12" x14ac:dyDescent="0.25">
      <c r="A25" s="4" t="s">
        <v>46</v>
      </c>
      <c r="B25" s="4">
        <v>0.182897422</v>
      </c>
      <c r="C25" s="4">
        <v>2.7746950000000002E-3</v>
      </c>
      <c r="E25" s="10" t="s">
        <v>47</v>
      </c>
      <c r="F25" s="10">
        <v>0.18552875699999999</v>
      </c>
      <c r="G25" s="10">
        <v>2.7752079999999999E-3</v>
      </c>
      <c r="K25">
        <f t="shared" si="0"/>
        <v>2.7752079999999999E-3</v>
      </c>
      <c r="L25">
        <f t="shared" si="1"/>
        <v>2.6313349999999847E-3</v>
      </c>
    </row>
    <row r="26" spans="1:12" x14ac:dyDescent="0.25">
      <c r="A26" t="s">
        <v>48</v>
      </c>
      <c r="B26">
        <v>0.16103304199999999</v>
      </c>
      <c r="C26">
        <v>2.5897151E-2</v>
      </c>
      <c r="E26" s="4" t="s">
        <v>49</v>
      </c>
      <c r="F26" s="4">
        <v>0.16253078200000001</v>
      </c>
      <c r="G26" s="4">
        <v>2.3311748E-2</v>
      </c>
      <c r="K26">
        <f t="shared" si="0"/>
        <v>2.5897151E-2</v>
      </c>
      <c r="L26">
        <f t="shared" si="1"/>
        <v>1.4977400000000252E-3</v>
      </c>
    </row>
    <row r="27" spans="1:12" x14ac:dyDescent="0.25">
      <c r="A27" s="4" t="s">
        <v>50</v>
      </c>
      <c r="B27" s="4">
        <v>0.18616328800000001</v>
      </c>
      <c r="C27" s="4">
        <v>5.1803889999999997E-3</v>
      </c>
      <c r="E27" s="5" t="s">
        <v>51</v>
      </c>
      <c r="F27" s="5">
        <v>0.181953488</v>
      </c>
      <c r="G27" s="5">
        <v>5.5504159999999999E-3</v>
      </c>
      <c r="K27">
        <f t="shared" si="0"/>
        <v>5.5504159999999999E-3</v>
      </c>
      <c r="L27">
        <f t="shared" si="1"/>
        <v>4.2098000000000135E-3</v>
      </c>
    </row>
    <row r="28" spans="1:12" x14ac:dyDescent="0.25">
      <c r="A28" s="4" t="s">
        <v>52</v>
      </c>
      <c r="B28" s="4">
        <v>0.18068709399999999</v>
      </c>
      <c r="C28" s="4">
        <v>3.700278E-3</v>
      </c>
      <c r="E28" s="5" t="s">
        <v>53</v>
      </c>
      <c r="F28" s="5">
        <v>0.17946810499999999</v>
      </c>
      <c r="G28" s="5">
        <v>5.1803889999999997E-3</v>
      </c>
      <c r="K28">
        <f t="shared" si="0"/>
        <v>5.1803889999999997E-3</v>
      </c>
      <c r="L28">
        <f t="shared" si="1"/>
        <v>1.2189890000000037E-3</v>
      </c>
    </row>
    <row r="29" spans="1:12" x14ac:dyDescent="0.25">
      <c r="A29" s="4" t="s">
        <v>54</v>
      </c>
      <c r="B29" s="4">
        <v>0.18067148999999999</v>
      </c>
      <c r="C29" s="4">
        <v>2.5901940000000001E-3</v>
      </c>
      <c r="E29" s="5" t="s">
        <v>55</v>
      </c>
      <c r="F29" s="5">
        <v>0.168862498</v>
      </c>
      <c r="G29" s="5">
        <v>2.9602220000000002E-3</v>
      </c>
      <c r="K29">
        <f t="shared" si="0"/>
        <v>2.9602220000000002E-3</v>
      </c>
      <c r="L29">
        <f t="shared" si="1"/>
        <v>1.180899199999999E-2</v>
      </c>
    </row>
    <row r="30" spans="1:12" x14ac:dyDescent="0.25">
      <c r="A30" s="4" t="s">
        <v>56</v>
      </c>
      <c r="B30" s="4">
        <v>0.17482256299999999</v>
      </c>
      <c r="C30" s="4">
        <v>9.4357079999999992E-3</v>
      </c>
      <c r="E30" s="5" t="s">
        <v>57</v>
      </c>
      <c r="F30" s="5">
        <v>0.15157004800000001</v>
      </c>
      <c r="G30" s="5">
        <v>8.0851064E-2</v>
      </c>
      <c r="K30">
        <f t="shared" si="0"/>
        <v>8.0851064E-2</v>
      </c>
      <c r="L30">
        <f t="shared" si="1"/>
        <v>2.3252514999999974E-2</v>
      </c>
    </row>
    <row r="31" spans="1:12" x14ac:dyDescent="0.25">
      <c r="A31" s="5" t="s">
        <v>58</v>
      </c>
      <c r="B31" s="5">
        <v>0.14395833299999999</v>
      </c>
      <c r="C31" s="5">
        <v>0.111933395</v>
      </c>
      <c r="E31" s="4" t="s">
        <v>59</v>
      </c>
      <c r="F31" s="4">
        <v>0.135443287</v>
      </c>
      <c r="G31" s="4">
        <v>5.8834413000000002E-2</v>
      </c>
      <c r="K31">
        <f t="shared" si="0"/>
        <v>0.111933395</v>
      </c>
      <c r="L31">
        <f t="shared" si="1"/>
        <v>8.5150459999999983E-3</v>
      </c>
    </row>
    <row r="32" spans="1:12" x14ac:dyDescent="0.25">
      <c r="A32" s="5" t="s">
        <v>60</v>
      </c>
      <c r="B32" s="6">
        <v>0.107695759</v>
      </c>
      <c r="C32" s="5">
        <v>0.17554569</v>
      </c>
      <c r="E32" s="4" t="s">
        <v>61</v>
      </c>
      <c r="F32" s="4">
        <v>0.175405859</v>
      </c>
      <c r="G32" s="4">
        <v>8.5106379999999992E-3</v>
      </c>
      <c r="K32">
        <f t="shared" si="0"/>
        <v>0.17554569</v>
      </c>
      <c r="L32">
        <f t="shared" si="1"/>
        <v>6.7710099999999995E-2</v>
      </c>
    </row>
    <row r="33" spans="1:12" x14ac:dyDescent="0.25">
      <c r="A33" s="5" t="s">
        <v>62</v>
      </c>
      <c r="B33" s="5">
        <v>0.17854941399999999</v>
      </c>
      <c r="C33" s="5">
        <v>9.9537465000000006E-2</v>
      </c>
      <c r="E33" s="4" t="s">
        <v>63</v>
      </c>
      <c r="F33" s="4">
        <v>0.18973590600000001</v>
      </c>
      <c r="G33" s="4">
        <v>1.2210916E-2</v>
      </c>
      <c r="K33">
        <f t="shared" si="0"/>
        <v>9.9537465000000006E-2</v>
      </c>
      <c r="L33">
        <f t="shared" si="1"/>
        <v>1.118649200000002E-2</v>
      </c>
    </row>
    <row r="34" spans="1:12" x14ac:dyDescent="0.25">
      <c r="A34" s="5" t="s">
        <v>64</v>
      </c>
      <c r="B34" s="6">
        <v>0.12770137500000001</v>
      </c>
      <c r="C34" s="5">
        <v>0.15260821299999999</v>
      </c>
      <c r="E34" s="4" t="s">
        <v>65</v>
      </c>
      <c r="F34" s="4">
        <v>0.17701921300000001</v>
      </c>
      <c r="G34" s="4">
        <v>8.1406110000000007E-3</v>
      </c>
      <c r="K34">
        <f t="shared" si="0"/>
        <v>0.15260821299999999</v>
      </c>
      <c r="L34">
        <f t="shared" si="1"/>
        <v>4.9317838000000003E-2</v>
      </c>
    </row>
    <row r="35" spans="1:12" x14ac:dyDescent="0.25">
      <c r="A35" s="4" t="s">
        <v>66</v>
      </c>
      <c r="B35" s="4">
        <v>0.17141261899999999</v>
      </c>
      <c r="C35" s="4">
        <v>5.9204440000000004E-3</v>
      </c>
      <c r="E35" s="5" t="s">
        <v>67</v>
      </c>
      <c r="F35" s="5">
        <v>0.176273708</v>
      </c>
      <c r="G35" s="5">
        <v>4.9953749999999998E-3</v>
      </c>
      <c r="K35">
        <f t="shared" si="0"/>
        <v>5.9204440000000004E-3</v>
      </c>
      <c r="L35">
        <f t="shared" si="1"/>
        <v>4.8610890000000129E-3</v>
      </c>
    </row>
    <row r="36" spans="1:12" x14ac:dyDescent="0.25">
      <c r="A36" s="5" t="s">
        <v>68</v>
      </c>
      <c r="B36" s="6">
        <v>0.11440481700000001</v>
      </c>
      <c r="C36" s="5">
        <v>0.20125786200000001</v>
      </c>
      <c r="E36" s="4" t="s">
        <v>69</v>
      </c>
      <c r="F36" s="4">
        <v>0.16780561899999999</v>
      </c>
      <c r="G36" s="4">
        <v>2.5346901000000002E-2</v>
      </c>
      <c r="K36">
        <f t="shared" si="0"/>
        <v>0.20125786200000001</v>
      </c>
      <c r="L36">
        <f t="shared" si="1"/>
        <v>5.3400801999999983E-2</v>
      </c>
    </row>
    <row r="37" spans="1:12" x14ac:dyDescent="0.25">
      <c r="A37" s="5" t="s">
        <v>70</v>
      </c>
      <c r="B37" s="5">
        <v>0.16765799300000001</v>
      </c>
      <c r="C37" s="5">
        <v>4.8094710000000001E-3</v>
      </c>
      <c r="E37" s="4" t="s">
        <v>71</v>
      </c>
      <c r="F37" s="4">
        <v>0.164226135</v>
      </c>
      <c r="G37" s="4">
        <v>1.850139E-3</v>
      </c>
      <c r="K37">
        <f t="shared" si="0"/>
        <v>4.8094710000000001E-3</v>
      </c>
      <c r="L37">
        <f t="shared" si="1"/>
        <v>3.4318580000000098E-3</v>
      </c>
    </row>
    <row r="38" spans="1:12" x14ac:dyDescent="0.25">
      <c r="A38" s="5" t="s">
        <v>72</v>
      </c>
      <c r="B38" s="5">
        <v>0.175865295</v>
      </c>
      <c r="C38" s="5">
        <v>1.1283759000000001E-2</v>
      </c>
      <c r="E38" s="4" t="s">
        <v>73</v>
      </c>
      <c r="F38" s="4">
        <v>0.17061346299999999</v>
      </c>
      <c r="G38" s="4">
        <v>7.7705830000000002E-3</v>
      </c>
      <c r="K38">
        <f t="shared" si="0"/>
        <v>1.1283759000000001E-2</v>
      </c>
      <c r="L38">
        <f t="shared" si="1"/>
        <v>5.2518320000000118E-3</v>
      </c>
    </row>
    <row r="39" spans="1:12" x14ac:dyDescent="0.25">
      <c r="A39" s="5" t="s">
        <v>74</v>
      </c>
      <c r="B39" s="5">
        <v>0.209168523</v>
      </c>
      <c r="C39" s="5">
        <v>3.3296340000000002E-3</v>
      </c>
      <c r="E39" s="4" t="s">
        <v>75</v>
      </c>
      <c r="F39" s="4">
        <v>0.19309961</v>
      </c>
      <c r="G39" s="4">
        <v>2.5901940000000001E-3</v>
      </c>
      <c r="K39">
        <f t="shared" si="0"/>
        <v>3.3296340000000002E-3</v>
      </c>
      <c r="L39">
        <f t="shared" si="1"/>
        <v>1.606891299999999E-2</v>
      </c>
    </row>
    <row r="40" spans="1:12" x14ac:dyDescent="0.25">
      <c r="A40" s="5" t="s">
        <v>76</v>
      </c>
      <c r="B40" s="5">
        <v>0.17267697000000001</v>
      </c>
      <c r="C40" s="5">
        <v>3.0342276000000001E-2</v>
      </c>
      <c r="E40" s="4" t="s">
        <v>77</v>
      </c>
      <c r="F40" s="4">
        <v>0.181084631</v>
      </c>
      <c r="G40" s="4">
        <v>1.4243433E-2</v>
      </c>
      <c r="K40">
        <f t="shared" si="0"/>
        <v>3.0342276000000001E-2</v>
      </c>
      <c r="L40">
        <f t="shared" si="1"/>
        <v>8.407660999999983E-3</v>
      </c>
    </row>
    <row r="41" spans="1:12" x14ac:dyDescent="0.25">
      <c r="A41" s="5" t="s">
        <v>78</v>
      </c>
      <c r="B41" s="5">
        <v>0.19908874800000001</v>
      </c>
      <c r="C41" s="5">
        <v>6.6222716000000001E-2</v>
      </c>
      <c r="E41" s="4" t="s">
        <v>79</v>
      </c>
      <c r="F41" s="4">
        <v>0.18164910100000001</v>
      </c>
      <c r="G41" s="4">
        <v>0.104717854</v>
      </c>
      <c r="K41">
        <f t="shared" si="0"/>
        <v>0.104717854</v>
      </c>
      <c r="L41">
        <f t="shared" si="1"/>
        <v>1.7439647000000003E-2</v>
      </c>
    </row>
    <row r="42" spans="1:12" x14ac:dyDescent="0.25">
      <c r="A42" s="5" t="s">
        <v>80</v>
      </c>
      <c r="B42" s="5">
        <v>0.18260542199999999</v>
      </c>
      <c r="C42" s="5">
        <v>1.7388087E-2</v>
      </c>
      <c r="E42" s="4" t="s">
        <v>81</v>
      </c>
      <c r="F42" s="4">
        <v>0.17936803000000001</v>
      </c>
      <c r="G42" s="4">
        <v>4.6253470000000001E-3</v>
      </c>
      <c r="K42">
        <f t="shared" si="0"/>
        <v>1.7388087E-2</v>
      </c>
      <c r="L42">
        <f t="shared" si="1"/>
        <v>3.2373919999999778E-3</v>
      </c>
    </row>
    <row r="43" spans="1:12" x14ac:dyDescent="0.25">
      <c r="A43" s="5" t="s">
        <v>82</v>
      </c>
      <c r="B43" s="5">
        <v>0.22115746</v>
      </c>
      <c r="C43" s="5">
        <v>1.5538290999999999E-2</v>
      </c>
      <c r="E43" s="4" t="s">
        <v>83</v>
      </c>
      <c r="F43" s="4">
        <v>0.203838772</v>
      </c>
      <c r="G43" s="4">
        <v>3.6077706000000001E-2</v>
      </c>
      <c r="K43">
        <f t="shared" si="0"/>
        <v>3.6077706000000001E-2</v>
      </c>
      <c r="L43">
        <f t="shared" si="1"/>
        <v>1.7318687999999999E-2</v>
      </c>
    </row>
    <row r="44" spans="1:12" x14ac:dyDescent="0.25">
      <c r="A44" s="5" t="s">
        <v>84</v>
      </c>
      <c r="B44" s="5">
        <v>0.22312975700000001</v>
      </c>
      <c r="C44" s="5">
        <v>3.5146130000000002E-3</v>
      </c>
      <c r="E44" s="4" t="s">
        <v>85</v>
      </c>
      <c r="F44" s="4">
        <v>0.206531824</v>
      </c>
      <c r="G44" s="4">
        <v>2.9602220000000002E-3</v>
      </c>
      <c r="K44">
        <f t="shared" si="0"/>
        <v>3.5146130000000002E-3</v>
      </c>
      <c r="L44">
        <f t="shared" si="1"/>
        <v>1.6597933000000009E-2</v>
      </c>
    </row>
    <row r="45" spans="1:12" x14ac:dyDescent="0.25">
      <c r="A45" s="5" t="s">
        <v>86</v>
      </c>
      <c r="B45" s="5">
        <v>0.22960893900000001</v>
      </c>
      <c r="C45" s="5">
        <v>6.659267E-3</v>
      </c>
      <c r="E45" s="4" t="s">
        <v>87</v>
      </c>
      <c r="F45" s="4">
        <v>0.206800446</v>
      </c>
      <c r="G45" s="4">
        <v>4.2553189999999996E-3</v>
      </c>
      <c r="K45">
        <f t="shared" si="0"/>
        <v>6.659267E-3</v>
      </c>
      <c r="L45">
        <f t="shared" si="1"/>
        <v>2.2808493000000013E-2</v>
      </c>
    </row>
    <row r="46" spans="1:12" x14ac:dyDescent="0.25">
      <c r="A46" s="5" t="s">
        <v>88</v>
      </c>
      <c r="B46" s="5">
        <v>0.17115749499999999</v>
      </c>
      <c r="C46" s="5">
        <v>2.5157233000000001E-2</v>
      </c>
      <c r="E46" s="4" t="s">
        <v>89</v>
      </c>
      <c r="F46" s="4">
        <v>0.15493802500000001</v>
      </c>
      <c r="G46" s="4">
        <v>7.4560591999999995E-2</v>
      </c>
      <c r="K46">
        <f t="shared" si="0"/>
        <v>7.4560591999999995E-2</v>
      </c>
      <c r="L46">
        <f t="shared" si="1"/>
        <v>1.6219469999999986E-2</v>
      </c>
    </row>
  </sheetData>
  <sortState ref="R1:S23">
    <sortCondition ref="R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2017-09-29T20:07:51Z</dcterms:created>
  <dcterms:modified xsi:type="dcterms:W3CDTF">2017-09-30T00:37:56Z</dcterms:modified>
</cp:coreProperties>
</file>