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cf05\Documents\Pacific-cod-RADseq\results\pop-structure\"/>
    </mc:Choice>
  </mc:AlternateContent>
  <xr:revisionPtr revIDLastSave="0" documentId="13_ncr:1_{F07EDDFF-B4D7-4E81-9464-936B834892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ST" sheetId="1" r:id="rId1"/>
    <sheet name="FST_p_values" sheetId="2" r:id="rId2"/>
    <sheet name="Sheet1" sheetId="8" r:id="rId3"/>
    <sheet name="FST_neutral" sheetId="6" r:id="rId4"/>
    <sheet name="FST_neutral_p_valu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6" l="1"/>
  <c r="K20" i="6"/>
  <c r="L15" i="1"/>
  <c r="F18" i="2"/>
  <c r="H11" i="7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47" i="2"/>
  <c r="D53" i="1"/>
  <c r="D52" i="1"/>
  <c r="L16" i="1" l="1"/>
</calcChain>
</file>

<file path=xl/sharedStrings.xml><?xml version="1.0" encoding="utf-8"?>
<sst xmlns="http://schemas.openxmlformats.org/spreadsheetml/2006/main" count="892" uniqueCount="198">
  <si>
    <t>Pohang15</t>
  </si>
  <si>
    <t>Geoje15</t>
  </si>
  <si>
    <t>Namhae15</t>
  </si>
  <si>
    <t>Jukbyeon07</t>
  </si>
  <si>
    <t>YSBlock16</t>
  </si>
  <si>
    <t>JinBay07-E</t>
  </si>
  <si>
    <t>Boryeong07</t>
  </si>
  <si>
    <t>Geoje14</t>
  </si>
  <si>
    <t>JinBay07-L</t>
  </si>
  <si>
    <t>*Original Genepop Output Format*</t>
  </si>
  <si>
    <t>*Organized by Geographic Region*</t>
  </si>
  <si>
    <t>low end</t>
  </si>
  <si>
    <t>high end</t>
  </si>
  <si>
    <t>Pairwise Fst for Batch 8; genepop</t>
  </si>
  <si>
    <t>-----------------------------------------------------</t>
  </si>
  <si>
    <t>P-value</t>
  </si>
  <si>
    <t>for</t>
  </si>
  <si>
    <t>each</t>
  </si>
  <si>
    <t>population</t>
  </si>
  <si>
    <t>pair</t>
  </si>
  <si>
    <t>across</t>
  </si>
  <si>
    <t>all</t>
  </si>
  <si>
    <t>loci</t>
  </si>
  <si>
    <t>(Fisher's</t>
  </si>
  <si>
    <t>method)</t>
  </si>
  <si>
    <t>Chi2</t>
  </si>
  <si>
    <t>df</t>
  </si>
  <si>
    <t>P-Value</t>
  </si>
  <si>
    <t>--------------------</t>
  </si>
  <si>
    <t>--------</t>
  </si>
  <si>
    <t>---</t>
  </si>
  <si>
    <t>PO010715_07_r</t>
  </si>
  <si>
    <t>GE011215_11</t>
  </si>
  <si>
    <t>NA021015_30</t>
  </si>
  <si>
    <t>YS_121316_07</t>
  </si>
  <si>
    <t>Infinity</t>
  </si>
  <si>
    <t>JUK07_33</t>
  </si>
  <si>
    <t>JB121807_29</t>
  </si>
  <si>
    <t>JB021108_11_r</t>
  </si>
  <si>
    <t>BOR07_21_2</t>
  </si>
  <si>
    <t>GEO020414_30_</t>
  </si>
  <si>
    <t>Population 1</t>
  </si>
  <si>
    <t>Population 2</t>
  </si>
  <si>
    <t>Highly sign.</t>
  </si>
  <si>
    <t>West</t>
  </si>
  <si>
    <t>South/Southeast</t>
  </si>
  <si>
    <t>South / Southeast</t>
  </si>
  <si>
    <t>East</t>
  </si>
  <si>
    <t>0.0232*</t>
  </si>
  <si>
    <t>0.0353*</t>
  </si>
  <si>
    <t>0.0389*</t>
  </si>
  <si>
    <t>0.0408*</t>
  </si>
  <si>
    <t>0.0369*</t>
  </si>
  <si>
    <t>0.0348*</t>
  </si>
  <si>
    <t>0.0276*</t>
  </si>
  <si>
    <t>0.0238*</t>
  </si>
  <si>
    <t>0.0376*</t>
  </si>
  <si>
    <t>0.0409*</t>
  </si>
  <si>
    <t>0.0428*</t>
  </si>
  <si>
    <t>0.0392*</t>
  </si>
  <si>
    <t>0.0368*</t>
  </si>
  <si>
    <t>0.0275*</t>
  </si>
  <si>
    <t>0.031*</t>
  </si>
  <si>
    <t>0.0396*</t>
  </si>
  <si>
    <t>0.0423*</t>
  </si>
  <si>
    <t>0.0432*</t>
  </si>
  <si>
    <t>0.0398*</t>
  </si>
  <si>
    <t>0.0391*</t>
  </si>
  <si>
    <t>Estim</t>
  </si>
  <si>
    <t>ates for</t>
  </si>
  <si>
    <t>all loci</t>
  </si>
  <si>
    <t>(diplo</t>
  </si>
  <si>
    <t>id):</t>
  </si>
  <si>
    <t>=====</t>
  </si>
  <si>
    <t>========</t>
  </si>
  <si>
    <t>==========</t>
  </si>
  <si>
    <t>==</t>
  </si>
  <si>
    <t>pop</t>
  </si>
  <si>
    <t>Indices</t>
  </si>
  <si>
    <t>for populations:</t>
  </si>
  <si>
    <t>----</t>
  </si>
  <si>
    <t>-------------</t>
  </si>
  <si>
    <t>PO010715</t>
  </si>
  <si>
    <t>GE011215</t>
  </si>
  <si>
    <t>NA021015</t>
  </si>
  <si>
    <t>YS_12131</t>
  </si>
  <si>
    <t>JB121807</t>
  </si>
  <si>
    <t>JB021108</t>
  </si>
  <si>
    <t>BOR07_21</t>
  </si>
  <si>
    <t>GEO02041</t>
  </si>
  <si>
    <t>Block 161</t>
  </si>
  <si>
    <t>Boryeong</t>
  </si>
  <si>
    <t>Namhae</t>
  </si>
  <si>
    <t>Geoje 2014</t>
  </si>
  <si>
    <t>Geoje 2013</t>
  </si>
  <si>
    <t>Jinhaeman Dec</t>
  </si>
  <si>
    <t>Jinhaeman Feb</t>
  </si>
  <si>
    <t>Pohang</t>
  </si>
  <si>
    <t>Jukbyeon</t>
  </si>
  <si>
    <t>ALL INDIVIDUALS</t>
  </si>
  <si>
    <t>WITHOUT PUTATIVE MIGRANT INDIVIDUALS</t>
  </si>
  <si>
    <t>GENEPOP</t>
  </si>
  <si>
    <t>STRATAG</t>
  </si>
  <si>
    <t>pair.label</t>
  </si>
  <si>
    <t>strata.1</t>
  </si>
  <si>
    <t>strata.2</t>
  </si>
  <si>
    <t>n.1</t>
  </si>
  <si>
    <t>n.2</t>
  </si>
  <si>
    <t>Fst</t>
  </si>
  <si>
    <t>Fst.p.val</t>
  </si>
  <si>
    <t>BOR07_21_2 (21) v. GE011215_11 (28)</t>
  </si>
  <si>
    <t>BOR07_21_2 (21) v. GEO020414_30_2 (22)</t>
  </si>
  <si>
    <t>GEO020414_30_2</t>
  </si>
  <si>
    <t>BOR07_21_2 (21) v. JB021108_23 (39)</t>
  </si>
  <si>
    <t>JB021108_23</t>
  </si>
  <si>
    <t>BOR07_21_2 (21) v. JB121807_29 (34)</t>
  </si>
  <si>
    <t>BOR07_21_2 (21) v. JUK07_33 (32)</t>
  </si>
  <si>
    <t>BOR07_21_2 (21) v. NA021015_30 (11)</t>
  </si>
  <si>
    <t>BOR07_21_2 (21) v. PO010715_07 (31)</t>
  </si>
  <si>
    <t>PO010715_07</t>
  </si>
  <si>
    <t>BOR07_21_2 (21) v. YS_121316_07 (25)</t>
  </si>
  <si>
    <t>GE011215_11 (28) v. GEO020414_30_2 (22)</t>
  </si>
  <si>
    <t>GE011215_11 (28) v. JB021108_23 (39)</t>
  </si>
  <si>
    <t>GE011215_11 (28) v. JB121807_29 (34)</t>
  </si>
  <si>
    <t>GE011215_11 (28) v. JUK07_33 (32)</t>
  </si>
  <si>
    <t>GE011215_11 (28) v. NA021015_30 (11)</t>
  </si>
  <si>
    <t>GE011215_11 (28) v. PO010715_07 (31)</t>
  </si>
  <si>
    <t>GE011215_11 (28) v. YS_121316_07 (25)</t>
  </si>
  <si>
    <t>GEO020414_30_2 (22) v. JB021108_23 (39)</t>
  </si>
  <si>
    <t>GEO020414_30_2 (22) v. JB121807_29 (34)</t>
  </si>
  <si>
    <t>GEO020414_30_2 (22) v. JUK07_33 (32)</t>
  </si>
  <si>
    <t>GEO020414_30_2 (22) v. NA021015_30 (11)</t>
  </si>
  <si>
    <t>GEO020414_30_2 (22) v. PO010715_07 (31)</t>
  </si>
  <si>
    <t>GEO020414_30_2 (22) v. YS_121316_07 (25)</t>
  </si>
  <si>
    <t>JB021108_23 (39) v. JB121807_29 (34)</t>
  </si>
  <si>
    <t>JB021108_23 (39) v. JUK07_33 (32)</t>
  </si>
  <si>
    <t>JB021108_23 (39) v. NA021015_30 (11)</t>
  </si>
  <si>
    <t>JB021108_23 (39) v. PO010715_07 (31)</t>
  </si>
  <si>
    <t>JB021108_23 (39) v. YS_121316_07 (25)</t>
  </si>
  <si>
    <t>JB121807_29 (34) v. JUK07_33 (32)</t>
  </si>
  <si>
    <t>JB121807_29 (34) v. NA021015_30 (11)</t>
  </si>
  <si>
    <t>JB121807_29 (34) v. PO010715_07 (31)</t>
  </si>
  <si>
    <t>JB121807_29 (34) v. YS_121316_07 (25)</t>
  </si>
  <si>
    <t>JUK07_33 (32) v. NA021015_30 (11)</t>
  </si>
  <si>
    <t>JUK07_33 (32) v. PO010715_07 (31)</t>
  </si>
  <si>
    <t>JUK07_33 (32) v. YS_121316_07 (25)</t>
  </si>
  <si>
    <t>NA021015_30 (11) v. PO010715_07 (31)</t>
  </si>
  <si>
    <t>NA021015_30 (11) v. YS_121316_07 (25)</t>
  </si>
  <si>
    <t>PO010715_07 (31) v. YS_121316_07 (25)</t>
  </si>
  <si>
    <t>adj.pval</t>
  </si>
  <si>
    <t>Population</t>
  </si>
  <si>
    <t>---------</t>
  </si>
  <si>
    <t>-----</t>
  </si>
  <si>
    <t>&amp;</t>
  </si>
  <si>
    <t>&gt;18194.88110</t>
  </si>
  <si>
    <t>Highly</t>
  </si>
  <si>
    <t>sign.</t>
  </si>
  <si>
    <t>&gt;18573.02534</t>
  </si>
  <si>
    <t>&gt;19637.99002</t>
  </si>
  <si>
    <t>&gt;20108.07555</t>
  </si>
  <si>
    <t>&gt;12379.06894</t>
  </si>
  <si>
    <t>&gt;16233.13192</t>
  </si>
  <si>
    <t>&gt;8284.99816</t>
  </si>
  <si>
    <t>&lt;1.000000</t>
  </si>
  <si>
    <t>&gt;19964.40329</t>
  </si>
  <si>
    <t>&gt;22033.73885</t>
  </si>
  <si>
    <t>&gt;8331.19240</t>
  </si>
  <si>
    <t>&gt;20030.27241</t>
  </si>
  <si>
    <t>&gt;22301.77271</t>
  </si>
  <si>
    <t>&gt;17520.35489</t>
  </si>
  <si>
    <t>&gt;17895.46080</t>
  </si>
  <si>
    <t>&gt;10426.16478</t>
  </si>
  <si>
    <t>&lt;0.273535</t>
  </si>
  <si>
    <t>&gt;15081.07277</t>
  </si>
  <si>
    <t>&gt;19175.36290</t>
  </si>
  <si>
    <t>&gt;18951.70771</t>
  </si>
  <si>
    <t>&gt;15926.51080</t>
  </si>
  <si>
    <t>&gt;18314.64318</t>
  </si>
  <si>
    <t>&gt;15017.73364</t>
  </si>
  <si>
    <t>Normal</t>
  </si>
  <si>
    <t>ending.</t>
  </si>
  <si>
    <t>adj.pvalue</t>
  </si>
  <si>
    <t>Chi2.p.val</t>
  </si>
  <si>
    <t>D</t>
  </si>
  <si>
    <t>D.p.val</t>
  </si>
  <si>
    <t>F'st</t>
  </si>
  <si>
    <t>F'st.p.val</t>
  </si>
  <si>
    <t>Fis</t>
  </si>
  <si>
    <t>Fis.p.val</t>
  </si>
  <si>
    <t>Gst</t>
  </si>
  <si>
    <t>Gst.p.val</t>
  </si>
  <si>
    <t>G'st</t>
  </si>
  <si>
    <t>G'st.p.val</t>
  </si>
  <si>
    <t>G''st</t>
  </si>
  <si>
    <t>G''st.p.val</t>
  </si>
  <si>
    <t>PHIst</t>
  </si>
  <si>
    <t>PHIst.p.val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</si>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</sst>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.5"/>
      <color theme="1"/>
      <name val="Helvetica"/>
    </font>
    <font>
      <b/>
      <sz val="10.5"/>
      <color theme="1"/>
      <name val="Helvetica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164" fontId="0" fillId="4" borderId="0" xfId="0" applyNumberFormat="1" applyFill="1"/>
    <xf numFmtId="0" fontId="3" fillId="0" borderId="0" xfId="0" applyFont="1"/>
    <xf numFmtId="0" fontId="3" fillId="6" borderId="0" xfId="0" applyFont="1" applyFill="1"/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2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right"/>
    </xf>
    <xf numFmtId="0" fontId="0" fillId="0" borderId="0" xfId="0"/>
    <xf numFmtId="0" fontId="0" fillId="7" borderId="0" xfId="0" applyFill="1"/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/>
    <xf numFmtId="166" fontId="0" fillId="0" borderId="6" xfId="0" applyNumberFormat="1" applyBorder="1"/>
    <xf numFmtId="166" fontId="0" fillId="8" borderId="6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B1" workbookViewId="0">
      <selection activeCell="H50" sqref="H50"/>
    </sheetView>
  </sheetViews>
  <sheetFormatPr defaultRowHeight="14.4" x14ac:dyDescent="0.3"/>
  <cols>
    <col min="1" max="1" width="12.33203125" customWidth="1"/>
    <col min="2" max="2" width="13.88671875" customWidth="1"/>
    <col min="3" max="10" width="12.6640625" customWidth="1"/>
    <col min="11" max="11" width="10.6640625" customWidth="1"/>
    <col min="16" max="16" width="14.44140625" bestFit="1" customWidth="1"/>
    <col min="17" max="17" width="13.109375" bestFit="1" customWidth="1"/>
  </cols>
  <sheetData>
    <row r="1" spans="2:12" x14ac:dyDescent="0.3">
      <c r="B1" t="s">
        <v>13</v>
      </c>
    </row>
    <row r="2" spans="2:12" x14ac:dyDescent="0.3">
      <c r="B2" s="36" t="s">
        <v>9</v>
      </c>
      <c r="C2" s="36"/>
      <c r="D2" s="36"/>
      <c r="E2" s="36"/>
      <c r="F2" s="36"/>
      <c r="G2" s="36"/>
      <c r="H2" s="36"/>
      <c r="I2" s="36"/>
      <c r="J2" s="36"/>
    </row>
    <row r="3" spans="2:12" x14ac:dyDescent="0.3">
      <c r="C3" t="s">
        <v>0</v>
      </c>
      <c r="D3" t="s">
        <v>1</v>
      </c>
      <c r="E3" t="s">
        <v>2</v>
      </c>
      <c r="F3" t="s">
        <v>4</v>
      </c>
      <c r="G3" t="s">
        <v>3</v>
      </c>
      <c r="H3" t="s">
        <v>5</v>
      </c>
      <c r="I3" t="s">
        <v>8</v>
      </c>
      <c r="J3" t="s">
        <v>6</v>
      </c>
    </row>
    <row r="4" spans="2:12" x14ac:dyDescent="0.3">
      <c r="B4" t="s">
        <v>1</v>
      </c>
      <c r="C4" s="2">
        <v>2.8E-3</v>
      </c>
      <c r="D4" s="1"/>
      <c r="E4" s="1"/>
      <c r="F4" s="1"/>
      <c r="G4" s="1"/>
      <c r="H4" s="1"/>
      <c r="I4" s="1"/>
      <c r="J4" s="1"/>
    </row>
    <row r="5" spans="2:12" x14ac:dyDescent="0.3">
      <c r="B5" t="s">
        <v>2</v>
      </c>
      <c r="C5" s="2">
        <v>2.3999999999999998E-3</v>
      </c>
      <c r="D5" s="2">
        <v>3.8999999999999998E-3</v>
      </c>
      <c r="E5" s="1"/>
      <c r="F5" s="1"/>
      <c r="G5" s="1"/>
      <c r="H5" s="1"/>
      <c r="I5" s="1"/>
      <c r="J5" s="1"/>
    </row>
    <row r="6" spans="2:12" x14ac:dyDescent="0.3">
      <c r="B6" t="s">
        <v>4</v>
      </c>
      <c r="C6" s="2">
        <v>3.4799999999999998E-2</v>
      </c>
      <c r="D6" s="2">
        <v>3.5299999999999998E-2</v>
      </c>
      <c r="E6" s="2">
        <v>2.3199999999999998E-2</v>
      </c>
      <c r="F6" s="1"/>
      <c r="G6" s="1"/>
      <c r="H6" s="1"/>
      <c r="I6" s="1"/>
      <c r="J6" s="1"/>
    </row>
    <row r="7" spans="2:12" x14ac:dyDescent="0.3">
      <c r="B7" t="s">
        <v>3</v>
      </c>
      <c r="C7" s="2">
        <v>3.9100000000000003E-2</v>
      </c>
      <c r="D7" s="2">
        <v>3.9600000000000003E-2</v>
      </c>
      <c r="E7" s="2">
        <v>3.1E-2</v>
      </c>
      <c r="F7" s="2">
        <v>2.76E-2</v>
      </c>
      <c r="G7" s="1"/>
      <c r="H7" s="1"/>
      <c r="I7" s="1"/>
      <c r="J7" s="1"/>
    </row>
    <row r="8" spans="2:12" x14ac:dyDescent="0.3">
      <c r="B8" t="s">
        <v>5</v>
      </c>
      <c r="C8" s="2">
        <v>2E-3</v>
      </c>
      <c r="D8" s="2">
        <v>3.8999999999999998E-3</v>
      </c>
      <c r="E8" s="2">
        <v>4.1000000000000003E-3</v>
      </c>
      <c r="F8" s="2">
        <v>4.0800000000000003E-2</v>
      </c>
      <c r="G8" s="2">
        <v>4.3200000000000002E-2</v>
      </c>
      <c r="H8" s="1"/>
      <c r="I8" s="1"/>
      <c r="J8" s="1"/>
    </row>
    <row r="9" spans="2:12" x14ac:dyDescent="0.3">
      <c r="B9" t="s">
        <v>8</v>
      </c>
      <c r="C9" s="2">
        <v>4.0000000000000002E-4</v>
      </c>
      <c r="D9" s="2">
        <v>3.0000000000000001E-3</v>
      </c>
      <c r="E9" s="2">
        <v>2.2000000000000001E-3</v>
      </c>
      <c r="F9" s="2">
        <v>3.6900000000000002E-2</v>
      </c>
      <c r="G9" s="2">
        <v>3.9800000000000002E-2</v>
      </c>
      <c r="H9" s="2">
        <v>5.0000000000000001E-4</v>
      </c>
      <c r="I9" s="1"/>
      <c r="J9" s="1"/>
    </row>
    <row r="10" spans="2:12" x14ac:dyDescent="0.3">
      <c r="B10" t="s">
        <v>6</v>
      </c>
      <c r="C10" s="2">
        <v>3.6799999999999999E-2</v>
      </c>
      <c r="D10" s="2">
        <v>3.7600000000000001E-2</v>
      </c>
      <c r="E10" s="2">
        <v>2.3800000000000002E-2</v>
      </c>
      <c r="F10" s="2">
        <v>3.5999999999999999E-3</v>
      </c>
      <c r="G10" s="2">
        <v>2.75E-2</v>
      </c>
      <c r="H10" s="2">
        <v>4.2799999999999998E-2</v>
      </c>
      <c r="I10" s="2">
        <v>3.9199999999999999E-2</v>
      </c>
      <c r="J10" s="1"/>
    </row>
    <row r="11" spans="2:12" x14ac:dyDescent="0.3">
      <c r="B11" t="s">
        <v>7</v>
      </c>
      <c r="C11" s="2">
        <v>2.7000000000000001E-3</v>
      </c>
      <c r="D11" s="2">
        <v>5.0000000000000001E-3</v>
      </c>
      <c r="E11" s="2">
        <v>5.0000000000000001E-3</v>
      </c>
      <c r="F11" s="2">
        <v>3.8899999999999997E-2</v>
      </c>
      <c r="G11" s="2">
        <v>4.2299999999999997E-2</v>
      </c>
      <c r="H11" s="2">
        <v>3.0000000000000001E-3</v>
      </c>
      <c r="I11" s="2">
        <v>2.0999999999999999E-3</v>
      </c>
      <c r="J11" s="2">
        <v>4.0899999999999999E-2</v>
      </c>
    </row>
    <row r="13" spans="2:12" x14ac:dyDescent="0.3">
      <c r="B13" s="36" t="s">
        <v>10</v>
      </c>
      <c r="C13" s="36"/>
      <c r="D13" s="36"/>
      <c r="E13" s="36"/>
      <c r="F13" s="36"/>
      <c r="G13" s="36"/>
      <c r="H13" s="36"/>
      <c r="I13" s="36"/>
      <c r="J13" s="36"/>
    </row>
    <row r="14" spans="2:12" x14ac:dyDescent="0.3">
      <c r="C14" t="s">
        <v>4</v>
      </c>
      <c r="D14" t="s">
        <v>6</v>
      </c>
      <c r="E14" t="s">
        <v>2</v>
      </c>
      <c r="F14" t="s">
        <v>1</v>
      </c>
      <c r="G14" t="s">
        <v>7</v>
      </c>
      <c r="H14" t="s">
        <v>5</v>
      </c>
      <c r="I14" t="s">
        <v>8</v>
      </c>
      <c r="J14" t="s">
        <v>0</v>
      </c>
    </row>
    <row r="15" spans="2:12" x14ac:dyDescent="0.3">
      <c r="B15" t="s">
        <v>6</v>
      </c>
      <c r="C15" s="1">
        <v>3.5999999999999999E-3</v>
      </c>
      <c r="K15" s="3" t="s">
        <v>11</v>
      </c>
      <c r="L15" s="1">
        <f>MIN(C15:J22)</f>
        <v>4.0000000000000002E-4</v>
      </c>
    </row>
    <row r="16" spans="2:12" x14ac:dyDescent="0.3">
      <c r="B16" t="s">
        <v>2</v>
      </c>
      <c r="C16" s="1">
        <v>2.3199999999999998E-2</v>
      </c>
      <c r="D16" s="1">
        <v>2.3800000000000002E-2</v>
      </c>
      <c r="K16" s="4" t="s">
        <v>12</v>
      </c>
      <c r="L16" s="1">
        <f>MAX(C15:J22)</f>
        <v>4.3200000000000002E-2</v>
      </c>
    </row>
    <row r="17" spans="2:11" x14ac:dyDescent="0.3">
      <c r="B17" t="s">
        <v>1</v>
      </c>
      <c r="C17" s="1">
        <v>3.5299999999999998E-2</v>
      </c>
      <c r="D17" s="1">
        <v>3.7600000000000001E-2</v>
      </c>
      <c r="E17" s="1">
        <v>3.8999999999999998E-3</v>
      </c>
    </row>
    <row r="18" spans="2:11" x14ac:dyDescent="0.3">
      <c r="B18" t="s">
        <v>7</v>
      </c>
      <c r="C18" s="1">
        <v>3.8899999999999997E-2</v>
      </c>
      <c r="D18" s="1">
        <v>4.0899999999999999E-2</v>
      </c>
      <c r="E18" s="1">
        <v>5.0000000000000001E-3</v>
      </c>
      <c r="F18" s="1">
        <v>5.0000000000000001E-3</v>
      </c>
    </row>
    <row r="19" spans="2:11" x14ac:dyDescent="0.3">
      <c r="B19" t="s">
        <v>5</v>
      </c>
      <c r="C19" s="1">
        <v>4.0800000000000003E-2</v>
      </c>
      <c r="D19" s="1">
        <v>4.2799999999999998E-2</v>
      </c>
      <c r="E19" s="1">
        <v>4.1000000000000003E-3</v>
      </c>
      <c r="F19" s="1">
        <v>3.8999999999999998E-3</v>
      </c>
      <c r="G19" s="1">
        <v>3.0000000000000001E-3</v>
      </c>
    </row>
    <row r="20" spans="2:11" x14ac:dyDescent="0.3">
      <c r="B20" t="s">
        <v>8</v>
      </c>
      <c r="C20" s="1">
        <v>3.6900000000000002E-2</v>
      </c>
      <c r="D20" s="1">
        <v>3.9199999999999999E-2</v>
      </c>
      <c r="E20" s="1">
        <v>2.2000000000000001E-3</v>
      </c>
      <c r="F20" s="1">
        <v>3.0000000000000001E-3</v>
      </c>
      <c r="G20" s="1">
        <v>2.0999999999999999E-3</v>
      </c>
      <c r="H20" s="1">
        <v>5.0000000000000001E-4</v>
      </c>
    </row>
    <row r="21" spans="2:11" x14ac:dyDescent="0.3">
      <c r="B21" t="s">
        <v>0</v>
      </c>
      <c r="C21" s="1">
        <v>3.4799999999999998E-2</v>
      </c>
      <c r="D21" s="1">
        <v>3.6799999999999999E-2</v>
      </c>
      <c r="E21" s="1">
        <v>2.3999999999999998E-3</v>
      </c>
      <c r="F21" s="1">
        <v>2.8E-3</v>
      </c>
      <c r="G21" s="1">
        <v>2.7000000000000001E-3</v>
      </c>
      <c r="H21" s="1">
        <v>2E-3</v>
      </c>
      <c r="I21" s="1">
        <v>4.0000000000000002E-4</v>
      </c>
    </row>
    <row r="22" spans="2:11" x14ac:dyDescent="0.3">
      <c r="B22" t="s">
        <v>3</v>
      </c>
      <c r="C22" s="1">
        <v>2.76E-2</v>
      </c>
      <c r="D22" s="1">
        <v>2.75E-2</v>
      </c>
      <c r="E22" s="1">
        <v>3.1E-2</v>
      </c>
      <c r="F22" s="1">
        <v>3.9600000000000003E-2</v>
      </c>
      <c r="G22" s="1">
        <v>4.2299999999999997E-2</v>
      </c>
      <c r="H22" s="1">
        <v>4.3200000000000002E-2</v>
      </c>
      <c r="I22" s="1">
        <v>3.9800000000000002E-2</v>
      </c>
      <c r="J22" s="1">
        <v>3.9100000000000003E-2</v>
      </c>
    </row>
    <row r="25" spans="2:11" x14ac:dyDescent="0.3">
      <c r="B25" s="36" t="s">
        <v>10</v>
      </c>
      <c r="C25" s="36"/>
      <c r="D25" s="36"/>
      <c r="E25" s="36"/>
      <c r="F25" s="36"/>
      <c r="G25" s="36"/>
      <c r="H25" s="36"/>
      <c r="I25" s="36"/>
      <c r="J25" s="36"/>
    </row>
    <row r="26" spans="2:11" x14ac:dyDescent="0.3">
      <c r="C26" t="s">
        <v>4</v>
      </c>
      <c r="D26" t="s">
        <v>6</v>
      </c>
      <c r="E26" t="s">
        <v>2</v>
      </c>
      <c r="F26" t="s">
        <v>1</v>
      </c>
      <c r="G26" t="s">
        <v>7</v>
      </c>
      <c r="H26" t="s">
        <v>5</v>
      </c>
      <c r="I26" t="s">
        <v>8</v>
      </c>
      <c r="J26" t="s">
        <v>0</v>
      </c>
    </row>
    <row r="27" spans="2:11" x14ac:dyDescent="0.3">
      <c r="B27" t="s">
        <v>6</v>
      </c>
      <c r="C27" s="1">
        <v>3.5999999999999999E-3</v>
      </c>
      <c r="D27" s="1"/>
      <c r="E27" s="1"/>
      <c r="F27" s="1"/>
      <c r="G27" s="1"/>
      <c r="H27" s="1"/>
      <c r="I27" s="1"/>
      <c r="J27" s="1"/>
      <c r="K27" s="6"/>
    </row>
    <row r="28" spans="2:11" x14ac:dyDescent="0.3">
      <c r="B28" t="s">
        <v>2</v>
      </c>
      <c r="C28" s="7">
        <v>2.3199999999999998E-2</v>
      </c>
      <c r="D28" s="7">
        <v>2.3800000000000002E-2</v>
      </c>
      <c r="E28" s="1"/>
      <c r="F28" s="1"/>
      <c r="G28" s="1"/>
      <c r="H28" s="1"/>
      <c r="I28" s="1"/>
      <c r="J28" s="1"/>
      <c r="K28" s="5" t="s">
        <v>43</v>
      </c>
    </row>
    <row r="29" spans="2:11" x14ac:dyDescent="0.3">
      <c r="B29" t="s">
        <v>1</v>
      </c>
      <c r="C29" s="7">
        <v>3.5299999999999998E-2</v>
      </c>
      <c r="D29" s="7">
        <v>3.7600000000000001E-2</v>
      </c>
      <c r="E29" s="1">
        <v>3.8999999999999998E-3</v>
      </c>
      <c r="F29" s="1"/>
      <c r="G29" s="1"/>
      <c r="H29" s="1"/>
      <c r="I29" s="1"/>
      <c r="J29" s="1"/>
    </row>
    <row r="30" spans="2:11" x14ac:dyDescent="0.3">
      <c r="B30" t="s">
        <v>7</v>
      </c>
      <c r="C30" s="7">
        <v>3.8899999999999997E-2</v>
      </c>
      <c r="D30" s="7">
        <v>4.0899999999999999E-2</v>
      </c>
      <c r="E30" s="1">
        <v>5.0000000000000001E-3</v>
      </c>
      <c r="F30" s="1">
        <v>5.0000000000000001E-3</v>
      </c>
      <c r="G30" s="1"/>
      <c r="H30" s="1"/>
      <c r="I30" s="1"/>
      <c r="J30" s="1"/>
    </row>
    <row r="31" spans="2:11" x14ac:dyDescent="0.3">
      <c r="B31" t="s">
        <v>5</v>
      </c>
      <c r="C31" s="7">
        <v>4.0800000000000003E-2</v>
      </c>
      <c r="D31" s="7">
        <v>4.2799999999999998E-2</v>
      </c>
      <c r="E31" s="1">
        <v>4.1000000000000003E-3</v>
      </c>
      <c r="F31" s="1">
        <v>3.8999999999999998E-3</v>
      </c>
      <c r="G31" s="1">
        <v>3.0000000000000001E-3</v>
      </c>
      <c r="H31" s="1"/>
      <c r="I31" s="1"/>
      <c r="J31" s="1"/>
    </row>
    <row r="32" spans="2:11" x14ac:dyDescent="0.3">
      <c r="B32" t="s">
        <v>8</v>
      </c>
      <c r="C32" s="7">
        <v>3.6900000000000002E-2</v>
      </c>
      <c r="D32" s="7">
        <v>3.9199999999999999E-2</v>
      </c>
      <c r="E32" s="1">
        <v>2.2000000000000001E-3</v>
      </c>
      <c r="F32" s="1">
        <v>3.0000000000000001E-3</v>
      </c>
      <c r="G32" s="1">
        <v>2.0999999999999999E-3</v>
      </c>
      <c r="H32" s="1">
        <v>5.0000000000000001E-4</v>
      </c>
      <c r="I32" s="1"/>
      <c r="J32" s="1"/>
    </row>
    <row r="33" spans="1:10" x14ac:dyDescent="0.3">
      <c r="B33" t="s">
        <v>0</v>
      </c>
      <c r="C33" s="7">
        <v>3.4799999999999998E-2</v>
      </c>
      <c r="D33" s="7">
        <v>3.6799999999999999E-2</v>
      </c>
      <c r="E33" s="1">
        <v>2.3999999999999998E-3</v>
      </c>
      <c r="F33" s="1">
        <v>2.8E-3</v>
      </c>
      <c r="G33" s="1">
        <v>2.7000000000000001E-3</v>
      </c>
      <c r="H33" s="1">
        <v>2E-3</v>
      </c>
      <c r="I33" s="1">
        <v>4.0000000000000002E-4</v>
      </c>
      <c r="J33" s="1"/>
    </row>
    <row r="34" spans="1:10" x14ac:dyDescent="0.3">
      <c r="B34" t="s">
        <v>3</v>
      </c>
      <c r="C34" s="7">
        <v>2.76E-2</v>
      </c>
      <c r="D34" s="7">
        <v>2.75E-2</v>
      </c>
      <c r="E34" s="7">
        <v>3.1E-2</v>
      </c>
      <c r="F34" s="7">
        <v>3.9600000000000003E-2</v>
      </c>
      <c r="G34" s="7">
        <v>4.2299999999999997E-2</v>
      </c>
      <c r="H34" s="7">
        <v>4.3200000000000002E-2</v>
      </c>
      <c r="I34" s="7">
        <v>3.9800000000000002E-2</v>
      </c>
      <c r="J34" s="7">
        <v>3.9100000000000003E-2</v>
      </c>
    </row>
    <row r="37" spans="1:10" x14ac:dyDescent="0.3">
      <c r="A37" s="8"/>
      <c r="B37" s="8"/>
      <c r="C37" s="37" t="s">
        <v>44</v>
      </c>
      <c r="D37" s="38"/>
      <c r="E37" s="39" t="s">
        <v>45</v>
      </c>
      <c r="F37" s="39"/>
      <c r="G37" s="39"/>
      <c r="H37" s="39"/>
      <c r="I37" s="39"/>
      <c r="J37" s="39"/>
    </row>
    <row r="38" spans="1:10" x14ac:dyDescent="0.3">
      <c r="A38" s="9"/>
      <c r="B38" s="25"/>
      <c r="C38" s="10" t="s">
        <v>4</v>
      </c>
      <c r="D38" s="11" t="s">
        <v>6</v>
      </c>
      <c r="E38" s="12" t="s">
        <v>2</v>
      </c>
      <c r="F38" s="12" t="s">
        <v>1</v>
      </c>
      <c r="G38" s="12" t="s">
        <v>7</v>
      </c>
      <c r="H38" s="12" t="s">
        <v>5</v>
      </c>
      <c r="I38" s="12" t="s">
        <v>8</v>
      </c>
      <c r="J38" s="12" t="s">
        <v>0</v>
      </c>
    </row>
    <row r="39" spans="1:10" x14ac:dyDescent="0.3">
      <c r="A39" s="8" t="s">
        <v>44</v>
      </c>
      <c r="B39" s="26" t="s">
        <v>6</v>
      </c>
      <c r="C39" s="13">
        <v>3.5999999999999999E-3</v>
      </c>
      <c r="D39" s="14"/>
      <c r="E39" s="15"/>
      <c r="F39" s="15"/>
      <c r="G39" s="15"/>
      <c r="H39" s="15"/>
      <c r="I39" s="15"/>
      <c r="J39" s="15"/>
    </row>
    <row r="40" spans="1:10" x14ac:dyDescent="0.3">
      <c r="A40" s="33" t="s">
        <v>46</v>
      </c>
      <c r="B40" s="27" t="s">
        <v>2</v>
      </c>
      <c r="C40" s="16" t="s">
        <v>48</v>
      </c>
      <c r="D40" s="17" t="s">
        <v>55</v>
      </c>
      <c r="E40" s="18"/>
      <c r="F40" s="18"/>
      <c r="G40" s="18"/>
      <c r="H40" s="18"/>
      <c r="I40" s="18"/>
      <c r="J40" s="18"/>
    </row>
    <row r="41" spans="1:10" x14ac:dyDescent="0.3">
      <c r="A41" s="34"/>
      <c r="B41" s="28" t="s">
        <v>1</v>
      </c>
      <c r="C41" s="19" t="s">
        <v>49</v>
      </c>
      <c r="D41" s="20" t="s">
        <v>56</v>
      </c>
      <c r="E41" s="13">
        <v>3.8999999999999998E-3</v>
      </c>
      <c r="F41" s="13"/>
      <c r="G41" s="13"/>
      <c r="H41" s="13"/>
      <c r="I41" s="13"/>
      <c r="J41" s="13"/>
    </row>
    <row r="42" spans="1:10" x14ac:dyDescent="0.3">
      <c r="A42" s="34"/>
      <c r="B42" s="28" t="s">
        <v>7</v>
      </c>
      <c r="C42" s="19" t="s">
        <v>50</v>
      </c>
      <c r="D42" s="20" t="s">
        <v>57</v>
      </c>
      <c r="E42" s="13">
        <v>5.0000000000000001E-3</v>
      </c>
      <c r="F42" s="13">
        <v>5.0000000000000001E-3</v>
      </c>
      <c r="G42" s="13"/>
      <c r="H42" s="13"/>
      <c r="I42" s="13"/>
      <c r="J42" s="13"/>
    </row>
    <row r="43" spans="1:10" x14ac:dyDescent="0.3">
      <c r="A43" s="34"/>
      <c r="B43" s="28" t="s">
        <v>5</v>
      </c>
      <c r="C43" s="19" t="s">
        <v>51</v>
      </c>
      <c r="D43" s="20" t="s">
        <v>58</v>
      </c>
      <c r="E43" s="13">
        <v>4.1000000000000003E-3</v>
      </c>
      <c r="F43" s="13">
        <v>3.8999999999999998E-3</v>
      </c>
      <c r="G43" s="13">
        <v>3.0000000000000001E-3</v>
      </c>
      <c r="H43" s="13"/>
      <c r="I43" s="13"/>
      <c r="J43" s="13"/>
    </row>
    <row r="44" spans="1:10" x14ac:dyDescent="0.3">
      <c r="A44" s="34"/>
      <c r="B44" s="28" t="s">
        <v>8</v>
      </c>
      <c r="C44" s="19" t="s">
        <v>52</v>
      </c>
      <c r="D44" s="20" t="s">
        <v>59</v>
      </c>
      <c r="E44" s="13">
        <v>2.2000000000000001E-3</v>
      </c>
      <c r="F44" s="13">
        <v>3.0000000000000001E-3</v>
      </c>
      <c r="G44" s="13">
        <v>2.0999999999999999E-3</v>
      </c>
      <c r="H44" s="13">
        <v>5.0000000000000001E-4</v>
      </c>
      <c r="I44" s="13"/>
      <c r="J44" s="13"/>
    </row>
    <row r="45" spans="1:10" x14ac:dyDescent="0.3">
      <c r="A45" s="35"/>
      <c r="B45" s="29" t="s">
        <v>0</v>
      </c>
      <c r="C45" s="21" t="s">
        <v>53</v>
      </c>
      <c r="D45" s="22" t="s">
        <v>60</v>
      </c>
      <c r="E45" s="23">
        <v>2.3999999999999998E-3</v>
      </c>
      <c r="F45" s="23">
        <v>2.8E-3</v>
      </c>
      <c r="G45" s="23">
        <v>2.7000000000000001E-3</v>
      </c>
      <c r="H45" s="23">
        <v>2E-3</v>
      </c>
      <c r="I45" s="23">
        <v>4.0000000000000002E-4</v>
      </c>
      <c r="J45" s="23"/>
    </row>
    <row r="46" spans="1:10" x14ac:dyDescent="0.3">
      <c r="A46" s="8" t="s">
        <v>47</v>
      </c>
      <c r="B46" s="26" t="s">
        <v>3</v>
      </c>
      <c r="C46" s="19" t="s">
        <v>54</v>
      </c>
      <c r="D46" s="20" t="s">
        <v>61</v>
      </c>
      <c r="E46" s="24" t="s">
        <v>62</v>
      </c>
      <c r="F46" s="24" t="s">
        <v>63</v>
      </c>
      <c r="G46" s="24" t="s">
        <v>64</v>
      </c>
      <c r="H46" s="24" t="s">
        <v>65</v>
      </c>
      <c r="I46" s="24" t="s">
        <v>66</v>
      </c>
      <c r="J46" s="24" t="s">
        <v>67</v>
      </c>
    </row>
    <row r="52" spans="4:4" x14ac:dyDescent="0.3">
      <c r="D52" s="1">
        <f>AVERAGE(C28:D34,E34:J34)</f>
        <v>3.6054999999999997E-2</v>
      </c>
    </row>
    <row r="53" spans="4:4" x14ac:dyDescent="0.3">
      <c r="D53" s="1">
        <f>AVERAGE(E41:I45,C39)</f>
        <v>2.9124999999999997E-3</v>
      </c>
    </row>
  </sheetData>
  <mergeCells count="6">
    <mergeCell ref="A40:A45"/>
    <mergeCell ref="B2:J2"/>
    <mergeCell ref="B13:J13"/>
    <mergeCell ref="B25:J25"/>
    <mergeCell ref="C37:D37"/>
    <mergeCell ref="E37:J37"/>
  </mergeCells>
  <conditionalFormatting sqref="C15:J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2"/>
  <sheetViews>
    <sheetView workbookViewId="0">
      <selection activeCell="G41" sqref="G41"/>
    </sheetView>
  </sheetViews>
  <sheetFormatPr defaultRowHeight="14.4" x14ac:dyDescent="0.3"/>
  <cols>
    <col min="1" max="1" width="18.109375" customWidth="1"/>
    <col min="2" max="2" width="15" customWidth="1"/>
    <col min="3" max="3" width="14.44140625" customWidth="1"/>
    <col min="4" max="4" width="16" customWidth="1"/>
    <col min="5" max="5" width="17.6640625" customWidth="1"/>
    <col min="7" max="7" width="12.44140625" customWidth="1"/>
  </cols>
  <sheetData>
    <row r="1" spans="1:17" x14ac:dyDescent="0.3">
      <c r="A1" s="32" t="s">
        <v>101</v>
      </c>
    </row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 spans="1:17" x14ac:dyDescent="0.3">
      <c r="A3" t="s">
        <v>23</v>
      </c>
      <c r="B3" t="s">
        <v>24</v>
      </c>
    </row>
    <row r="4" spans="1:17" x14ac:dyDescent="0.3">
      <c r="A4" t="s">
        <v>14</v>
      </c>
    </row>
    <row r="5" spans="1:17" x14ac:dyDescent="0.3">
      <c r="A5" t="s">
        <v>41</v>
      </c>
      <c r="B5" t="s">
        <v>42</v>
      </c>
      <c r="C5" t="s">
        <v>25</v>
      </c>
      <c r="D5" t="s">
        <v>26</v>
      </c>
      <c r="E5" t="s">
        <v>27</v>
      </c>
      <c r="F5" t="s">
        <v>149</v>
      </c>
      <c r="I5" s="41"/>
      <c r="J5" s="41" t="s">
        <v>34</v>
      </c>
      <c r="K5" s="41" t="s">
        <v>39</v>
      </c>
      <c r="L5" s="41" t="s">
        <v>33</v>
      </c>
      <c r="M5" s="41" t="s">
        <v>32</v>
      </c>
      <c r="N5" s="41" t="s">
        <v>40</v>
      </c>
      <c r="O5" s="41" t="s">
        <v>114</v>
      </c>
      <c r="P5" s="41" t="s">
        <v>37</v>
      </c>
      <c r="Q5" s="41" t="s">
        <v>119</v>
      </c>
    </row>
    <row r="6" spans="1:17" x14ac:dyDescent="0.3">
      <c r="A6" t="s">
        <v>28</v>
      </c>
      <c r="B6" t="s">
        <v>29</v>
      </c>
      <c r="C6" t="s">
        <v>30</v>
      </c>
      <c r="D6" t="s">
        <v>29</v>
      </c>
      <c r="I6" s="41" t="s">
        <v>39</v>
      </c>
      <c r="J6" s="41">
        <v>1</v>
      </c>
      <c r="K6" s="41"/>
      <c r="L6" s="41"/>
      <c r="M6" s="41"/>
      <c r="N6" s="41"/>
      <c r="O6" s="41"/>
      <c r="P6" s="41"/>
      <c r="Q6" s="41"/>
    </row>
    <row r="7" spans="1:17" x14ac:dyDescent="0.3">
      <c r="A7" t="s">
        <v>31</v>
      </c>
      <c r="B7" t="s">
        <v>32</v>
      </c>
      <c r="C7">
        <v>7424.65</v>
      </c>
      <c r="D7">
        <v>9951</v>
      </c>
      <c r="E7">
        <v>1</v>
      </c>
      <c r="I7" s="41" t="s">
        <v>33</v>
      </c>
      <c r="J7" s="41" t="s">
        <v>156</v>
      </c>
      <c r="K7" s="41" t="s">
        <v>156</v>
      </c>
      <c r="L7" s="41"/>
      <c r="M7" s="41"/>
      <c r="N7" s="41"/>
      <c r="O7" s="41"/>
      <c r="P7" s="41"/>
      <c r="Q7" s="41"/>
    </row>
    <row r="8" spans="1:17" x14ac:dyDescent="0.3">
      <c r="A8" t="s">
        <v>31</v>
      </c>
      <c r="B8" t="s">
        <v>33</v>
      </c>
      <c r="C8">
        <v>7000.1548400000001</v>
      </c>
      <c r="D8">
        <v>9352</v>
      </c>
      <c r="E8">
        <v>1</v>
      </c>
      <c r="I8" s="41" t="s">
        <v>32</v>
      </c>
      <c r="J8" s="41" t="s">
        <v>156</v>
      </c>
      <c r="K8" s="41" t="s">
        <v>156</v>
      </c>
      <c r="L8" s="41">
        <v>1</v>
      </c>
      <c r="M8" s="41"/>
      <c r="N8" s="41"/>
      <c r="O8" s="41"/>
      <c r="P8" s="41"/>
      <c r="Q8" s="41"/>
    </row>
    <row r="9" spans="1:17" x14ac:dyDescent="0.3">
      <c r="A9" t="s">
        <v>32</v>
      </c>
      <c r="B9" t="s">
        <v>33</v>
      </c>
      <c r="C9">
        <v>7147.9896799999997</v>
      </c>
      <c r="D9">
        <v>9482</v>
      </c>
      <c r="E9">
        <v>1</v>
      </c>
      <c r="I9" s="41" t="s">
        <v>40</v>
      </c>
      <c r="J9" s="41" t="s">
        <v>156</v>
      </c>
      <c r="K9" s="41" t="s">
        <v>156</v>
      </c>
      <c r="L9" s="41">
        <v>1</v>
      </c>
      <c r="M9" s="41">
        <v>1</v>
      </c>
      <c r="N9" s="41"/>
      <c r="O9" s="41"/>
      <c r="P9" s="41"/>
      <c r="Q9" s="41"/>
    </row>
    <row r="10" spans="1:17" x14ac:dyDescent="0.3">
      <c r="A10" t="s">
        <v>31</v>
      </c>
      <c r="B10" t="s">
        <v>34</v>
      </c>
      <c r="C10" t="s">
        <v>35</v>
      </c>
      <c r="D10">
        <v>10058</v>
      </c>
      <c r="E10" t="s">
        <v>43</v>
      </c>
      <c r="I10" s="41" t="s">
        <v>114</v>
      </c>
      <c r="J10" s="41" t="s">
        <v>156</v>
      </c>
      <c r="K10" s="41" t="s">
        <v>156</v>
      </c>
      <c r="L10" s="41">
        <v>1</v>
      </c>
      <c r="M10" s="41">
        <v>1</v>
      </c>
      <c r="N10" s="41">
        <v>1</v>
      </c>
      <c r="O10" s="41"/>
      <c r="P10" s="41"/>
      <c r="Q10" s="41"/>
    </row>
    <row r="11" spans="1:17" x14ac:dyDescent="0.3">
      <c r="A11" t="s">
        <v>32</v>
      </c>
      <c r="B11" t="s">
        <v>34</v>
      </c>
      <c r="C11" t="s">
        <v>35</v>
      </c>
      <c r="D11">
        <v>10156</v>
      </c>
      <c r="E11" t="s">
        <v>43</v>
      </c>
      <c r="I11" s="41" t="s">
        <v>37</v>
      </c>
      <c r="J11" s="41" t="s">
        <v>156</v>
      </c>
      <c r="K11" s="41" t="s">
        <v>156</v>
      </c>
      <c r="L11" s="41">
        <v>1</v>
      </c>
      <c r="M11" s="41">
        <v>35.999928000000004</v>
      </c>
      <c r="N11" s="41">
        <v>1</v>
      </c>
      <c r="O11" s="41">
        <v>1</v>
      </c>
      <c r="P11" s="41"/>
      <c r="Q11" s="41"/>
    </row>
    <row r="12" spans="1:17" x14ac:dyDescent="0.3">
      <c r="A12" t="s">
        <v>33</v>
      </c>
      <c r="B12" t="s">
        <v>34</v>
      </c>
      <c r="C12">
        <v>10636.5875</v>
      </c>
      <c r="D12">
        <v>6981</v>
      </c>
      <c r="E12" t="s">
        <v>43</v>
      </c>
      <c r="I12" s="41" t="s">
        <v>119</v>
      </c>
      <c r="J12" s="41" t="s">
        <v>156</v>
      </c>
      <c r="K12" s="41" t="s">
        <v>156</v>
      </c>
      <c r="L12" s="41">
        <v>1</v>
      </c>
      <c r="M12" s="41">
        <v>1</v>
      </c>
      <c r="N12" s="41">
        <v>1</v>
      </c>
      <c r="O12" s="41">
        <v>1</v>
      </c>
      <c r="P12" s="41">
        <v>1</v>
      </c>
      <c r="Q12" s="41"/>
    </row>
    <row r="13" spans="1:17" x14ac:dyDescent="0.3">
      <c r="A13" t="s">
        <v>31</v>
      </c>
      <c r="B13" t="s">
        <v>36</v>
      </c>
      <c r="C13" t="s">
        <v>35</v>
      </c>
      <c r="D13">
        <v>10418</v>
      </c>
      <c r="E13" t="s">
        <v>43</v>
      </c>
      <c r="I13" s="41" t="s">
        <v>36</v>
      </c>
      <c r="J13" s="41" t="s">
        <v>156</v>
      </c>
      <c r="K13" s="41" t="s">
        <v>156</v>
      </c>
      <c r="L13" s="41" t="s">
        <v>156</v>
      </c>
      <c r="M13" s="41" t="s">
        <v>156</v>
      </c>
      <c r="N13" s="41" t="s">
        <v>156</v>
      </c>
      <c r="O13" s="41" t="s">
        <v>156</v>
      </c>
      <c r="P13" s="41" t="s">
        <v>156</v>
      </c>
      <c r="Q13" s="41" t="s">
        <v>156</v>
      </c>
    </row>
    <row r="14" spans="1:17" x14ac:dyDescent="0.3">
      <c r="A14" t="s">
        <v>32</v>
      </c>
      <c r="B14" t="s">
        <v>36</v>
      </c>
      <c r="C14" t="s">
        <v>35</v>
      </c>
      <c r="D14">
        <v>10446</v>
      </c>
      <c r="E14" t="s">
        <v>43</v>
      </c>
    </row>
    <row r="15" spans="1:17" x14ac:dyDescent="0.3">
      <c r="A15" t="s">
        <v>33</v>
      </c>
      <c r="B15" t="s">
        <v>36</v>
      </c>
      <c r="C15" t="s">
        <v>35</v>
      </c>
      <c r="D15">
        <v>10274</v>
      </c>
      <c r="E15" t="s">
        <v>43</v>
      </c>
    </row>
    <row r="16" spans="1:17" x14ac:dyDescent="0.3">
      <c r="A16" t="s">
        <v>34</v>
      </c>
      <c r="B16" t="s">
        <v>36</v>
      </c>
      <c r="C16" t="s">
        <v>35</v>
      </c>
      <c r="D16">
        <v>10386</v>
      </c>
      <c r="E16" t="s">
        <v>43</v>
      </c>
    </row>
    <row r="17" spans="1:6" x14ac:dyDescent="0.3">
      <c r="A17" t="s">
        <v>31</v>
      </c>
      <c r="B17" t="s">
        <v>37</v>
      </c>
      <c r="C17">
        <v>8085.4886699999997</v>
      </c>
      <c r="D17">
        <v>9436</v>
      </c>
      <c r="E17">
        <v>1</v>
      </c>
    </row>
    <row r="18" spans="1:6" x14ac:dyDescent="0.3">
      <c r="A18" t="s">
        <v>32</v>
      </c>
      <c r="B18" t="s">
        <v>37</v>
      </c>
      <c r="C18">
        <v>8880.8900599999997</v>
      </c>
      <c r="D18">
        <v>9504</v>
      </c>
      <c r="E18">
        <v>0.99999800000000005</v>
      </c>
      <c r="F18">
        <f>E18*36</f>
        <v>35.999928000000004</v>
      </c>
    </row>
    <row r="19" spans="1:6" x14ac:dyDescent="0.3">
      <c r="A19" t="s">
        <v>33</v>
      </c>
      <c r="B19" t="s">
        <v>37</v>
      </c>
      <c r="C19">
        <v>7787.0991999999997</v>
      </c>
      <c r="D19">
        <v>2936</v>
      </c>
      <c r="E19">
        <v>1</v>
      </c>
    </row>
    <row r="20" spans="1:6" x14ac:dyDescent="0.3">
      <c r="A20" t="s">
        <v>34</v>
      </c>
      <c r="B20" t="s">
        <v>37</v>
      </c>
      <c r="C20" t="s">
        <v>35</v>
      </c>
      <c r="D20">
        <v>10134</v>
      </c>
      <c r="E20" t="s">
        <v>43</v>
      </c>
    </row>
    <row r="21" spans="1:6" x14ac:dyDescent="0.3">
      <c r="A21" t="s">
        <v>36</v>
      </c>
      <c r="B21" t="s">
        <v>37</v>
      </c>
      <c r="C21" t="s">
        <v>35</v>
      </c>
      <c r="D21">
        <v>10384</v>
      </c>
      <c r="E21" t="s">
        <v>43</v>
      </c>
    </row>
    <row r="22" spans="1:6" x14ac:dyDescent="0.3">
      <c r="A22" t="s">
        <v>31</v>
      </c>
      <c r="B22" t="s">
        <v>38</v>
      </c>
      <c r="C22">
        <v>7269.9744000000001</v>
      </c>
      <c r="D22">
        <v>10949</v>
      </c>
      <c r="E22">
        <v>1</v>
      </c>
    </row>
    <row r="23" spans="1:6" x14ac:dyDescent="0.3">
      <c r="A23" t="s">
        <v>32</v>
      </c>
      <c r="B23" t="s">
        <v>38</v>
      </c>
      <c r="C23">
        <v>8280.11427</v>
      </c>
      <c r="D23">
        <v>9568</v>
      </c>
      <c r="E23">
        <v>1</v>
      </c>
    </row>
    <row r="24" spans="1:6" x14ac:dyDescent="0.3">
      <c r="A24" t="s">
        <v>33</v>
      </c>
      <c r="B24" t="s">
        <v>38</v>
      </c>
      <c r="C24">
        <v>7401.1250700000001</v>
      </c>
      <c r="D24">
        <v>9458</v>
      </c>
      <c r="E24">
        <v>1</v>
      </c>
    </row>
    <row r="25" spans="1:6" x14ac:dyDescent="0.3">
      <c r="A25" t="s">
        <v>34</v>
      </c>
      <c r="B25" t="s">
        <v>38</v>
      </c>
      <c r="C25" t="s">
        <v>35</v>
      </c>
      <c r="D25">
        <v>10170</v>
      </c>
      <c r="E25" t="s">
        <v>43</v>
      </c>
    </row>
    <row r="26" spans="1:6" x14ac:dyDescent="0.3">
      <c r="A26" t="s">
        <v>36</v>
      </c>
      <c r="B26" t="s">
        <v>38</v>
      </c>
      <c r="C26" t="s">
        <v>35</v>
      </c>
      <c r="D26">
        <v>10418</v>
      </c>
      <c r="E26" t="s">
        <v>43</v>
      </c>
    </row>
    <row r="27" spans="1:6" x14ac:dyDescent="0.3">
      <c r="A27" t="s">
        <v>37</v>
      </c>
      <c r="B27" t="s">
        <v>38</v>
      </c>
      <c r="C27">
        <v>7553.5446700000002</v>
      </c>
      <c r="D27">
        <v>9352</v>
      </c>
      <c r="E27">
        <v>1</v>
      </c>
    </row>
    <row r="28" spans="1:6" x14ac:dyDescent="0.3">
      <c r="A28" t="s">
        <v>31</v>
      </c>
      <c r="B28" t="s">
        <v>39</v>
      </c>
      <c r="C28" t="s">
        <v>35</v>
      </c>
      <c r="D28">
        <v>10058</v>
      </c>
      <c r="E28" t="s">
        <v>43</v>
      </c>
    </row>
    <row r="29" spans="1:6" x14ac:dyDescent="0.3">
      <c r="A29" t="s">
        <v>32</v>
      </c>
      <c r="B29" t="s">
        <v>39</v>
      </c>
      <c r="C29" t="s">
        <v>35</v>
      </c>
      <c r="D29">
        <v>10158</v>
      </c>
      <c r="E29" t="s">
        <v>43</v>
      </c>
    </row>
    <row r="30" spans="1:6" x14ac:dyDescent="0.3">
      <c r="A30" t="s">
        <v>33</v>
      </c>
      <c r="B30" t="s">
        <v>39</v>
      </c>
      <c r="C30" t="s">
        <v>35</v>
      </c>
      <c r="D30">
        <v>9810</v>
      </c>
      <c r="E30" t="s">
        <v>43</v>
      </c>
    </row>
    <row r="31" spans="1:6" x14ac:dyDescent="0.3">
      <c r="A31" t="s">
        <v>34</v>
      </c>
      <c r="B31" t="s">
        <v>39</v>
      </c>
      <c r="C31">
        <v>8247.4522400000005</v>
      </c>
      <c r="D31">
        <v>9742</v>
      </c>
      <c r="E31">
        <v>1</v>
      </c>
    </row>
    <row r="32" spans="1:6" x14ac:dyDescent="0.3">
      <c r="A32" t="s">
        <v>36</v>
      </c>
      <c r="B32" t="s">
        <v>39</v>
      </c>
      <c r="C32" t="s">
        <v>35</v>
      </c>
      <c r="D32">
        <v>10346</v>
      </c>
      <c r="E32" t="s">
        <v>43</v>
      </c>
    </row>
    <row r="33" spans="1:19" x14ac:dyDescent="0.3">
      <c r="A33" t="s">
        <v>37</v>
      </c>
      <c r="B33" t="s">
        <v>39</v>
      </c>
      <c r="C33" t="s">
        <v>35</v>
      </c>
      <c r="D33">
        <v>10144</v>
      </c>
      <c r="E33" t="s">
        <v>43</v>
      </c>
    </row>
    <row r="34" spans="1:19" x14ac:dyDescent="0.3">
      <c r="A34" t="s">
        <v>38</v>
      </c>
      <c r="B34" t="s">
        <v>39</v>
      </c>
      <c r="C34" t="s">
        <v>35</v>
      </c>
      <c r="D34">
        <v>10140</v>
      </c>
      <c r="E34" t="s">
        <v>43</v>
      </c>
    </row>
    <row r="35" spans="1:19" x14ac:dyDescent="0.3">
      <c r="A35" t="s">
        <v>31</v>
      </c>
      <c r="B35" t="s">
        <v>40</v>
      </c>
      <c r="C35">
        <v>7586.90798</v>
      </c>
      <c r="D35">
        <v>9238</v>
      </c>
      <c r="E35">
        <v>1</v>
      </c>
    </row>
    <row r="36" spans="1:19" x14ac:dyDescent="0.3">
      <c r="A36" t="s">
        <v>32</v>
      </c>
      <c r="B36" t="s">
        <v>40</v>
      </c>
      <c r="C36">
        <v>8131.2148100000004</v>
      </c>
      <c r="D36">
        <v>9394</v>
      </c>
      <c r="E36">
        <v>1</v>
      </c>
    </row>
    <row r="37" spans="1:19" x14ac:dyDescent="0.3">
      <c r="A37" t="s">
        <v>33</v>
      </c>
      <c r="B37" t="s">
        <v>40</v>
      </c>
      <c r="C37">
        <v>7433.1540169999998</v>
      </c>
      <c r="D37">
        <v>9082</v>
      </c>
      <c r="E37">
        <v>1</v>
      </c>
    </row>
    <row r="38" spans="1:19" x14ac:dyDescent="0.3">
      <c r="A38" t="s">
        <v>34</v>
      </c>
      <c r="B38" t="s">
        <v>40</v>
      </c>
      <c r="C38" t="s">
        <v>35</v>
      </c>
      <c r="D38">
        <v>9934</v>
      </c>
      <c r="E38" t="s">
        <v>43</v>
      </c>
    </row>
    <row r="39" spans="1:19" x14ac:dyDescent="0.3">
      <c r="A39" t="s">
        <v>36</v>
      </c>
      <c r="B39" t="s">
        <v>40</v>
      </c>
      <c r="C39" t="s">
        <v>35</v>
      </c>
      <c r="D39">
        <v>10322</v>
      </c>
      <c r="E39" t="s">
        <v>43</v>
      </c>
    </row>
    <row r="40" spans="1:19" x14ac:dyDescent="0.3">
      <c r="A40" t="s">
        <v>37</v>
      </c>
      <c r="B40" t="s">
        <v>40</v>
      </c>
      <c r="C40">
        <v>8100.4216120000001</v>
      </c>
      <c r="D40">
        <v>9202</v>
      </c>
      <c r="E40">
        <v>1</v>
      </c>
    </row>
    <row r="41" spans="1:19" x14ac:dyDescent="0.3">
      <c r="A41" t="s">
        <v>38</v>
      </c>
      <c r="B41" t="s">
        <v>40</v>
      </c>
      <c r="C41">
        <v>7640.1693919999998</v>
      </c>
      <c r="D41">
        <v>9292</v>
      </c>
      <c r="E41">
        <v>1</v>
      </c>
    </row>
    <row r="42" spans="1:19" x14ac:dyDescent="0.3">
      <c r="A42" t="s">
        <v>39</v>
      </c>
      <c r="B42" t="s">
        <v>40</v>
      </c>
      <c r="C42" t="s">
        <v>35</v>
      </c>
      <c r="D42">
        <v>9972</v>
      </c>
      <c r="E42" t="s">
        <v>43</v>
      </c>
    </row>
    <row r="45" spans="1:19" x14ac:dyDescent="0.3">
      <c r="A45" s="32" t="s">
        <v>102</v>
      </c>
    </row>
    <row r="46" spans="1:19" x14ac:dyDescent="0.3">
      <c r="A46" t="s">
        <v>103</v>
      </c>
      <c r="B46" t="s">
        <v>104</v>
      </c>
      <c r="C46" t="s">
        <v>105</v>
      </c>
      <c r="D46" t="s">
        <v>106</v>
      </c>
      <c r="E46" t="s">
        <v>107</v>
      </c>
      <c r="F46" t="s">
        <v>108</v>
      </c>
      <c r="G46" t="s">
        <v>109</v>
      </c>
      <c r="H46" t="s">
        <v>149</v>
      </c>
      <c r="K46" s="41"/>
      <c r="L46" s="41" t="s">
        <v>34</v>
      </c>
      <c r="M46" s="41" t="s">
        <v>39</v>
      </c>
      <c r="N46" s="41" t="s">
        <v>33</v>
      </c>
      <c r="O46" s="41" t="s">
        <v>32</v>
      </c>
      <c r="P46" s="41" t="s">
        <v>40</v>
      </c>
      <c r="Q46" s="41" t="s">
        <v>114</v>
      </c>
      <c r="R46" s="41" t="s">
        <v>37</v>
      </c>
      <c r="S46" s="41" t="s">
        <v>119</v>
      </c>
    </row>
    <row r="47" spans="1:19" x14ac:dyDescent="0.3">
      <c r="A47" t="s">
        <v>110</v>
      </c>
      <c r="B47" t="s">
        <v>39</v>
      </c>
      <c r="C47" t="s">
        <v>32</v>
      </c>
      <c r="D47">
        <v>21</v>
      </c>
      <c r="E47">
        <v>28</v>
      </c>
      <c r="F47">
        <v>4.0908916846936802E-2</v>
      </c>
      <c r="G47">
        <v>9.99000999000999E-4</v>
      </c>
      <c r="H47">
        <f>G47*36</f>
        <v>3.5964035964035967E-2</v>
      </c>
      <c r="K47" s="41" t="s">
        <v>39</v>
      </c>
      <c r="L47" s="42">
        <v>3.5964035964035967E-2</v>
      </c>
      <c r="M47" s="42"/>
      <c r="N47" s="42"/>
      <c r="O47" s="42"/>
      <c r="P47" s="42"/>
      <c r="Q47" s="42"/>
      <c r="R47" s="42"/>
      <c r="S47" s="42"/>
    </row>
    <row r="48" spans="1:19" x14ac:dyDescent="0.3">
      <c r="A48" t="s">
        <v>111</v>
      </c>
      <c r="B48" t="s">
        <v>39</v>
      </c>
      <c r="C48" t="s">
        <v>112</v>
      </c>
      <c r="D48">
        <v>21</v>
      </c>
      <c r="E48">
        <v>22</v>
      </c>
      <c r="F48">
        <v>3.81837227078443E-2</v>
      </c>
      <c r="G48">
        <v>9.99000999000999E-4</v>
      </c>
      <c r="H48" s="30">
        <f t="shared" ref="H48:H82" si="0">G48*36</f>
        <v>3.5964035964035967E-2</v>
      </c>
      <c r="K48" s="41" t="s">
        <v>33</v>
      </c>
      <c r="L48" s="42">
        <v>3.5964035964035967E-2</v>
      </c>
      <c r="M48" s="42">
        <v>3.5964035964035967E-2</v>
      </c>
      <c r="N48" s="42"/>
      <c r="O48" s="42"/>
      <c r="P48" s="42"/>
      <c r="Q48" s="42"/>
      <c r="R48" s="42"/>
      <c r="S48" s="42"/>
    </row>
    <row r="49" spans="1:19" x14ac:dyDescent="0.3">
      <c r="A49" t="s">
        <v>113</v>
      </c>
      <c r="B49" t="s">
        <v>39</v>
      </c>
      <c r="C49" t="s">
        <v>114</v>
      </c>
      <c r="D49">
        <v>21</v>
      </c>
      <c r="E49">
        <v>39</v>
      </c>
      <c r="F49">
        <v>3.9020027321969998E-2</v>
      </c>
      <c r="G49">
        <v>9.99000999000999E-4</v>
      </c>
      <c r="H49" s="30">
        <f t="shared" si="0"/>
        <v>3.5964035964035967E-2</v>
      </c>
      <c r="K49" s="41" t="s">
        <v>32</v>
      </c>
      <c r="L49" s="42">
        <v>3.5964035964035967E-2</v>
      </c>
      <c r="M49" s="42">
        <v>3.5964035964035967E-2</v>
      </c>
      <c r="N49" s="43">
        <v>3.5964035964035967E-2</v>
      </c>
      <c r="O49" s="42"/>
      <c r="P49" s="42"/>
      <c r="Q49" s="42"/>
      <c r="R49" s="42"/>
      <c r="S49" s="42"/>
    </row>
    <row r="50" spans="1:19" x14ac:dyDescent="0.3">
      <c r="A50" t="s">
        <v>115</v>
      </c>
      <c r="B50" t="s">
        <v>39</v>
      </c>
      <c r="C50" t="s">
        <v>37</v>
      </c>
      <c r="D50">
        <v>21</v>
      </c>
      <c r="E50">
        <v>34</v>
      </c>
      <c r="F50">
        <v>4.2273874574364302E-2</v>
      </c>
      <c r="G50">
        <v>9.99000999000999E-4</v>
      </c>
      <c r="H50" s="30">
        <f t="shared" si="0"/>
        <v>3.5964035964035967E-2</v>
      </c>
      <c r="K50" s="41" t="s">
        <v>40</v>
      </c>
      <c r="L50" s="42">
        <v>3.5964035964035967E-2</v>
      </c>
      <c r="M50" s="42">
        <v>3.5964035964035967E-2</v>
      </c>
      <c r="N50" s="42">
        <v>0.71928071928072002</v>
      </c>
      <c r="O50" s="43">
        <v>3.5964035964035967E-2</v>
      </c>
      <c r="P50" s="42"/>
      <c r="Q50" s="42"/>
      <c r="R50" s="42"/>
      <c r="S50" s="42"/>
    </row>
    <row r="51" spans="1:19" x14ac:dyDescent="0.3">
      <c r="A51" t="s">
        <v>116</v>
      </c>
      <c r="B51" t="s">
        <v>39</v>
      </c>
      <c r="C51" t="s">
        <v>36</v>
      </c>
      <c r="D51">
        <v>21</v>
      </c>
      <c r="E51">
        <v>32</v>
      </c>
      <c r="F51">
        <v>2.6610871411689899E-2</v>
      </c>
      <c r="G51">
        <v>9.99000999000999E-4</v>
      </c>
      <c r="H51" s="30">
        <f t="shared" si="0"/>
        <v>3.5964035964035967E-2</v>
      </c>
      <c r="K51" s="41" t="s">
        <v>114</v>
      </c>
      <c r="L51" s="42">
        <v>3.5964035964035967E-2</v>
      </c>
      <c r="M51" s="42">
        <v>3.5964035964035967E-2</v>
      </c>
      <c r="N51" s="42">
        <v>2.6613386613386605</v>
      </c>
      <c r="O51" s="43">
        <v>3.5964035964035967E-2</v>
      </c>
      <c r="P51" s="42">
        <v>6.5454545454545521</v>
      </c>
      <c r="Q51" s="42"/>
      <c r="R51" s="42"/>
      <c r="S51" s="42"/>
    </row>
    <row r="52" spans="1:19" x14ac:dyDescent="0.3">
      <c r="A52" t="s">
        <v>117</v>
      </c>
      <c r="B52" t="s">
        <v>39</v>
      </c>
      <c r="C52" t="s">
        <v>33</v>
      </c>
      <c r="D52">
        <v>21</v>
      </c>
      <c r="E52">
        <v>11</v>
      </c>
      <c r="F52">
        <v>2.5776979228611101E-2</v>
      </c>
      <c r="G52">
        <v>9.99000999000999E-4</v>
      </c>
      <c r="H52" s="30">
        <f t="shared" si="0"/>
        <v>3.5964035964035967E-2</v>
      </c>
      <c r="K52" s="41" t="s">
        <v>37</v>
      </c>
      <c r="L52" s="42">
        <v>3.5964035964035967E-2</v>
      </c>
      <c r="M52" s="42">
        <v>3.5964035964035967E-2</v>
      </c>
      <c r="N52" s="42">
        <v>1.402597402597404</v>
      </c>
      <c r="O52" s="43">
        <v>3.5964035964035967E-2</v>
      </c>
      <c r="P52" s="42">
        <v>6.2937062937063004</v>
      </c>
      <c r="Q52" s="42">
        <v>13.594405594405607</v>
      </c>
      <c r="R52" s="42"/>
      <c r="S52" s="42"/>
    </row>
    <row r="53" spans="1:19" x14ac:dyDescent="0.3">
      <c r="A53" t="s">
        <v>118</v>
      </c>
      <c r="B53" t="s">
        <v>39</v>
      </c>
      <c r="C53" t="s">
        <v>119</v>
      </c>
      <c r="D53">
        <v>21</v>
      </c>
      <c r="E53">
        <v>31</v>
      </c>
      <c r="F53">
        <v>3.6351951466711399E-2</v>
      </c>
      <c r="G53">
        <v>9.99000999000999E-4</v>
      </c>
      <c r="H53" s="30">
        <f t="shared" si="0"/>
        <v>3.5964035964035967E-2</v>
      </c>
      <c r="K53" s="41" t="s">
        <v>119</v>
      </c>
      <c r="L53" s="42">
        <v>3.5964035964035967E-2</v>
      </c>
      <c r="M53" s="42">
        <v>3.5964035964035967E-2</v>
      </c>
      <c r="N53" s="42">
        <v>1.4745254745254761</v>
      </c>
      <c r="O53" s="43">
        <v>3.5964035964035967E-2</v>
      </c>
      <c r="P53" s="42">
        <v>1.1868131868131881</v>
      </c>
      <c r="Q53" s="42">
        <v>2.6613386613386605</v>
      </c>
      <c r="R53" s="42">
        <v>0.71928071928072002</v>
      </c>
      <c r="S53" s="42"/>
    </row>
    <row r="54" spans="1:19" x14ac:dyDescent="0.3">
      <c r="A54" t="s">
        <v>120</v>
      </c>
      <c r="B54" t="s">
        <v>39</v>
      </c>
      <c r="C54" t="s">
        <v>34</v>
      </c>
      <c r="D54">
        <v>21</v>
      </c>
      <c r="E54">
        <v>25</v>
      </c>
      <c r="F54">
        <v>2.7781455929534299E-3</v>
      </c>
      <c r="G54">
        <v>9.99000999000999E-4</v>
      </c>
      <c r="H54" s="30">
        <f t="shared" si="0"/>
        <v>3.5964035964035967E-2</v>
      </c>
      <c r="K54" s="41" t="s">
        <v>36</v>
      </c>
      <c r="L54" s="42">
        <v>3.5964035964035967E-2</v>
      </c>
      <c r="M54" s="42">
        <v>3.5964035964035967E-2</v>
      </c>
      <c r="N54" s="42">
        <v>3.5964035964035967E-2</v>
      </c>
      <c r="O54" s="42">
        <v>3.5964035964035967E-2</v>
      </c>
      <c r="P54" s="42">
        <v>3.5964035964035967E-2</v>
      </c>
      <c r="Q54" s="42">
        <v>3.5964035964035967E-2</v>
      </c>
      <c r="R54" s="42">
        <v>3.5964035964035967E-2</v>
      </c>
      <c r="S54" s="42">
        <v>3.5964035964035967E-2</v>
      </c>
    </row>
    <row r="55" spans="1:19" x14ac:dyDescent="0.3">
      <c r="A55" t="s">
        <v>121</v>
      </c>
      <c r="B55" t="s">
        <v>32</v>
      </c>
      <c r="C55" t="s">
        <v>112</v>
      </c>
      <c r="D55">
        <v>28</v>
      </c>
      <c r="E55">
        <v>22</v>
      </c>
      <c r="F55">
        <v>3.0775622852756502E-3</v>
      </c>
      <c r="G55">
        <v>9.99000999000999E-4</v>
      </c>
      <c r="H55" s="30">
        <f t="shared" si="0"/>
        <v>3.5964035964035967E-2</v>
      </c>
    </row>
    <row r="56" spans="1:19" x14ac:dyDescent="0.3">
      <c r="A56" t="s">
        <v>122</v>
      </c>
      <c r="B56" t="s">
        <v>32</v>
      </c>
      <c r="C56" t="s">
        <v>114</v>
      </c>
      <c r="D56">
        <v>28</v>
      </c>
      <c r="E56">
        <v>39</v>
      </c>
      <c r="F56">
        <v>2.5853951466125202E-3</v>
      </c>
      <c r="G56">
        <v>9.99000999000999E-4</v>
      </c>
      <c r="H56" s="30">
        <f t="shared" si="0"/>
        <v>3.5964035964035967E-2</v>
      </c>
    </row>
    <row r="57" spans="1:19" x14ac:dyDescent="0.3">
      <c r="A57" t="s">
        <v>123</v>
      </c>
      <c r="B57" t="s">
        <v>32</v>
      </c>
      <c r="C57" t="s">
        <v>37</v>
      </c>
      <c r="D57">
        <v>28</v>
      </c>
      <c r="E57">
        <v>34</v>
      </c>
      <c r="F57">
        <v>3.1350713891200302E-3</v>
      </c>
      <c r="G57">
        <v>9.99000999000999E-4</v>
      </c>
      <c r="H57" s="30">
        <f t="shared" si="0"/>
        <v>3.5964035964035967E-2</v>
      </c>
    </row>
    <row r="58" spans="1:19" x14ac:dyDescent="0.3">
      <c r="A58" t="s">
        <v>124</v>
      </c>
      <c r="B58" t="s">
        <v>32</v>
      </c>
      <c r="C58" t="s">
        <v>36</v>
      </c>
      <c r="D58">
        <v>28</v>
      </c>
      <c r="E58">
        <v>32</v>
      </c>
      <c r="F58">
        <v>4.0686145228907199E-2</v>
      </c>
      <c r="G58">
        <v>9.99000999000999E-4</v>
      </c>
      <c r="H58" s="30">
        <f t="shared" si="0"/>
        <v>3.5964035964035967E-2</v>
      </c>
    </row>
    <row r="59" spans="1:19" s="44" customFormat="1" x14ac:dyDescent="0.3">
      <c r="A59" s="44" t="s">
        <v>125</v>
      </c>
      <c r="B59" s="44" t="s">
        <v>32</v>
      </c>
      <c r="C59" s="44" t="s">
        <v>33</v>
      </c>
      <c r="D59" s="44">
        <v>28</v>
      </c>
      <c r="E59" s="44">
        <v>11</v>
      </c>
      <c r="F59" s="44">
        <v>4.5947960229717399E-3</v>
      </c>
      <c r="G59" s="44">
        <v>9.99000999000999E-4</v>
      </c>
      <c r="H59" s="44">
        <f t="shared" si="0"/>
        <v>3.5964035964035967E-2</v>
      </c>
    </row>
    <row r="60" spans="1:19" x14ac:dyDescent="0.3">
      <c r="A60" t="s">
        <v>126</v>
      </c>
      <c r="B60" t="s">
        <v>32</v>
      </c>
      <c r="C60" t="s">
        <v>119</v>
      </c>
      <c r="D60">
        <v>28</v>
      </c>
      <c r="E60">
        <v>31</v>
      </c>
      <c r="F60">
        <v>2.2669418017791398E-3</v>
      </c>
      <c r="G60">
        <v>9.99000999000999E-4</v>
      </c>
      <c r="H60" s="30">
        <f t="shared" si="0"/>
        <v>3.5964035964035967E-2</v>
      </c>
    </row>
    <row r="61" spans="1:19" x14ac:dyDescent="0.3">
      <c r="A61" t="s">
        <v>127</v>
      </c>
      <c r="B61" t="s">
        <v>32</v>
      </c>
      <c r="C61" t="s">
        <v>34</v>
      </c>
      <c r="D61">
        <v>28</v>
      </c>
      <c r="E61">
        <v>25</v>
      </c>
      <c r="F61">
        <v>3.8670082917749003E-2</v>
      </c>
      <c r="G61">
        <v>9.99000999000999E-4</v>
      </c>
      <c r="H61" s="30">
        <f t="shared" si="0"/>
        <v>3.5964035964035967E-2</v>
      </c>
    </row>
    <row r="62" spans="1:19" x14ac:dyDescent="0.3">
      <c r="A62" t="s">
        <v>128</v>
      </c>
      <c r="B62" t="s">
        <v>112</v>
      </c>
      <c r="C62" t="s">
        <v>114</v>
      </c>
      <c r="D62">
        <v>22</v>
      </c>
      <c r="E62">
        <v>39</v>
      </c>
      <c r="F62">
        <v>7.0024444359082405E-4</v>
      </c>
      <c r="G62">
        <v>0.18181818181818199</v>
      </c>
      <c r="H62" s="30">
        <f t="shared" si="0"/>
        <v>6.5454545454545521</v>
      </c>
    </row>
    <row r="63" spans="1:19" x14ac:dyDescent="0.3">
      <c r="A63" t="s">
        <v>129</v>
      </c>
      <c r="B63" t="s">
        <v>112</v>
      </c>
      <c r="C63" t="s">
        <v>37</v>
      </c>
      <c r="D63">
        <v>22</v>
      </c>
      <c r="E63">
        <v>34</v>
      </c>
      <c r="F63">
        <v>9.6033745346709104E-4</v>
      </c>
      <c r="G63">
        <v>0.17482517482517501</v>
      </c>
      <c r="H63" s="30">
        <f t="shared" si="0"/>
        <v>6.2937062937063004</v>
      </c>
    </row>
    <row r="64" spans="1:19" x14ac:dyDescent="0.3">
      <c r="A64" t="s">
        <v>130</v>
      </c>
      <c r="B64" t="s">
        <v>112</v>
      </c>
      <c r="C64" t="s">
        <v>36</v>
      </c>
      <c r="D64">
        <v>22</v>
      </c>
      <c r="E64">
        <v>32</v>
      </c>
      <c r="F64">
        <v>3.9551475101870202E-2</v>
      </c>
      <c r="G64">
        <v>9.99000999000999E-4</v>
      </c>
      <c r="H64" s="30">
        <f t="shared" si="0"/>
        <v>3.5964035964035967E-2</v>
      </c>
    </row>
    <row r="65" spans="1:8" x14ac:dyDescent="0.3">
      <c r="A65" t="s">
        <v>131</v>
      </c>
      <c r="B65" t="s">
        <v>112</v>
      </c>
      <c r="C65" t="s">
        <v>33</v>
      </c>
      <c r="D65">
        <v>22</v>
      </c>
      <c r="E65">
        <v>11</v>
      </c>
      <c r="F65">
        <v>2.9951323528796402E-3</v>
      </c>
      <c r="G65">
        <v>1.9980019980020001E-2</v>
      </c>
      <c r="H65" s="30">
        <f t="shared" si="0"/>
        <v>0.71928071928072002</v>
      </c>
    </row>
    <row r="66" spans="1:8" x14ac:dyDescent="0.3">
      <c r="A66" t="s">
        <v>132</v>
      </c>
      <c r="B66" t="s">
        <v>112</v>
      </c>
      <c r="C66" t="s">
        <v>119</v>
      </c>
      <c r="D66">
        <v>22</v>
      </c>
      <c r="E66">
        <v>31</v>
      </c>
      <c r="F66">
        <v>1.2402564514630099E-3</v>
      </c>
      <c r="G66">
        <v>3.2967032967033003E-2</v>
      </c>
      <c r="H66" s="30">
        <f t="shared" si="0"/>
        <v>1.1868131868131881</v>
      </c>
    </row>
    <row r="67" spans="1:8" x14ac:dyDescent="0.3">
      <c r="A67" t="s">
        <v>133</v>
      </c>
      <c r="B67" t="s">
        <v>112</v>
      </c>
      <c r="C67" t="s">
        <v>34</v>
      </c>
      <c r="D67">
        <v>22</v>
      </c>
      <c r="E67">
        <v>25</v>
      </c>
      <c r="F67">
        <v>3.6416785900016103E-2</v>
      </c>
      <c r="G67">
        <v>9.99000999000999E-4</v>
      </c>
      <c r="H67" s="30">
        <f t="shared" si="0"/>
        <v>3.5964035964035967E-2</v>
      </c>
    </row>
    <row r="68" spans="1:8" x14ac:dyDescent="0.3">
      <c r="A68" t="s">
        <v>134</v>
      </c>
      <c r="B68" t="s">
        <v>114</v>
      </c>
      <c r="C68" t="s">
        <v>37</v>
      </c>
      <c r="D68">
        <v>39</v>
      </c>
      <c r="E68">
        <v>34</v>
      </c>
      <c r="F68">
        <v>1.8928473486051699E-4</v>
      </c>
      <c r="G68">
        <v>0.37762237762237799</v>
      </c>
      <c r="H68" s="30">
        <f t="shared" si="0"/>
        <v>13.594405594405607</v>
      </c>
    </row>
    <row r="69" spans="1:8" x14ac:dyDescent="0.3">
      <c r="A69" t="s">
        <v>135</v>
      </c>
      <c r="B69" t="s">
        <v>114</v>
      </c>
      <c r="C69" t="s">
        <v>36</v>
      </c>
      <c r="D69">
        <v>39</v>
      </c>
      <c r="E69">
        <v>32</v>
      </c>
      <c r="F69">
        <v>3.9350082339167397E-2</v>
      </c>
      <c r="G69">
        <v>9.99000999000999E-4</v>
      </c>
      <c r="H69" s="30">
        <f t="shared" si="0"/>
        <v>3.5964035964035967E-2</v>
      </c>
    </row>
    <row r="70" spans="1:8" x14ac:dyDescent="0.3">
      <c r="A70" t="s">
        <v>136</v>
      </c>
      <c r="B70" t="s">
        <v>114</v>
      </c>
      <c r="C70" t="s">
        <v>33</v>
      </c>
      <c r="D70">
        <v>39</v>
      </c>
      <c r="E70">
        <v>11</v>
      </c>
      <c r="F70">
        <v>1.7690741375011E-3</v>
      </c>
      <c r="G70">
        <v>7.3926073926073907E-2</v>
      </c>
      <c r="H70" s="30">
        <f t="shared" si="0"/>
        <v>2.6613386613386605</v>
      </c>
    </row>
    <row r="71" spans="1:8" x14ac:dyDescent="0.3">
      <c r="A71" t="s">
        <v>137</v>
      </c>
      <c r="B71" t="s">
        <v>114</v>
      </c>
      <c r="C71" t="s">
        <v>119</v>
      </c>
      <c r="D71">
        <v>39</v>
      </c>
      <c r="E71">
        <v>31</v>
      </c>
      <c r="F71">
        <v>8.2354527977264696E-4</v>
      </c>
      <c r="G71">
        <v>7.3926073926073907E-2</v>
      </c>
      <c r="H71" s="30">
        <f t="shared" si="0"/>
        <v>2.6613386613386605</v>
      </c>
    </row>
    <row r="72" spans="1:8" x14ac:dyDescent="0.3">
      <c r="A72" t="s">
        <v>138</v>
      </c>
      <c r="B72" t="s">
        <v>114</v>
      </c>
      <c r="C72" t="s">
        <v>34</v>
      </c>
      <c r="D72">
        <v>39</v>
      </c>
      <c r="E72">
        <v>25</v>
      </c>
      <c r="F72">
        <v>3.70750746272826E-2</v>
      </c>
      <c r="G72">
        <v>9.99000999000999E-4</v>
      </c>
      <c r="H72" s="30">
        <f t="shared" si="0"/>
        <v>3.5964035964035967E-2</v>
      </c>
    </row>
    <row r="73" spans="1:8" x14ac:dyDescent="0.3">
      <c r="A73" t="s">
        <v>139</v>
      </c>
      <c r="B73" t="s">
        <v>37</v>
      </c>
      <c r="C73" t="s">
        <v>36</v>
      </c>
      <c r="D73">
        <v>34</v>
      </c>
      <c r="E73">
        <v>32</v>
      </c>
      <c r="F73">
        <v>4.2033496223074097E-2</v>
      </c>
      <c r="G73">
        <v>9.99000999000999E-4</v>
      </c>
      <c r="H73" s="30">
        <f t="shared" si="0"/>
        <v>3.5964035964035967E-2</v>
      </c>
    </row>
    <row r="74" spans="1:8" x14ac:dyDescent="0.3">
      <c r="A74" t="s">
        <v>140</v>
      </c>
      <c r="B74" t="s">
        <v>37</v>
      </c>
      <c r="C74" t="s">
        <v>33</v>
      </c>
      <c r="D74">
        <v>34</v>
      </c>
      <c r="E74">
        <v>11</v>
      </c>
      <c r="F74">
        <v>3.6701842901878398E-3</v>
      </c>
      <c r="G74">
        <v>3.8961038961039002E-2</v>
      </c>
      <c r="H74" s="30">
        <f t="shared" si="0"/>
        <v>1.402597402597404</v>
      </c>
    </row>
    <row r="75" spans="1:8" x14ac:dyDescent="0.3">
      <c r="A75" t="s">
        <v>141</v>
      </c>
      <c r="B75" t="s">
        <v>37</v>
      </c>
      <c r="C75" t="s">
        <v>119</v>
      </c>
      <c r="D75">
        <v>34</v>
      </c>
      <c r="E75">
        <v>31</v>
      </c>
      <c r="F75">
        <v>1.5827935907652599E-3</v>
      </c>
      <c r="G75">
        <v>1.9980019980020001E-2</v>
      </c>
      <c r="H75" s="30">
        <f t="shared" si="0"/>
        <v>0.71928071928072002</v>
      </c>
    </row>
    <row r="76" spans="1:8" x14ac:dyDescent="0.3">
      <c r="A76" t="s">
        <v>142</v>
      </c>
      <c r="B76" t="s">
        <v>37</v>
      </c>
      <c r="C76" t="s">
        <v>34</v>
      </c>
      <c r="D76">
        <v>34</v>
      </c>
      <c r="E76">
        <v>25</v>
      </c>
      <c r="F76">
        <v>4.0446557852003101E-2</v>
      </c>
      <c r="G76">
        <v>9.99000999000999E-4</v>
      </c>
      <c r="H76" s="30">
        <f t="shared" si="0"/>
        <v>3.5964035964035967E-2</v>
      </c>
    </row>
    <row r="77" spans="1:8" x14ac:dyDescent="0.3">
      <c r="A77" t="s">
        <v>143</v>
      </c>
      <c r="B77" t="s">
        <v>36</v>
      </c>
      <c r="C77" t="s">
        <v>33</v>
      </c>
      <c r="D77">
        <v>32</v>
      </c>
      <c r="E77">
        <v>11</v>
      </c>
      <c r="F77">
        <v>3.06322986619815E-2</v>
      </c>
      <c r="G77">
        <v>9.99000999000999E-4</v>
      </c>
      <c r="H77" s="30">
        <f t="shared" si="0"/>
        <v>3.5964035964035967E-2</v>
      </c>
    </row>
    <row r="78" spans="1:8" x14ac:dyDescent="0.3">
      <c r="A78" t="s">
        <v>144</v>
      </c>
      <c r="B78" t="s">
        <v>36</v>
      </c>
      <c r="C78" t="s">
        <v>119</v>
      </c>
      <c r="D78">
        <v>32</v>
      </c>
      <c r="E78">
        <v>31</v>
      </c>
      <c r="F78">
        <v>3.7855861767769602E-2</v>
      </c>
      <c r="G78">
        <v>9.99000999000999E-4</v>
      </c>
      <c r="H78" s="30">
        <f t="shared" si="0"/>
        <v>3.5964035964035967E-2</v>
      </c>
    </row>
    <row r="79" spans="1:8" x14ac:dyDescent="0.3">
      <c r="A79" t="s">
        <v>145</v>
      </c>
      <c r="B79" t="s">
        <v>36</v>
      </c>
      <c r="C79" t="s">
        <v>34</v>
      </c>
      <c r="D79">
        <v>32</v>
      </c>
      <c r="E79">
        <v>25</v>
      </c>
      <c r="F79">
        <v>2.7695063304963099E-2</v>
      </c>
      <c r="G79">
        <v>9.99000999000999E-4</v>
      </c>
      <c r="H79" s="30">
        <f t="shared" si="0"/>
        <v>3.5964035964035967E-2</v>
      </c>
    </row>
    <row r="80" spans="1:8" x14ac:dyDescent="0.3">
      <c r="A80" t="s">
        <v>146</v>
      </c>
      <c r="B80" t="s">
        <v>33</v>
      </c>
      <c r="C80" t="s">
        <v>119</v>
      </c>
      <c r="D80">
        <v>11</v>
      </c>
      <c r="E80">
        <v>31</v>
      </c>
      <c r="F80">
        <v>2.1005302990356701E-3</v>
      </c>
      <c r="G80">
        <v>4.0959040959041002E-2</v>
      </c>
      <c r="H80" s="30">
        <f t="shared" si="0"/>
        <v>1.4745254745254761</v>
      </c>
    </row>
    <row r="81" spans="1:8" x14ac:dyDescent="0.3">
      <c r="A81" t="s">
        <v>147</v>
      </c>
      <c r="B81" t="s">
        <v>33</v>
      </c>
      <c r="C81" t="s">
        <v>34</v>
      </c>
      <c r="D81">
        <v>11</v>
      </c>
      <c r="E81">
        <v>25</v>
      </c>
      <c r="F81">
        <v>2.5337496199190498E-2</v>
      </c>
      <c r="G81">
        <v>9.99000999000999E-4</v>
      </c>
      <c r="H81" s="30">
        <f t="shared" si="0"/>
        <v>3.5964035964035967E-2</v>
      </c>
    </row>
    <row r="82" spans="1:8" x14ac:dyDescent="0.3">
      <c r="A82" t="s">
        <v>148</v>
      </c>
      <c r="B82" t="s">
        <v>119</v>
      </c>
      <c r="C82" t="s">
        <v>34</v>
      </c>
      <c r="D82">
        <v>31</v>
      </c>
      <c r="E82">
        <v>25</v>
      </c>
      <c r="F82">
        <v>3.4744782363702702E-2</v>
      </c>
      <c r="G82">
        <v>9.99000999000999E-4</v>
      </c>
      <c r="H82" s="30">
        <f t="shared" si="0"/>
        <v>3.5964035964035967E-2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416-B5FF-4CC1-9202-6199EFC578B4}">
  <dimension ref="A1:X37"/>
  <sheetViews>
    <sheetView workbookViewId="0">
      <selection activeCell="K1" sqref="K1:K1048576"/>
    </sheetView>
  </sheetViews>
  <sheetFormatPr defaultRowHeight="14.4" x14ac:dyDescent="0.3"/>
  <sheetData>
    <row r="1" spans="1:24" x14ac:dyDescent="0.3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25</v>
      </c>
      <c r="G1" t="s">
        <v>182</v>
      </c>
      <c r="H1" t="s">
        <v>183</v>
      </c>
      <c r="I1" t="s">
        <v>184</v>
      </c>
      <c r="J1" t="s">
        <v>108</v>
      </c>
      <c r="K1" t="s">
        <v>109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</row>
    <row r="2" spans="1:24" x14ac:dyDescent="0.3">
      <c r="A2">
        <v>1</v>
      </c>
      <c r="B2" t="s">
        <v>110</v>
      </c>
      <c r="C2" t="s">
        <v>39</v>
      </c>
      <c r="D2" t="s">
        <v>32</v>
      </c>
      <c r="E2">
        <v>21</v>
      </c>
      <c r="F2">
        <v>28</v>
      </c>
      <c r="G2">
        <v>13719.7388439263</v>
      </c>
      <c r="H2">
        <v>9.99000999000999E-4</v>
      </c>
      <c r="I2">
        <v>1.5201723060560899E-3</v>
      </c>
      <c r="J2">
        <v>9.99000999000999E-4</v>
      </c>
      <c r="K2">
        <v>4.0908916846936802E-2</v>
      </c>
      <c r="L2">
        <v>9.99000999000999E-4</v>
      </c>
      <c r="M2">
        <v>5.0887158416780598E-2</v>
      </c>
      <c r="N2">
        <v>9.99000999000999E-4</v>
      </c>
      <c r="O2">
        <v>5.0887158416780598E-2</v>
      </c>
      <c r="P2">
        <v>9.99000999000999E-4</v>
      </c>
      <c r="Q2">
        <v>6.1213012392467001E-2</v>
      </c>
      <c r="R2">
        <v>9.99000999000999E-4</v>
      </c>
      <c r="S2">
        <v>0.115364232586</v>
      </c>
      <c r="T2">
        <v>9.99000999000999E-4</v>
      </c>
      <c r="U2">
        <v>0.14044429070662601</v>
      </c>
      <c r="V2">
        <v>9.99000999000999E-4</v>
      </c>
      <c r="W2" t="s">
        <v>197</v>
      </c>
      <c r="X2" t="s">
        <v>197</v>
      </c>
    </row>
    <row r="3" spans="1:24" x14ac:dyDescent="0.3">
      <c r="A3">
        <v>2</v>
      </c>
      <c r="B3" t="s">
        <v>111</v>
      </c>
      <c r="C3" t="s">
        <v>39</v>
      </c>
      <c r="D3" t="s">
        <v>112</v>
      </c>
      <c r="E3">
        <v>21</v>
      </c>
      <c r="F3">
        <v>22</v>
      </c>
      <c r="G3">
        <v>12181.3896178247</v>
      </c>
      <c r="H3">
        <v>9.99000999000999E-4</v>
      </c>
      <c r="I3">
        <v>1.46676444867779E-3</v>
      </c>
      <c r="J3">
        <v>9.99000999000999E-4</v>
      </c>
      <c r="K3">
        <v>3.81837227078443E-2</v>
      </c>
      <c r="L3">
        <v>9.99000999000999E-4</v>
      </c>
      <c r="M3">
        <v>4.8526639312094999E-2</v>
      </c>
      <c r="N3">
        <v>9.99000999000999E-4</v>
      </c>
      <c r="O3">
        <v>4.8526639312094999E-2</v>
      </c>
      <c r="P3">
        <v>9.99000999000999E-4</v>
      </c>
      <c r="Q3">
        <v>6.8253198327235504E-2</v>
      </c>
      <c r="R3">
        <v>9.99000999000999E-4</v>
      </c>
      <c r="S3">
        <v>0.127784683320607</v>
      </c>
      <c r="T3">
        <v>9.99000999000999E-4</v>
      </c>
      <c r="U3">
        <v>0.154426533827067</v>
      </c>
      <c r="V3">
        <v>9.99000999000999E-4</v>
      </c>
      <c r="W3" t="s">
        <v>197</v>
      </c>
      <c r="X3" t="s">
        <v>197</v>
      </c>
    </row>
    <row r="4" spans="1:24" x14ac:dyDescent="0.3">
      <c r="A4">
        <v>3</v>
      </c>
      <c r="B4" t="s">
        <v>113</v>
      </c>
      <c r="C4" t="s">
        <v>39</v>
      </c>
      <c r="D4" t="s">
        <v>114</v>
      </c>
      <c r="E4">
        <v>21</v>
      </c>
      <c r="F4">
        <v>39</v>
      </c>
      <c r="G4">
        <v>15042.8060921859</v>
      </c>
      <c r="H4">
        <v>9.99000999000999E-4</v>
      </c>
      <c r="I4">
        <v>1.3857284705320501E-3</v>
      </c>
      <c r="J4">
        <v>9.99000999000999E-4</v>
      </c>
      <c r="K4">
        <v>3.9020027321969998E-2</v>
      </c>
      <c r="L4">
        <v>9.99000999000999E-4</v>
      </c>
      <c r="M4">
        <v>4.8096901633429202E-2</v>
      </c>
      <c r="N4">
        <v>9.99000999000999E-4</v>
      </c>
      <c r="O4">
        <v>4.8096901633429202E-2</v>
      </c>
      <c r="P4">
        <v>9.99000999000999E-4</v>
      </c>
      <c r="Q4">
        <v>5.6955997400305901E-2</v>
      </c>
      <c r="R4">
        <v>9.99000999000999E-4</v>
      </c>
      <c r="S4">
        <v>0.107773639660298</v>
      </c>
      <c r="T4">
        <v>9.99000999000999E-4</v>
      </c>
      <c r="U4">
        <v>0.13055301819017501</v>
      </c>
      <c r="V4">
        <v>9.99000999000999E-4</v>
      </c>
      <c r="W4" t="s">
        <v>197</v>
      </c>
      <c r="X4" t="s">
        <v>197</v>
      </c>
    </row>
    <row r="5" spans="1:24" x14ac:dyDescent="0.3">
      <c r="A5">
        <v>4</v>
      </c>
      <c r="B5" t="s">
        <v>115</v>
      </c>
      <c r="C5" t="s">
        <v>39</v>
      </c>
      <c r="D5" t="s">
        <v>37</v>
      </c>
      <c r="E5">
        <v>21</v>
      </c>
      <c r="F5">
        <v>34</v>
      </c>
      <c r="G5">
        <v>15048.1830110183</v>
      </c>
      <c r="H5">
        <v>9.99000999000999E-4</v>
      </c>
      <c r="I5">
        <v>1.5937351339930001E-3</v>
      </c>
      <c r="J5">
        <v>9.99000999000999E-4</v>
      </c>
      <c r="K5">
        <v>4.2273874574364302E-2</v>
      </c>
      <c r="L5">
        <v>9.99000999000999E-4</v>
      </c>
      <c r="M5">
        <v>5.2095292633671499E-2</v>
      </c>
      <c r="N5">
        <v>9.99000999000999E-4</v>
      </c>
      <c r="O5">
        <v>5.2095292633671499E-2</v>
      </c>
      <c r="P5">
        <v>9.99000999000999E-4</v>
      </c>
      <c r="Q5">
        <v>6.09440386893111E-2</v>
      </c>
      <c r="R5">
        <v>9.99000999000999E-4</v>
      </c>
      <c r="S5">
        <v>0.11488643409430201</v>
      </c>
      <c r="T5">
        <v>9.99000999000999E-4</v>
      </c>
      <c r="U5">
        <v>0.13894550133734601</v>
      </c>
      <c r="V5">
        <v>9.99000999000999E-4</v>
      </c>
      <c r="W5" t="s">
        <v>197</v>
      </c>
      <c r="X5" t="s">
        <v>197</v>
      </c>
    </row>
    <row r="6" spans="1:24" x14ac:dyDescent="0.3">
      <c r="A6">
        <v>5</v>
      </c>
      <c r="B6" t="s">
        <v>116</v>
      </c>
      <c r="C6" t="s">
        <v>39</v>
      </c>
      <c r="D6" t="s">
        <v>36</v>
      </c>
      <c r="E6">
        <v>21</v>
      </c>
      <c r="F6">
        <v>32</v>
      </c>
      <c r="G6">
        <v>11404.7037297528</v>
      </c>
      <c r="H6">
        <v>9.99000999000999E-4</v>
      </c>
      <c r="I6">
        <v>1.0039964021999199E-3</v>
      </c>
      <c r="J6">
        <v>9.99000999000999E-4</v>
      </c>
      <c r="K6">
        <v>2.6610871411689899E-2</v>
      </c>
      <c r="L6">
        <v>9.99000999000999E-4</v>
      </c>
      <c r="M6">
        <v>3.3149811877578997E-2</v>
      </c>
      <c r="N6">
        <v>9.99000999000999E-4</v>
      </c>
      <c r="O6">
        <v>3.3149811877578997E-2</v>
      </c>
      <c r="P6">
        <v>9.99000999000999E-4</v>
      </c>
      <c r="Q6">
        <v>5.1231492752643902E-2</v>
      </c>
      <c r="R6">
        <v>9.99000999000999E-4</v>
      </c>
      <c r="S6">
        <v>9.7469478617872293E-2</v>
      </c>
      <c r="T6">
        <v>9.99000999000999E-4</v>
      </c>
      <c r="U6">
        <v>0.11891199459308401</v>
      </c>
      <c r="V6">
        <v>9.99000999000999E-4</v>
      </c>
      <c r="W6" t="s">
        <v>197</v>
      </c>
      <c r="X6" t="s">
        <v>197</v>
      </c>
    </row>
    <row r="7" spans="1:24" x14ac:dyDescent="0.3">
      <c r="A7">
        <v>6</v>
      </c>
      <c r="B7" t="s">
        <v>117</v>
      </c>
      <c r="C7" t="s">
        <v>39</v>
      </c>
      <c r="D7" t="s">
        <v>33</v>
      </c>
      <c r="E7">
        <v>21</v>
      </c>
      <c r="F7">
        <v>11</v>
      </c>
      <c r="G7">
        <v>8188.6116553047796</v>
      </c>
      <c r="H7">
        <v>9.99000999000999E-4</v>
      </c>
      <c r="I7">
        <v>1.0757107015144001E-3</v>
      </c>
      <c r="J7">
        <v>9.99000999000999E-4</v>
      </c>
      <c r="K7">
        <v>2.5776979228611101E-2</v>
      </c>
      <c r="L7">
        <v>9.99000999000999E-4</v>
      </c>
      <c r="M7">
        <v>3.2175268267749003E-2</v>
      </c>
      <c r="N7">
        <v>9.99000999000999E-4</v>
      </c>
      <c r="O7">
        <v>3.2175268267749003E-2</v>
      </c>
      <c r="P7">
        <v>9.99000999000999E-4</v>
      </c>
      <c r="Q7">
        <v>8.8664576940022694E-2</v>
      </c>
      <c r="R7">
        <v>9.99000999000999E-4</v>
      </c>
      <c r="S7">
        <v>0.16288685940207201</v>
      </c>
      <c r="T7">
        <v>9.99000999000999E-4</v>
      </c>
      <c r="U7">
        <v>0.19592108452587101</v>
      </c>
      <c r="V7">
        <v>9.99000999000999E-4</v>
      </c>
      <c r="W7" t="s">
        <v>197</v>
      </c>
      <c r="X7" t="s">
        <v>197</v>
      </c>
    </row>
    <row r="8" spans="1:24" x14ac:dyDescent="0.3">
      <c r="A8">
        <v>7</v>
      </c>
      <c r="B8" t="s">
        <v>118</v>
      </c>
      <c r="C8" t="s">
        <v>39</v>
      </c>
      <c r="D8" t="s">
        <v>119</v>
      </c>
      <c r="E8">
        <v>21</v>
      </c>
      <c r="F8">
        <v>31</v>
      </c>
      <c r="G8">
        <v>13457.218712927601</v>
      </c>
      <c r="H8">
        <v>9.99000999000999E-4</v>
      </c>
      <c r="I8">
        <v>1.3081824166762399E-3</v>
      </c>
      <c r="J8">
        <v>9.99000999000999E-4</v>
      </c>
      <c r="K8">
        <v>3.6351951466711399E-2</v>
      </c>
      <c r="L8">
        <v>9.99000999000999E-4</v>
      </c>
      <c r="M8">
        <v>4.5010603819548099E-2</v>
      </c>
      <c r="N8">
        <v>9.99000999000999E-4</v>
      </c>
      <c r="O8">
        <v>4.5010603819548099E-2</v>
      </c>
      <c r="P8">
        <v>9.99000999000999E-4</v>
      </c>
      <c r="Q8">
        <v>5.7955110417639698E-2</v>
      </c>
      <c r="R8">
        <v>9.99000999000999E-4</v>
      </c>
      <c r="S8">
        <v>0.10956062284109799</v>
      </c>
      <c r="T8">
        <v>9.99000999000999E-4</v>
      </c>
      <c r="U8">
        <v>0.132982145616761</v>
      </c>
      <c r="V8">
        <v>9.99000999000999E-4</v>
      </c>
      <c r="W8" t="s">
        <v>197</v>
      </c>
      <c r="X8" t="s">
        <v>197</v>
      </c>
    </row>
    <row r="9" spans="1:24" x14ac:dyDescent="0.3">
      <c r="A9">
        <v>8</v>
      </c>
      <c r="B9" t="s">
        <v>120</v>
      </c>
      <c r="C9" t="s">
        <v>39</v>
      </c>
      <c r="D9" t="s">
        <v>34</v>
      </c>
      <c r="E9">
        <v>21</v>
      </c>
      <c r="F9">
        <v>25</v>
      </c>
      <c r="G9">
        <v>6102.7227635188901</v>
      </c>
      <c r="H9">
        <v>9.99000999000999E-4</v>
      </c>
      <c r="I9">
        <v>2.8693760743472401E-4</v>
      </c>
      <c r="J9">
        <v>1.9980019980020002E-3</v>
      </c>
      <c r="K9">
        <v>2.7781455929534299E-3</v>
      </c>
      <c r="L9">
        <v>9.99000999000999E-4</v>
      </c>
      <c r="M9">
        <v>3.4618104417073201E-3</v>
      </c>
      <c r="N9">
        <v>9.99000999000999E-4</v>
      </c>
      <c r="O9">
        <v>3.4618104417073201E-3</v>
      </c>
      <c r="P9">
        <v>9.99000999000999E-4</v>
      </c>
      <c r="Q9">
        <v>4.7545825243610201E-2</v>
      </c>
      <c r="R9">
        <v>9.99000999000999E-4</v>
      </c>
      <c r="S9">
        <v>9.0775647418676303E-2</v>
      </c>
      <c r="T9">
        <v>9.99000999000999E-4</v>
      </c>
      <c r="U9">
        <v>0.11042494877212</v>
      </c>
      <c r="V9">
        <v>9.99000999000999E-4</v>
      </c>
      <c r="W9" t="s">
        <v>197</v>
      </c>
      <c r="X9" t="s">
        <v>197</v>
      </c>
    </row>
    <row r="10" spans="1:24" x14ac:dyDescent="0.3">
      <c r="A10">
        <v>9</v>
      </c>
      <c r="B10" t="s">
        <v>121</v>
      </c>
      <c r="C10" t="s">
        <v>32</v>
      </c>
      <c r="D10" t="s">
        <v>112</v>
      </c>
      <c r="E10">
        <v>28</v>
      </c>
      <c r="F10">
        <v>22</v>
      </c>
      <c r="G10">
        <v>5474.8970306947904</v>
      </c>
      <c r="H10">
        <v>9.99000999000999E-4</v>
      </c>
      <c r="I10">
        <v>2.22091812489822E-4</v>
      </c>
      <c r="J10">
        <v>1.0989010989011E-2</v>
      </c>
      <c r="K10">
        <v>3.0775622852756502E-3</v>
      </c>
      <c r="L10">
        <v>9.99000999000999E-4</v>
      </c>
      <c r="M10">
        <v>3.8858571735741398E-3</v>
      </c>
      <c r="N10">
        <v>9.99000999000999E-4</v>
      </c>
      <c r="O10">
        <v>3.8858571735741398E-3</v>
      </c>
      <c r="P10">
        <v>9.99000999000999E-4</v>
      </c>
      <c r="Q10">
        <v>4.9411061076157101E-2</v>
      </c>
      <c r="R10">
        <v>9.99000999000999E-4</v>
      </c>
      <c r="S10">
        <v>9.4169125729409997E-2</v>
      </c>
      <c r="T10">
        <v>9.99000999000999E-4</v>
      </c>
      <c r="U10">
        <v>0.113595822880663</v>
      </c>
      <c r="V10">
        <v>9.99000999000999E-4</v>
      </c>
      <c r="W10" t="s">
        <v>197</v>
      </c>
      <c r="X10" t="s">
        <v>197</v>
      </c>
    </row>
    <row r="11" spans="1:24" x14ac:dyDescent="0.3">
      <c r="A11">
        <v>10</v>
      </c>
      <c r="B11" t="s">
        <v>122</v>
      </c>
      <c r="C11" t="s">
        <v>32</v>
      </c>
      <c r="D11" t="s">
        <v>114</v>
      </c>
      <c r="E11">
        <v>28</v>
      </c>
      <c r="F11">
        <v>39</v>
      </c>
      <c r="G11">
        <v>5793.9208519327603</v>
      </c>
      <c r="H11">
        <v>9.99000999000999E-4</v>
      </c>
      <c r="I11">
        <v>1.73035571293205E-4</v>
      </c>
      <c r="J11">
        <v>9.99000999000999E-3</v>
      </c>
      <c r="K11">
        <v>2.5853951466125202E-3</v>
      </c>
      <c r="L11">
        <v>9.99000999000999E-4</v>
      </c>
      <c r="M11">
        <v>3.3199885923678001E-3</v>
      </c>
      <c r="N11">
        <v>9.99000999000999E-4</v>
      </c>
      <c r="O11">
        <v>3.3199885923678001E-3</v>
      </c>
      <c r="P11">
        <v>9.99000999000999E-4</v>
      </c>
      <c r="Q11">
        <v>3.6497692373413299E-2</v>
      </c>
      <c r="R11">
        <v>3.9960039960040003E-3</v>
      </c>
      <c r="S11">
        <v>7.0425033537391601E-2</v>
      </c>
      <c r="T11">
        <v>3.9960039960040003E-3</v>
      </c>
      <c r="U11">
        <v>8.51756300353501E-2</v>
      </c>
      <c r="V11">
        <v>3.9960039960040003E-3</v>
      </c>
      <c r="W11" t="s">
        <v>197</v>
      </c>
      <c r="X11" t="s">
        <v>197</v>
      </c>
    </row>
    <row r="12" spans="1:24" x14ac:dyDescent="0.3">
      <c r="A12">
        <v>11</v>
      </c>
      <c r="B12" t="s">
        <v>123</v>
      </c>
      <c r="C12" t="s">
        <v>32</v>
      </c>
      <c r="D12" t="s">
        <v>37</v>
      </c>
      <c r="E12">
        <v>28</v>
      </c>
      <c r="F12">
        <v>34</v>
      </c>
      <c r="G12">
        <v>5793.6977827947303</v>
      </c>
      <c r="H12">
        <v>9.99000999000999E-4</v>
      </c>
      <c r="I12">
        <v>1.75084388777215E-4</v>
      </c>
      <c r="J12">
        <v>3.1968031968032003E-2</v>
      </c>
      <c r="K12">
        <v>3.1350713891200302E-3</v>
      </c>
      <c r="L12">
        <v>9.99000999000999E-4</v>
      </c>
      <c r="M12">
        <v>3.9838809938861196E-3</v>
      </c>
      <c r="N12">
        <v>9.99000999000999E-4</v>
      </c>
      <c r="O12">
        <v>3.9838809938861196E-3</v>
      </c>
      <c r="P12">
        <v>9.99000999000999E-4</v>
      </c>
      <c r="Q12">
        <v>3.9755997498527901E-2</v>
      </c>
      <c r="R12">
        <v>9.99000999000999E-4</v>
      </c>
      <c r="S12">
        <v>7.6471782984034495E-2</v>
      </c>
      <c r="T12">
        <v>9.99000999000999E-4</v>
      </c>
      <c r="U12">
        <v>9.23276256331058E-2</v>
      </c>
      <c r="V12">
        <v>9.99000999000999E-4</v>
      </c>
      <c r="W12" t="s">
        <v>197</v>
      </c>
      <c r="X12" t="s">
        <v>197</v>
      </c>
    </row>
    <row r="13" spans="1:24" x14ac:dyDescent="0.3">
      <c r="A13">
        <v>12</v>
      </c>
      <c r="B13" t="s">
        <v>124</v>
      </c>
      <c r="C13" t="s">
        <v>32</v>
      </c>
      <c r="D13" t="s">
        <v>36</v>
      </c>
      <c r="E13">
        <v>28</v>
      </c>
      <c r="F13">
        <v>32</v>
      </c>
      <c r="G13">
        <v>15740.0440936167</v>
      </c>
      <c r="H13">
        <v>9.99000999000999E-4</v>
      </c>
      <c r="I13">
        <v>1.5814570672651399E-3</v>
      </c>
      <c r="J13">
        <v>9.99000999000999E-4</v>
      </c>
      <c r="K13">
        <v>4.0686145228907199E-2</v>
      </c>
      <c r="L13">
        <v>9.99000999000999E-4</v>
      </c>
      <c r="M13">
        <v>5.2454492945918002E-2</v>
      </c>
      <c r="N13">
        <v>9.99000999000999E-4</v>
      </c>
      <c r="O13">
        <v>5.2454492945918002E-2</v>
      </c>
      <c r="P13">
        <v>9.99000999000999E-4</v>
      </c>
      <c r="Q13">
        <v>5.2615462457606101E-2</v>
      </c>
      <c r="R13">
        <v>9.99000999000999E-4</v>
      </c>
      <c r="S13">
        <v>9.9970909290580806E-2</v>
      </c>
      <c r="T13">
        <v>9.99000999000999E-4</v>
      </c>
      <c r="U13">
        <v>0.121854259387328</v>
      </c>
      <c r="V13">
        <v>9.99000999000999E-4</v>
      </c>
      <c r="W13" t="s">
        <v>197</v>
      </c>
      <c r="X13" t="s">
        <v>197</v>
      </c>
    </row>
    <row r="14" spans="1:24" x14ac:dyDescent="0.3">
      <c r="A14">
        <v>13</v>
      </c>
      <c r="B14" t="s">
        <v>125</v>
      </c>
      <c r="C14" t="s">
        <v>32</v>
      </c>
      <c r="D14" t="s">
        <v>33</v>
      </c>
      <c r="E14">
        <v>28</v>
      </c>
      <c r="F14">
        <v>11</v>
      </c>
      <c r="G14">
        <v>5515.9328541340001</v>
      </c>
      <c r="H14">
        <v>3.9960039960040003E-3</v>
      </c>
      <c r="I14">
        <v>3.93876974064361E-4</v>
      </c>
      <c r="J14">
        <v>9.99000999000999E-4</v>
      </c>
      <c r="K14">
        <v>4.5947960229717399E-3</v>
      </c>
      <c r="L14">
        <v>9.99000999000999E-4</v>
      </c>
      <c r="M14">
        <v>5.6616553664626101E-3</v>
      </c>
      <c r="N14">
        <v>9.99000999000999E-4</v>
      </c>
      <c r="O14">
        <v>5.6616553664626101E-3</v>
      </c>
      <c r="P14">
        <v>9.99000999000999E-4</v>
      </c>
      <c r="Q14">
        <v>7.6639125402157907E-2</v>
      </c>
      <c r="R14">
        <v>3.9960039960040003E-3</v>
      </c>
      <c r="S14">
        <v>0.14236734221140401</v>
      </c>
      <c r="T14">
        <v>3.9960039960040003E-3</v>
      </c>
      <c r="U14">
        <v>0.17093435513137001</v>
      </c>
      <c r="V14">
        <v>3.9960039960040003E-3</v>
      </c>
      <c r="W14" t="s">
        <v>197</v>
      </c>
      <c r="X14" t="s">
        <v>197</v>
      </c>
    </row>
    <row r="15" spans="1:24" x14ac:dyDescent="0.3">
      <c r="A15">
        <v>14</v>
      </c>
      <c r="B15" t="s">
        <v>126</v>
      </c>
      <c r="C15" t="s">
        <v>32</v>
      </c>
      <c r="D15" t="s">
        <v>119</v>
      </c>
      <c r="E15">
        <v>28</v>
      </c>
      <c r="F15">
        <v>31</v>
      </c>
      <c r="G15">
        <v>5361.3781746897102</v>
      </c>
      <c r="H15">
        <v>9.99000999000999E-4</v>
      </c>
      <c r="I15">
        <v>1.7125747656393799E-4</v>
      </c>
      <c r="J15">
        <v>5.9940059940059897E-3</v>
      </c>
      <c r="K15">
        <v>2.2669418017791398E-3</v>
      </c>
      <c r="L15">
        <v>9.99000999000999E-4</v>
      </c>
      <c r="M15">
        <v>2.8016691055950502E-3</v>
      </c>
      <c r="N15">
        <v>9.99000999000999E-4</v>
      </c>
      <c r="O15">
        <v>2.8016691055950502E-3</v>
      </c>
      <c r="P15">
        <v>9.99000999000999E-4</v>
      </c>
      <c r="Q15">
        <v>3.8905350572225397E-2</v>
      </c>
      <c r="R15">
        <v>9.99000999000999E-4</v>
      </c>
      <c r="S15">
        <v>7.4896814326341599E-2</v>
      </c>
      <c r="T15">
        <v>9.99000999000999E-4</v>
      </c>
      <c r="U15">
        <v>9.0759335087780196E-2</v>
      </c>
      <c r="V15">
        <v>9.99000999000999E-4</v>
      </c>
      <c r="W15" t="s">
        <v>197</v>
      </c>
      <c r="X15" t="s">
        <v>197</v>
      </c>
    </row>
    <row r="16" spans="1:24" x14ac:dyDescent="0.3">
      <c r="A16">
        <v>15</v>
      </c>
      <c r="B16" t="s">
        <v>127</v>
      </c>
      <c r="C16" t="s">
        <v>32</v>
      </c>
      <c r="D16" t="s">
        <v>34</v>
      </c>
      <c r="E16">
        <v>28</v>
      </c>
      <c r="F16">
        <v>25</v>
      </c>
      <c r="G16">
        <v>14141.351463385699</v>
      </c>
      <c r="H16">
        <v>9.99000999000999E-4</v>
      </c>
      <c r="I16">
        <v>1.5393098403121801E-3</v>
      </c>
      <c r="J16">
        <v>9.99000999000999E-4</v>
      </c>
      <c r="K16">
        <v>3.8670082917749003E-2</v>
      </c>
      <c r="L16">
        <v>9.99000999000999E-4</v>
      </c>
      <c r="M16">
        <v>4.9226050879928498E-2</v>
      </c>
      <c r="N16">
        <v>9.99000999000999E-4</v>
      </c>
      <c r="O16">
        <v>4.9226050879928498E-2</v>
      </c>
      <c r="P16">
        <v>9.99000999000999E-4</v>
      </c>
      <c r="Q16">
        <v>5.7184319567743301E-2</v>
      </c>
      <c r="R16">
        <v>9.99000999000999E-4</v>
      </c>
      <c r="S16">
        <v>0.10818230749227301</v>
      </c>
      <c r="T16">
        <v>9.99000999000999E-4</v>
      </c>
      <c r="U16">
        <v>0.13155462371976201</v>
      </c>
      <c r="V16">
        <v>9.99000999000999E-4</v>
      </c>
      <c r="W16" t="s">
        <v>197</v>
      </c>
      <c r="X16" t="s">
        <v>197</v>
      </c>
    </row>
    <row r="17" spans="1:24" x14ac:dyDescent="0.3">
      <c r="A17">
        <v>16</v>
      </c>
      <c r="B17" t="s">
        <v>128</v>
      </c>
      <c r="C17" t="s">
        <v>112</v>
      </c>
      <c r="D17" t="s">
        <v>114</v>
      </c>
      <c r="E17">
        <v>22</v>
      </c>
      <c r="F17">
        <v>39</v>
      </c>
      <c r="G17">
        <v>5371.7956018335999</v>
      </c>
      <c r="H17">
        <v>6.1938061938061902E-2</v>
      </c>
      <c r="I17">
        <v>2.0409333178945401E-4</v>
      </c>
      <c r="J17">
        <v>4.1958041958042001E-2</v>
      </c>
      <c r="K17">
        <v>7.0024444359082405E-4</v>
      </c>
      <c r="L17">
        <v>0.172827172827173</v>
      </c>
      <c r="M17">
        <v>8.7443668765883398E-4</v>
      </c>
      <c r="N17">
        <v>0.17482517482517501</v>
      </c>
      <c r="O17">
        <v>8.7443668765883398E-4</v>
      </c>
      <c r="P17">
        <v>0.17482517482517501</v>
      </c>
      <c r="Q17">
        <v>4.4599281314082098E-2</v>
      </c>
      <c r="R17">
        <v>0.396603396603397</v>
      </c>
      <c r="S17">
        <v>8.5390220177017903E-2</v>
      </c>
      <c r="T17">
        <v>0.396603396603397</v>
      </c>
      <c r="U17">
        <v>0.102512625899184</v>
      </c>
      <c r="V17">
        <v>0.388611388611389</v>
      </c>
      <c r="W17" t="s">
        <v>197</v>
      </c>
      <c r="X17" t="s">
        <v>197</v>
      </c>
    </row>
    <row r="18" spans="1:24" x14ac:dyDescent="0.3">
      <c r="A18">
        <v>17</v>
      </c>
      <c r="B18" t="s">
        <v>129</v>
      </c>
      <c r="C18" t="s">
        <v>112</v>
      </c>
      <c r="D18" t="s">
        <v>37</v>
      </c>
      <c r="E18">
        <v>22</v>
      </c>
      <c r="F18">
        <v>34</v>
      </c>
      <c r="G18">
        <v>5469.09127856536</v>
      </c>
      <c r="H18">
        <v>1.3986013986014E-2</v>
      </c>
      <c r="I18">
        <v>2.0235110190461501E-4</v>
      </c>
      <c r="J18">
        <v>0.15484515484515499</v>
      </c>
      <c r="K18">
        <v>9.6033745346709104E-4</v>
      </c>
      <c r="L18">
        <v>0.172827172827173</v>
      </c>
      <c r="M18">
        <v>1.19993680428669E-3</v>
      </c>
      <c r="N18">
        <v>0.172827172827173</v>
      </c>
      <c r="O18">
        <v>1.19993680428669E-3</v>
      </c>
      <c r="P18">
        <v>0.172827172827173</v>
      </c>
      <c r="Q18">
        <v>4.8123774002017797E-2</v>
      </c>
      <c r="R18">
        <v>0.29170829170829199</v>
      </c>
      <c r="S18">
        <v>9.1828417970653095E-2</v>
      </c>
      <c r="T18">
        <v>0.29170829170829199</v>
      </c>
      <c r="U18">
        <v>0.110044831524933</v>
      </c>
      <c r="V18">
        <v>0.27572427572427599</v>
      </c>
      <c r="W18" t="s">
        <v>197</v>
      </c>
      <c r="X18" t="s">
        <v>197</v>
      </c>
    </row>
    <row r="19" spans="1:24" x14ac:dyDescent="0.3">
      <c r="A19">
        <v>18</v>
      </c>
      <c r="B19" t="s">
        <v>130</v>
      </c>
      <c r="C19" t="s">
        <v>112</v>
      </c>
      <c r="D19" t="s">
        <v>36</v>
      </c>
      <c r="E19">
        <v>22</v>
      </c>
      <c r="F19">
        <v>32</v>
      </c>
      <c r="G19">
        <v>14031.8549883879</v>
      </c>
      <c r="H19">
        <v>9.99000999000999E-4</v>
      </c>
      <c r="I19">
        <v>1.597720060628E-3</v>
      </c>
      <c r="J19">
        <v>9.99000999000999E-4</v>
      </c>
      <c r="K19">
        <v>3.9551475101870202E-2</v>
      </c>
      <c r="L19">
        <v>9.99000999000999E-4</v>
      </c>
      <c r="M19">
        <v>4.9974286696440197E-2</v>
      </c>
      <c r="N19">
        <v>9.99000999000999E-4</v>
      </c>
      <c r="O19">
        <v>4.9974286696440197E-2</v>
      </c>
      <c r="P19">
        <v>9.99000999000999E-4</v>
      </c>
      <c r="Q19">
        <v>5.9761039291776098E-2</v>
      </c>
      <c r="R19">
        <v>9.99000999000999E-4</v>
      </c>
      <c r="S19">
        <v>0.112782102900695</v>
      </c>
      <c r="T19">
        <v>9.99000999000999E-4</v>
      </c>
      <c r="U19">
        <v>0.136480385510546</v>
      </c>
      <c r="V19">
        <v>9.99000999000999E-4</v>
      </c>
      <c r="W19" t="s">
        <v>197</v>
      </c>
      <c r="X19" t="s">
        <v>197</v>
      </c>
    </row>
    <row r="20" spans="1:24" x14ac:dyDescent="0.3">
      <c r="A20">
        <v>19</v>
      </c>
      <c r="B20" t="s">
        <v>131</v>
      </c>
      <c r="C20" t="s">
        <v>112</v>
      </c>
      <c r="D20" t="s">
        <v>33</v>
      </c>
      <c r="E20">
        <v>22</v>
      </c>
      <c r="F20">
        <v>11</v>
      </c>
      <c r="G20">
        <v>5443.2770760144804</v>
      </c>
      <c r="H20">
        <v>1.2987012987013E-2</v>
      </c>
      <c r="I20">
        <v>3.9206536488522401E-4</v>
      </c>
      <c r="J20">
        <v>4.0959040959041002E-2</v>
      </c>
      <c r="K20">
        <v>2.9951323528796402E-3</v>
      </c>
      <c r="L20">
        <v>3.1968031968032003E-2</v>
      </c>
      <c r="M20">
        <v>3.8198004667616601E-3</v>
      </c>
      <c r="N20">
        <v>3.0969030969030999E-2</v>
      </c>
      <c r="O20">
        <v>3.8198004667616601E-3</v>
      </c>
      <c r="P20">
        <v>3.0969030969030999E-2</v>
      </c>
      <c r="Q20">
        <v>8.8419302106497399E-2</v>
      </c>
      <c r="R20">
        <v>0.47052947052947097</v>
      </c>
      <c r="S20">
        <v>0.16247286672585301</v>
      </c>
      <c r="T20">
        <v>0.47052947052947097</v>
      </c>
      <c r="U20">
        <v>0.193553893373557</v>
      </c>
      <c r="V20">
        <v>0.43356643356643398</v>
      </c>
      <c r="W20" t="s">
        <v>197</v>
      </c>
      <c r="X20" t="s">
        <v>197</v>
      </c>
    </row>
    <row r="21" spans="1:24" x14ac:dyDescent="0.3">
      <c r="A21">
        <v>20</v>
      </c>
      <c r="B21" t="s">
        <v>132</v>
      </c>
      <c r="C21" t="s">
        <v>112</v>
      </c>
      <c r="D21" t="s">
        <v>119</v>
      </c>
      <c r="E21">
        <v>22</v>
      </c>
      <c r="F21">
        <v>31</v>
      </c>
      <c r="G21">
        <v>5323.2436705672699</v>
      </c>
      <c r="H21">
        <v>1.1988011988012E-2</v>
      </c>
      <c r="I21">
        <v>1.9883352495299E-4</v>
      </c>
      <c r="J21">
        <v>6.4935064935064901E-2</v>
      </c>
      <c r="K21">
        <v>1.2402564514630099E-3</v>
      </c>
      <c r="L21">
        <v>3.4965034965035002E-2</v>
      </c>
      <c r="M21">
        <v>1.5576773021646301E-3</v>
      </c>
      <c r="N21">
        <v>3.0969030969030999E-2</v>
      </c>
      <c r="O21">
        <v>1.5576773021646301E-3</v>
      </c>
      <c r="P21">
        <v>3.0969030969030999E-2</v>
      </c>
      <c r="Q21">
        <v>4.69282008083294E-2</v>
      </c>
      <c r="R21">
        <v>6.9930069930069904E-3</v>
      </c>
      <c r="S21">
        <v>8.9649320310784E-2</v>
      </c>
      <c r="T21">
        <v>6.9930069930069904E-3</v>
      </c>
      <c r="U21">
        <v>0.107842470951222</v>
      </c>
      <c r="V21">
        <v>7.9920079920079903E-3</v>
      </c>
      <c r="W21" t="s">
        <v>197</v>
      </c>
      <c r="X21" t="s">
        <v>197</v>
      </c>
    </row>
    <row r="22" spans="1:24" x14ac:dyDescent="0.3">
      <c r="A22">
        <v>21</v>
      </c>
      <c r="B22" t="s">
        <v>133</v>
      </c>
      <c r="C22" t="s">
        <v>112</v>
      </c>
      <c r="D22" t="s">
        <v>34</v>
      </c>
      <c r="E22">
        <v>22</v>
      </c>
      <c r="F22">
        <v>25</v>
      </c>
      <c r="G22">
        <v>12389.393419419301</v>
      </c>
      <c r="H22">
        <v>9.99000999000999E-4</v>
      </c>
      <c r="I22">
        <v>1.4439696121210099E-3</v>
      </c>
      <c r="J22">
        <v>9.99000999000999E-4</v>
      </c>
      <c r="K22">
        <v>3.6416785900016103E-2</v>
      </c>
      <c r="L22">
        <v>9.99000999000999E-4</v>
      </c>
      <c r="M22">
        <v>4.6104003740497397E-2</v>
      </c>
      <c r="N22">
        <v>9.99000999000999E-4</v>
      </c>
      <c r="O22">
        <v>4.6104003740497397E-2</v>
      </c>
      <c r="P22">
        <v>9.99000999000999E-4</v>
      </c>
      <c r="Q22">
        <v>6.4550901771279007E-2</v>
      </c>
      <c r="R22">
        <v>9.99000999000999E-4</v>
      </c>
      <c r="S22">
        <v>0.121273490377725</v>
      </c>
      <c r="T22">
        <v>9.99000999000999E-4</v>
      </c>
      <c r="U22">
        <v>0.146392040794499</v>
      </c>
      <c r="V22">
        <v>9.99000999000999E-4</v>
      </c>
      <c r="W22" t="s">
        <v>197</v>
      </c>
      <c r="X22" t="s">
        <v>197</v>
      </c>
    </row>
    <row r="23" spans="1:24" x14ac:dyDescent="0.3">
      <c r="A23">
        <v>22</v>
      </c>
      <c r="B23" t="s">
        <v>134</v>
      </c>
      <c r="C23" t="s">
        <v>114</v>
      </c>
      <c r="D23" t="s">
        <v>37</v>
      </c>
      <c r="E23">
        <v>39</v>
      </c>
      <c r="F23">
        <v>34</v>
      </c>
      <c r="G23">
        <v>5224.2381035397502</v>
      </c>
      <c r="H23">
        <v>0.25974025974025999</v>
      </c>
      <c r="I23">
        <v>1.3546548982039801E-4</v>
      </c>
      <c r="J23">
        <v>0.34765234765234798</v>
      </c>
      <c r="K23">
        <v>1.8928473486051699E-4</v>
      </c>
      <c r="L23">
        <v>0.38161838161838202</v>
      </c>
      <c r="M23">
        <v>2.4100287224587899E-4</v>
      </c>
      <c r="N23">
        <v>0.38161838161838202</v>
      </c>
      <c r="O23">
        <v>2.4100287224587899E-4</v>
      </c>
      <c r="P23">
        <v>0.38161838161838202</v>
      </c>
      <c r="Q23">
        <v>3.4552852668617698E-2</v>
      </c>
      <c r="R23">
        <v>0.3996003996004</v>
      </c>
      <c r="S23">
        <v>6.6797655778511503E-2</v>
      </c>
      <c r="T23">
        <v>0.3996003996004</v>
      </c>
      <c r="U23">
        <v>8.0256175401134902E-2</v>
      </c>
      <c r="V23">
        <v>0.40359640359640397</v>
      </c>
      <c r="W23" t="s">
        <v>197</v>
      </c>
      <c r="X23" t="s">
        <v>197</v>
      </c>
    </row>
    <row r="24" spans="1:24" x14ac:dyDescent="0.3">
      <c r="A24">
        <v>23</v>
      </c>
      <c r="B24" t="s">
        <v>135</v>
      </c>
      <c r="C24" t="s">
        <v>114</v>
      </c>
      <c r="D24" t="s">
        <v>36</v>
      </c>
      <c r="E24">
        <v>39</v>
      </c>
      <c r="F24">
        <v>32</v>
      </c>
      <c r="G24">
        <v>17232.7161841745</v>
      </c>
      <c r="H24">
        <v>9.99000999000999E-4</v>
      </c>
      <c r="I24">
        <v>1.46211343393012E-3</v>
      </c>
      <c r="J24">
        <v>9.99000999000999E-4</v>
      </c>
      <c r="K24">
        <v>3.9350082339167397E-2</v>
      </c>
      <c r="L24">
        <v>9.99000999000999E-4</v>
      </c>
      <c r="M24">
        <v>5.0527168471856503E-2</v>
      </c>
      <c r="N24">
        <v>9.99000999000999E-4</v>
      </c>
      <c r="O24">
        <v>5.0527168471856503E-2</v>
      </c>
      <c r="P24">
        <v>9.99000999000999E-4</v>
      </c>
      <c r="Q24">
        <v>4.8583866658206999E-2</v>
      </c>
      <c r="R24">
        <v>9.99000999000999E-4</v>
      </c>
      <c r="S24">
        <v>9.2665676448068501E-2</v>
      </c>
      <c r="T24">
        <v>9.99000999000999E-4</v>
      </c>
      <c r="U24">
        <v>0.112381739339299</v>
      </c>
      <c r="V24">
        <v>9.99000999000999E-4</v>
      </c>
      <c r="W24" t="s">
        <v>197</v>
      </c>
      <c r="X24" t="s">
        <v>197</v>
      </c>
    </row>
    <row r="25" spans="1:24" x14ac:dyDescent="0.3">
      <c r="A25">
        <v>24</v>
      </c>
      <c r="B25" t="s">
        <v>136</v>
      </c>
      <c r="C25" t="s">
        <v>114</v>
      </c>
      <c r="D25" t="s">
        <v>33</v>
      </c>
      <c r="E25">
        <v>39</v>
      </c>
      <c r="F25">
        <v>11</v>
      </c>
      <c r="G25">
        <v>5775.2011357064403</v>
      </c>
      <c r="H25">
        <v>1.0989010989011E-2</v>
      </c>
      <c r="I25">
        <v>3.08357550130187E-4</v>
      </c>
      <c r="J25">
        <v>0.211788211788212</v>
      </c>
      <c r="K25">
        <v>1.7690741375011E-3</v>
      </c>
      <c r="L25">
        <v>7.69230769230769E-2</v>
      </c>
      <c r="M25">
        <v>2.2979367939961301E-3</v>
      </c>
      <c r="N25">
        <v>7.3926073926073907E-2</v>
      </c>
      <c r="O25">
        <v>2.2979367939961301E-3</v>
      </c>
      <c r="P25">
        <v>7.3926073926073907E-2</v>
      </c>
      <c r="Q25">
        <v>7.2011493910658406E-2</v>
      </c>
      <c r="R25">
        <v>0.94005994005993998</v>
      </c>
      <c r="S25">
        <v>0.134348361598182</v>
      </c>
      <c r="T25">
        <v>0.94005994005993998</v>
      </c>
      <c r="U25">
        <v>0.160563334301774</v>
      </c>
      <c r="V25">
        <v>0.93606393606393601</v>
      </c>
      <c r="W25" t="s">
        <v>197</v>
      </c>
      <c r="X25" t="s">
        <v>197</v>
      </c>
    </row>
    <row r="26" spans="1:24" x14ac:dyDescent="0.3">
      <c r="A26">
        <v>25</v>
      </c>
      <c r="B26" t="s">
        <v>137</v>
      </c>
      <c r="C26" t="s">
        <v>114</v>
      </c>
      <c r="D26" t="s">
        <v>119</v>
      </c>
      <c r="E26">
        <v>39</v>
      </c>
      <c r="F26">
        <v>31</v>
      </c>
      <c r="G26">
        <v>5380.5051225695597</v>
      </c>
      <c r="H26">
        <v>3.2967032967033003E-2</v>
      </c>
      <c r="I26">
        <v>1.47627668992399E-4</v>
      </c>
      <c r="J26">
        <v>0.105894105894106</v>
      </c>
      <c r="K26">
        <v>8.2354527977264696E-4</v>
      </c>
      <c r="L26">
        <v>6.7932067932067894E-2</v>
      </c>
      <c r="M26">
        <v>1.0523489115711799E-3</v>
      </c>
      <c r="N26">
        <v>6.3936063936063894E-2</v>
      </c>
      <c r="O26">
        <v>1.0523489115711799E-3</v>
      </c>
      <c r="P26">
        <v>6.3936063936063894E-2</v>
      </c>
      <c r="Q26">
        <v>3.4079176492273697E-2</v>
      </c>
      <c r="R26">
        <v>0.183816183816184</v>
      </c>
      <c r="S26">
        <v>6.5912122141119703E-2</v>
      </c>
      <c r="T26">
        <v>0.183816183816184</v>
      </c>
      <c r="U26">
        <v>7.94903130047101E-2</v>
      </c>
      <c r="V26">
        <v>0.176823176823177</v>
      </c>
      <c r="W26" t="s">
        <v>197</v>
      </c>
      <c r="X26" t="s">
        <v>197</v>
      </c>
    </row>
    <row r="27" spans="1:24" x14ac:dyDescent="0.3">
      <c r="A27">
        <v>26</v>
      </c>
      <c r="B27" t="s">
        <v>138</v>
      </c>
      <c r="C27" t="s">
        <v>114</v>
      </c>
      <c r="D27" t="s">
        <v>34</v>
      </c>
      <c r="E27">
        <v>39</v>
      </c>
      <c r="F27">
        <v>25</v>
      </c>
      <c r="G27">
        <v>15488.333930839601</v>
      </c>
      <c r="H27">
        <v>9.99000999000999E-4</v>
      </c>
      <c r="I27">
        <v>1.4121653373529699E-3</v>
      </c>
      <c r="J27">
        <v>9.99000999000999E-4</v>
      </c>
      <c r="K27">
        <v>3.70750746272826E-2</v>
      </c>
      <c r="L27">
        <v>9.99000999000999E-4</v>
      </c>
      <c r="M27">
        <v>4.7743471327472399E-2</v>
      </c>
      <c r="N27">
        <v>9.99000999000999E-4</v>
      </c>
      <c r="O27">
        <v>4.7743471327472399E-2</v>
      </c>
      <c r="P27">
        <v>9.99000999000999E-4</v>
      </c>
      <c r="Q27">
        <v>5.2936708191740699E-2</v>
      </c>
      <c r="R27">
        <v>9.99000999000999E-4</v>
      </c>
      <c r="S27">
        <v>0.10055059868252</v>
      </c>
      <c r="T27">
        <v>9.99000999000999E-4</v>
      </c>
      <c r="U27">
        <v>0.121669865280833</v>
      </c>
      <c r="V27">
        <v>9.99000999000999E-4</v>
      </c>
      <c r="W27" t="s">
        <v>197</v>
      </c>
      <c r="X27" t="s">
        <v>197</v>
      </c>
    </row>
    <row r="28" spans="1:24" x14ac:dyDescent="0.3">
      <c r="A28">
        <v>27</v>
      </c>
      <c r="B28" t="s">
        <v>139</v>
      </c>
      <c r="C28" t="s">
        <v>37</v>
      </c>
      <c r="D28" t="s">
        <v>36</v>
      </c>
      <c r="E28">
        <v>34</v>
      </c>
      <c r="F28">
        <v>32</v>
      </c>
      <c r="G28">
        <v>16958.467745757302</v>
      </c>
      <c r="H28">
        <v>9.99000999000999E-4</v>
      </c>
      <c r="I28">
        <v>1.5939379440236901E-3</v>
      </c>
      <c r="J28">
        <v>9.99000999000999E-4</v>
      </c>
      <c r="K28">
        <v>4.2033496223074097E-2</v>
      </c>
      <c r="L28">
        <v>9.99000999000999E-4</v>
      </c>
      <c r="M28">
        <v>5.3430041328247101E-2</v>
      </c>
      <c r="N28">
        <v>9.99000999000999E-4</v>
      </c>
      <c r="O28">
        <v>5.3430041328247101E-2</v>
      </c>
      <c r="P28">
        <v>9.99000999000999E-4</v>
      </c>
      <c r="Q28">
        <v>5.24891525262235E-2</v>
      </c>
      <c r="R28">
        <v>9.99000999000999E-4</v>
      </c>
      <c r="S28">
        <v>9.9742885520933203E-2</v>
      </c>
      <c r="T28">
        <v>9.99000999000999E-4</v>
      </c>
      <c r="U28">
        <v>0.120766098236678</v>
      </c>
      <c r="V28">
        <v>9.99000999000999E-4</v>
      </c>
      <c r="W28" t="s">
        <v>197</v>
      </c>
      <c r="X28" t="s">
        <v>197</v>
      </c>
    </row>
    <row r="29" spans="1:24" x14ac:dyDescent="0.3">
      <c r="A29">
        <v>28</v>
      </c>
      <c r="B29" t="s">
        <v>140</v>
      </c>
      <c r="C29" t="s">
        <v>37</v>
      </c>
      <c r="D29" t="s">
        <v>33</v>
      </c>
      <c r="E29">
        <v>34</v>
      </c>
      <c r="F29">
        <v>11</v>
      </c>
      <c r="G29">
        <v>5935.8183186483702</v>
      </c>
      <c r="H29">
        <v>1.9980019980020002E-3</v>
      </c>
      <c r="I29">
        <v>3.1805521516395499E-4</v>
      </c>
      <c r="J29">
        <v>0.17982017982018</v>
      </c>
      <c r="K29">
        <v>3.6701842901878398E-3</v>
      </c>
      <c r="L29">
        <v>3.5964035964036002E-2</v>
      </c>
      <c r="M29">
        <v>4.7079489810500199E-3</v>
      </c>
      <c r="N29">
        <v>3.2967032967033003E-2</v>
      </c>
      <c r="O29">
        <v>4.7079489810500199E-3</v>
      </c>
      <c r="P29">
        <v>3.2967032967033003E-2</v>
      </c>
      <c r="Q29">
        <v>7.7355611372913094E-2</v>
      </c>
      <c r="R29">
        <v>0.77022977022977002</v>
      </c>
      <c r="S29">
        <v>0.143602744639416</v>
      </c>
      <c r="T29">
        <v>0.77022977022977002</v>
      </c>
      <c r="U29">
        <v>0.17128141944693101</v>
      </c>
      <c r="V29">
        <v>0.73026973026972997</v>
      </c>
      <c r="W29" t="s">
        <v>197</v>
      </c>
      <c r="X29" t="s">
        <v>197</v>
      </c>
    </row>
    <row r="30" spans="1:24" x14ac:dyDescent="0.3">
      <c r="A30">
        <v>29</v>
      </c>
      <c r="B30" t="s">
        <v>141</v>
      </c>
      <c r="C30" t="s">
        <v>37</v>
      </c>
      <c r="D30" t="s">
        <v>119</v>
      </c>
      <c r="E30">
        <v>34</v>
      </c>
      <c r="F30">
        <v>31</v>
      </c>
      <c r="G30">
        <v>5563.9648609682699</v>
      </c>
      <c r="H30">
        <v>4.9950049950050002E-3</v>
      </c>
      <c r="I30">
        <v>1.6711352406355401E-4</v>
      </c>
      <c r="J30">
        <v>2.5974025974026E-2</v>
      </c>
      <c r="K30">
        <v>1.5827935907652599E-3</v>
      </c>
      <c r="L30">
        <v>1.6983016983017001E-2</v>
      </c>
      <c r="M30">
        <v>2.0017131415793802E-3</v>
      </c>
      <c r="N30">
        <v>1.6983016983017001E-2</v>
      </c>
      <c r="O30">
        <v>2.0017131415793802E-3</v>
      </c>
      <c r="P30">
        <v>1.6983016983017001E-2</v>
      </c>
      <c r="Q30">
        <v>3.7345375317532598E-2</v>
      </c>
      <c r="R30">
        <v>1.9980019980020001E-2</v>
      </c>
      <c r="S30">
        <v>7.2001815800453395E-2</v>
      </c>
      <c r="T30">
        <v>1.9980019980020001E-2</v>
      </c>
      <c r="U30">
        <v>8.66862634253074E-2</v>
      </c>
      <c r="V30">
        <v>1.7982017982018001E-2</v>
      </c>
      <c r="W30" t="s">
        <v>197</v>
      </c>
      <c r="X30" t="s">
        <v>197</v>
      </c>
    </row>
    <row r="31" spans="1:24" x14ac:dyDescent="0.3">
      <c r="A31">
        <v>30</v>
      </c>
      <c r="B31" t="s">
        <v>142</v>
      </c>
      <c r="C31" t="s">
        <v>37</v>
      </c>
      <c r="D31" t="s">
        <v>34</v>
      </c>
      <c r="E31">
        <v>34</v>
      </c>
      <c r="F31">
        <v>25</v>
      </c>
      <c r="G31">
        <v>15408.014815117</v>
      </c>
      <c r="H31">
        <v>9.99000999000999E-4</v>
      </c>
      <c r="I31">
        <v>1.5601274250255401E-3</v>
      </c>
      <c r="J31">
        <v>9.99000999000999E-4</v>
      </c>
      <c r="K31">
        <v>4.0446557852003101E-2</v>
      </c>
      <c r="L31">
        <v>9.99000999000999E-4</v>
      </c>
      <c r="M31">
        <v>5.1524344974980901E-2</v>
      </c>
      <c r="N31">
        <v>9.99000999000999E-4</v>
      </c>
      <c r="O31">
        <v>5.1524344974980901E-2</v>
      </c>
      <c r="P31">
        <v>9.99000999000999E-4</v>
      </c>
      <c r="Q31">
        <v>5.7308489539525401E-2</v>
      </c>
      <c r="R31">
        <v>9.99000999000999E-4</v>
      </c>
      <c r="S31">
        <v>0.108404481958684</v>
      </c>
      <c r="T31">
        <v>9.99000999000999E-4</v>
      </c>
      <c r="U31">
        <v>0.13095384902191501</v>
      </c>
      <c r="V31">
        <v>9.99000999000999E-4</v>
      </c>
      <c r="W31" t="s">
        <v>197</v>
      </c>
      <c r="X31" t="s">
        <v>197</v>
      </c>
    </row>
    <row r="32" spans="1:24" x14ac:dyDescent="0.3">
      <c r="A32">
        <v>31</v>
      </c>
      <c r="B32" t="s">
        <v>143</v>
      </c>
      <c r="C32" t="s">
        <v>36</v>
      </c>
      <c r="D32" t="s">
        <v>33</v>
      </c>
      <c r="E32">
        <v>32</v>
      </c>
      <c r="F32">
        <v>11</v>
      </c>
      <c r="G32">
        <v>9933.60353801155</v>
      </c>
      <c r="H32">
        <v>9.99000999000999E-4</v>
      </c>
      <c r="I32">
        <v>1.2747023949878601E-3</v>
      </c>
      <c r="J32">
        <v>9.99000999000999E-4</v>
      </c>
      <c r="K32">
        <v>3.06322986619815E-2</v>
      </c>
      <c r="L32">
        <v>9.99000999000999E-4</v>
      </c>
      <c r="M32">
        <v>4.0076683494420798E-2</v>
      </c>
      <c r="N32">
        <v>9.99000999000999E-4</v>
      </c>
      <c r="O32">
        <v>4.0076683494420798E-2</v>
      </c>
      <c r="P32">
        <v>9.99000999000999E-4</v>
      </c>
      <c r="Q32">
        <v>7.9264992495543099E-2</v>
      </c>
      <c r="R32">
        <v>9.99000999000999E-4</v>
      </c>
      <c r="S32">
        <v>0.146886988916896</v>
      </c>
      <c r="T32">
        <v>9.99000999000999E-4</v>
      </c>
      <c r="U32">
        <v>0.17704193690811601</v>
      </c>
      <c r="V32">
        <v>9.99000999000999E-4</v>
      </c>
      <c r="W32" t="s">
        <v>197</v>
      </c>
      <c r="X32" t="s">
        <v>197</v>
      </c>
    </row>
    <row r="33" spans="1:24" x14ac:dyDescent="0.3">
      <c r="A33">
        <v>32</v>
      </c>
      <c r="B33" t="s">
        <v>144</v>
      </c>
      <c r="C33" t="s">
        <v>36</v>
      </c>
      <c r="D33" t="s">
        <v>119</v>
      </c>
      <c r="E33">
        <v>32</v>
      </c>
      <c r="F33">
        <v>31</v>
      </c>
      <c r="G33">
        <v>15790.841967103201</v>
      </c>
      <c r="H33">
        <v>9.99000999000999E-4</v>
      </c>
      <c r="I33">
        <v>1.43884082310113E-3</v>
      </c>
      <c r="J33">
        <v>9.99000999000999E-4</v>
      </c>
      <c r="K33">
        <v>3.7855861767769602E-2</v>
      </c>
      <c r="L33">
        <v>9.99000999000999E-4</v>
      </c>
      <c r="M33">
        <v>4.8536328393373303E-2</v>
      </c>
      <c r="N33">
        <v>9.99000999000999E-4</v>
      </c>
      <c r="O33">
        <v>4.8536328393373303E-2</v>
      </c>
      <c r="P33">
        <v>9.99000999000999E-4</v>
      </c>
      <c r="Q33">
        <v>5.0229912297157703E-2</v>
      </c>
      <c r="R33">
        <v>9.99000999000999E-4</v>
      </c>
      <c r="S33">
        <v>9.56550783957206E-2</v>
      </c>
      <c r="T33">
        <v>9.99000999000999E-4</v>
      </c>
      <c r="U33">
        <v>0.11624202329246899</v>
      </c>
      <c r="V33">
        <v>9.99000999000999E-4</v>
      </c>
      <c r="W33" t="s">
        <v>197</v>
      </c>
      <c r="X33" t="s">
        <v>197</v>
      </c>
    </row>
    <row r="34" spans="1:24" x14ac:dyDescent="0.3">
      <c r="A34">
        <v>33</v>
      </c>
      <c r="B34" t="s">
        <v>145</v>
      </c>
      <c r="C34" t="s">
        <v>36</v>
      </c>
      <c r="D34" t="s">
        <v>34</v>
      </c>
      <c r="E34">
        <v>32</v>
      </c>
      <c r="F34">
        <v>25</v>
      </c>
      <c r="G34">
        <v>12203.3987016298</v>
      </c>
      <c r="H34">
        <v>9.99000999000999E-4</v>
      </c>
      <c r="I34">
        <v>1.1156056416158401E-3</v>
      </c>
      <c r="J34">
        <v>9.99000999000999E-4</v>
      </c>
      <c r="K34">
        <v>2.7695063304963099E-2</v>
      </c>
      <c r="L34">
        <v>9.99000999000999E-4</v>
      </c>
      <c r="M34">
        <v>3.5831881957293497E-2</v>
      </c>
      <c r="N34">
        <v>9.99000999000999E-4</v>
      </c>
      <c r="O34">
        <v>3.5831881957293497E-2</v>
      </c>
      <c r="P34">
        <v>9.99000999000999E-4</v>
      </c>
      <c r="Q34">
        <v>4.88563108105904E-2</v>
      </c>
      <c r="R34">
        <v>9.99000999000999E-4</v>
      </c>
      <c r="S34">
        <v>9.3161113313667596E-2</v>
      </c>
      <c r="T34">
        <v>9.99000999000999E-4</v>
      </c>
      <c r="U34">
        <v>0.11352517751838399</v>
      </c>
      <c r="V34">
        <v>9.99000999000999E-4</v>
      </c>
      <c r="W34" t="s">
        <v>197</v>
      </c>
      <c r="X34" t="s">
        <v>197</v>
      </c>
    </row>
    <row r="35" spans="1:24" x14ac:dyDescent="0.3">
      <c r="A35">
        <v>34</v>
      </c>
      <c r="B35" t="s">
        <v>146</v>
      </c>
      <c r="C35" t="s">
        <v>33</v>
      </c>
      <c r="D35" t="s">
        <v>119</v>
      </c>
      <c r="E35">
        <v>11</v>
      </c>
      <c r="F35">
        <v>31</v>
      </c>
      <c r="G35">
        <v>5477.6863835535796</v>
      </c>
      <c r="H35">
        <v>1.6983016983017001E-2</v>
      </c>
      <c r="I35">
        <v>3.1834511617260299E-4</v>
      </c>
      <c r="J35">
        <v>5.3946053946053903E-2</v>
      </c>
      <c r="K35">
        <v>2.1005302990356701E-3</v>
      </c>
      <c r="L35">
        <v>3.9960039960040002E-2</v>
      </c>
      <c r="M35">
        <v>2.5754298001659098E-3</v>
      </c>
      <c r="N35">
        <v>3.9960039960040002E-2</v>
      </c>
      <c r="O35">
        <v>2.5754298001659098E-3</v>
      </c>
      <c r="P35">
        <v>3.9960039960040002E-2</v>
      </c>
      <c r="Q35">
        <v>7.4292989830044995E-2</v>
      </c>
      <c r="R35">
        <v>0.211788211788212</v>
      </c>
      <c r="S35">
        <v>0.138310480536224</v>
      </c>
      <c r="T35">
        <v>0.211788211788212</v>
      </c>
      <c r="U35">
        <v>0.16560656486151101</v>
      </c>
      <c r="V35">
        <v>0.188811188811189</v>
      </c>
      <c r="W35" t="s">
        <v>197</v>
      </c>
      <c r="X35" t="s">
        <v>197</v>
      </c>
    </row>
    <row r="36" spans="1:24" x14ac:dyDescent="0.3">
      <c r="A36">
        <v>35</v>
      </c>
      <c r="B36" t="s">
        <v>147</v>
      </c>
      <c r="C36" t="s">
        <v>33</v>
      </c>
      <c r="D36" t="s">
        <v>34</v>
      </c>
      <c r="E36">
        <v>11</v>
      </c>
      <c r="F36">
        <v>25</v>
      </c>
      <c r="G36">
        <v>8587.9686825721292</v>
      </c>
      <c r="H36">
        <v>9.99000999000999E-4</v>
      </c>
      <c r="I36">
        <v>1.12029014756992E-3</v>
      </c>
      <c r="J36">
        <v>9.99000999000999E-4</v>
      </c>
      <c r="K36">
        <v>2.5337496199190498E-2</v>
      </c>
      <c r="L36">
        <v>9.99000999000999E-4</v>
      </c>
      <c r="M36">
        <v>3.2654037337328697E-2</v>
      </c>
      <c r="N36">
        <v>9.99000999000999E-4</v>
      </c>
      <c r="O36">
        <v>3.2654037337328697E-2</v>
      </c>
      <c r="P36">
        <v>9.99000999000999E-4</v>
      </c>
      <c r="Q36">
        <v>8.5228929755870902E-2</v>
      </c>
      <c r="R36">
        <v>9.99000999000999E-4</v>
      </c>
      <c r="S36">
        <v>0.157070876787341</v>
      </c>
      <c r="T36">
        <v>9.99000999000999E-4</v>
      </c>
      <c r="U36">
        <v>0.18873961456819799</v>
      </c>
      <c r="V36">
        <v>9.99000999000999E-4</v>
      </c>
      <c r="W36" t="s">
        <v>197</v>
      </c>
      <c r="X36" t="s">
        <v>197</v>
      </c>
    </row>
    <row r="37" spans="1:24" x14ac:dyDescent="0.3">
      <c r="A37">
        <v>36</v>
      </c>
      <c r="B37" t="s">
        <v>148</v>
      </c>
      <c r="C37" t="s">
        <v>119</v>
      </c>
      <c r="D37" t="s">
        <v>34</v>
      </c>
      <c r="E37">
        <v>31</v>
      </c>
      <c r="F37">
        <v>25</v>
      </c>
      <c r="G37">
        <v>13816.089904712901</v>
      </c>
      <c r="H37">
        <v>9.99000999000999E-4</v>
      </c>
      <c r="I37">
        <v>1.3131847174974399E-3</v>
      </c>
      <c r="J37">
        <v>9.99000999000999E-4</v>
      </c>
      <c r="K37">
        <v>3.4744782363702702E-2</v>
      </c>
      <c r="L37">
        <v>9.99000999000999E-4</v>
      </c>
      <c r="M37">
        <v>4.3987989429318503E-2</v>
      </c>
      <c r="N37">
        <v>9.99000999000999E-4</v>
      </c>
      <c r="O37">
        <v>4.3987989429318503E-2</v>
      </c>
      <c r="P37">
        <v>9.99000999000999E-4</v>
      </c>
      <c r="Q37">
        <v>5.4323428148767401E-2</v>
      </c>
      <c r="R37">
        <v>9.99000999000999E-4</v>
      </c>
      <c r="S37">
        <v>0.103048887463596</v>
      </c>
      <c r="T37">
        <v>9.99000999000999E-4</v>
      </c>
      <c r="U37">
        <v>0.12493637231660699</v>
      </c>
      <c r="V37">
        <v>9.99000999000999E-4</v>
      </c>
      <c r="W37" t="s">
        <v>197</v>
      </c>
      <c r="X37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9F8A-8E7E-4AB9-B170-60AAC0F24517}">
  <dimension ref="A1:U33"/>
  <sheetViews>
    <sheetView topLeftCell="A7" workbookViewId="0">
      <selection activeCell="M16" sqref="M16"/>
    </sheetView>
  </sheetViews>
  <sheetFormatPr defaultRowHeight="14.4" x14ac:dyDescent="0.3"/>
  <cols>
    <col min="1" max="1" width="15.6640625" style="30" customWidth="1"/>
    <col min="13" max="13" width="14.21875" customWidth="1"/>
    <col min="14" max="14" width="10.33203125" bestFit="1" customWidth="1"/>
    <col min="15" max="15" width="10.5546875" bestFit="1" customWidth="1"/>
    <col min="16" max="16" width="9" bestFit="1" customWidth="1"/>
    <col min="17" max="18" width="11.77734375" bestFit="1" customWidth="1"/>
    <col min="19" max="19" width="16.109375" bestFit="1" customWidth="1"/>
    <col min="20" max="20" width="16" bestFit="1" customWidth="1"/>
    <col min="21" max="21" width="8.33203125" bestFit="1" customWidth="1"/>
  </cols>
  <sheetData>
    <row r="1" spans="1:21" s="30" customFormat="1" ht="18" x14ac:dyDescent="0.35">
      <c r="A1" s="40" t="s">
        <v>99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x14ac:dyDescent="0.3">
      <c r="B2" t="s">
        <v>68</v>
      </c>
      <c r="C2" t="s">
        <v>69</v>
      </c>
      <c r="D2" t="s">
        <v>70</v>
      </c>
      <c r="E2" t="s">
        <v>71</v>
      </c>
      <c r="F2" t="s">
        <v>72</v>
      </c>
    </row>
    <row r="3" spans="1:21" x14ac:dyDescent="0.3">
      <c r="B3" t="s">
        <v>73</v>
      </c>
      <c r="C3" t="s">
        <v>74</v>
      </c>
      <c r="D3" t="s">
        <v>75</v>
      </c>
      <c r="E3" t="s">
        <v>76</v>
      </c>
    </row>
    <row r="4" spans="1:21" s="30" customFormat="1" x14ac:dyDescent="0.3">
      <c r="C4" s="30" t="s">
        <v>82</v>
      </c>
      <c r="D4" s="30" t="s">
        <v>83</v>
      </c>
      <c r="E4" s="30" t="s">
        <v>84</v>
      </c>
      <c r="F4" s="30" t="s">
        <v>85</v>
      </c>
      <c r="G4" s="30" t="s">
        <v>36</v>
      </c>
      <c r="H4" s="30" t="s">
        <v>86</v>
      </c>
      <c r="I4" s="30" t="s">
        <v>87</v>
      </c>
      <c r="J4" s="30" t="s">
        <v>88</v>
      </c>
      <c r="K4" s="30" t="s">
        <v>89</v>
      </c>
      <c r="M4" s="30" t="s">
        <v>78</v>
      </c>
      <c r="N4" s="30" t="s">
        <v>79</v>
      </c>
    </row>
    <row r="5" spans="1:21" x14ac:dyDescent="0.3">
      <c r="B5" t="s">
        <v>77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M5" s="30" t="s">
        <v>80</v>
      </c>
      <c r="N5" s="30" t="s">
        <v>81</v>
      </c>
    </row>
    <row r="6" spans="1:21" x14ac:dyDescent="0.3">
      <c r="A6" s="30" t="s">
        <v>83</v>
      </c>
      <c r="B6">
        <v>2</v>
      </c>
      <c r="C6">
        <v>2.2000000000000001E-3</v>
      </c>
      <c r="M6" s="30">
        <v>1</v>
      </c>
      <c r="N6" s="30" t="s">
        <v>82</v>
      </c>
    </row>
    <row r="7" spans="1:21" x14ac:dyDescent="0.3">
      <c r="A7" s="30" t="s">
        <v>84</v>
      </c>
      <c r="B7">
        <v>3</v>
      </c>
      <c r="C7">
        <v>2.2000000000000001E-3</v>
      </c>
      <c r="D7">
        <v>4.7000000000000002E-3</v>
      </c>
      <c r="M7" s="30">
        <v>2</v>
      </c>
      <c r="N7" s="30" t="s">
        <v>83</v>
      </c>
    </row>
    <row r="8" spans="1:21" x14ac:dyDescent="0.3">
      <c r="A8" s="30" t="s">
        <v>85</v>
      </c>
      <c r="B8">
        <v>4</v>
      </c>
      <c r="C8">
        <v>3.49E-2</v>
      </c>
      <c r="D8">
        <v>3.8699999999999998E-2</v>
      </c>
      <c r="E8">
        <v>2.5499999999999998E-2</v>
      </c>
      <c r="M8" s="30">
        <v>3</v>
      </c>
      <c r="N8" s="30" t="s">
        <v>84</v>
      </c>
    </row>
    <row r="9" spans="1:21" x14ac:dyDescent="0.3">
      <c r="A9" s="30" t="s">
        <v>36</v>
      </c>
      <c r="B9">
        <v>5</v>
      </c>
      <c r="C9">
        <v>3.7499999999999999E-2</v>
      </c>
      <c r="D9">
        <v>4.0300000000000002E-2</v>
      </c>
      <c r="E9">
        <v>3.0499999999999999E-2</v>
      </c>
      <c r="F9">
        <v>2.75E-2</v>
      </c>
      <c r="M9" s="30">
        <v>4</v>
      </c>
      <c r="N9" s="30" t="s">
        <v>85</v>
      </c>
    </row>
    <row r="10" spans="1:21" x14ac:dyDescent="0.3">
      <c r="A10" s="30" t="s">
        <v>86</v>
      </c>
      <c r="B10">
        <v>6</v>
      </c>
      <c r="C10">
        <v>1.6000000000000001E-3</v>
      </c>
      <c r="D10">
        <v>3.0999999999999999E-3</v>
      </c>
      <c r="E10">
        <v>3.7000000000000002E-3</v>
      </c>
      <c r="F10">
        <v>4.0500000000000001E-2</v>
      </c>
      <c r="G10">
        <v>4.1799999999999997E-2</v>
      </c>
      <c r="M10" s="30">
        <v>5</v>
      </c>
      <c r="N10" s="30" t="s">
        <v>36</v>
      </c>
    </row>
    <row r="11" spans="1:21" x14ac:dyDescent="0.3">
      <c r="A11" s="30" t="s">
        <v>87</v>
      </c>
      <c r="B11">
        <v>7</v>
      </c>
      <c r="C11">
        <v>8.0000000000000004E-4</v>
      </c>
      <c r="D11">
        <v>2.5000000000000001E-3</v>
      </c>
      <c r="E11">
        <v>1.8E-3</v>
      </c>
      <c r="F11">
        <v>3.7199999999999997E-2</v>
      </c>
      <c r="G11">
        <v>3.8899999999999997E-2</v>
      </c>
      <c r="H11">
        <v>2.0000000000000001E-4</v>
      </c>
      <c r="M11" s="30">
        <v>6</v>
      </c>
      <c r="N11" s="30" t="s">
        <v>86</v>
      </c>
    </row>
    <row r="12" spans="1:21" x14ac:dyDescent="0.3">
      <c r="A12" s="30" t="s">
        <v>88</v>
      </c>
      <c r="B12">
        <v>8</v>
      </c>
      <c r="C12">
        <v>3.6400000000000002E-2</v>
      </c>
      <c r="D12">
        <v>4.07E-2</v>
      </c>
      <c r="E12">
        <v>2.5700000000000001E-2</v>
      </c>
      <c r="F12">
        <v>2.8E-3</v>
      </c>
      <c r="G12">
        <v>2.63E-2</v>
      </c>
      <c r="H12">
        <v>4.2200000000000001E-2</v>
      </c>
      <c r="I12">
        <v>3.8899999999999997E-2</v>
      </c>
      <c r="M12" s="30">
        <v>7</v>
      </c>
      <c r="N12" s="30" t="s">
        <v>87</v>
      </c>
    </row>
    <row r="13" spans="1:21" x14ac:dyDescent="0.3">
      <c r="A13" s="30" t="s">
        <v>89</v>
      </c>
      <c r="B13">
        <v>9</v>
      </c>
      <c r="C13">
        <v>1.2999999999999999E-3</v>
      </c>
      <c r="D13">
        <v>3.0999999999999999E-3</v>
      </c>
      <c r="E13">
        <v>3.0000000000000001E-3</v>
      </c>
      <c r="F13">
        <v>3.6600000000000001E-2</v>
      </c>
      <c r="G13">
        <v>3.9300000000000002E-2</v>
      </c>
      <c r="H13">
        <v>1E-3</v>
      </c>
      <c r="I13">
        <v>6.9999999999999999E-4</v>
      </c>
      <c r="J13">
        <v>3.8199999999999998E-2</v>
      </c>
      <c r="M13" s="30">
        <v>8</v>
      </c>
      <c r="N13" s="30" t="s">
        <v>88</v>
      </c>
    </row>
    <row r="14" spans="1:21" ht="13.8" customHeight="1" x14ac:dyDescent="0.3">
      <c r="M14" s="30">
        <v>9</v>
      </c>
      <c r="N14" s="30" t="s">
        <v>89</v>
      </c>
    </row>
    <row r="16" spans="1:21" x14ac:dyDescent="0.3">
      <c r="A16" s="36" t="s">
        <v>10</v>
      </c>
      <c r="B16" s="36"/>
      <c r="C16" s="36"/>
      <c r="D16" s="36"/>
      <c r="E16" s="36"/>
      <c r="F16" s="36"/>
      <c r="G16" s="36"/>
      <c r="H16" s="36"/>
      <c r="I16" s="36"/>
      <c r="J16" s="30"/>
      <c r="K16" s="30"/>
    </row>
    <row r="17" spans="1:11" x14ac:dyDescent="0.3">
      <c r="A17" s="8"/>
      <c r="B17" s="37" t="s">
        <v>44</v>
      </c>
      <c r="C17" s="38"/>
      <c r="D17" s="39" t="s">
        <v>45</v>
      </c>
      <c r="E17" s="39"/>
      <c r="F17" s="39"/>
      <c r="G17" s="39"/>
      <c r="H17" s="39"/>
      <c r="I17" s="39"/>
    </row>
    <row r="18" spans="1:11" x14ac:dyDescent="0.3">
      <c r="A18" s="25"/>
      <c r="B18" s="10" t="s">
        <v>90</v>
      </c>
      <c r="C18" s="11" t="s">
        <v>91</v>
      </c>
      <c r="D18" s="12" t="s">
        <v>92</v>
      </c>
      <c r="E18" s="12" t="s">
        <v>93</v>
      </c>
      <c r="F18" s="12" t="s">
        <v>94</v>
      </c>
      <c r="G18" s="12" t="s">
        <v>95</v>
      </c>
      <c r="H18" s="12" t="s">
        <v>96</v>
      </c>
      <c r="I18" s="12" t="s">
        <v>97</v>
      </c>
    </row>
    <row r="19" spans="1:11" x14ac:dyDescent="0.3">
      <c r="A19" s="26" t="s">
        <v>91</v>
      </c>
      <c r="B19" s="30">
        <v>2.8E-3</v>
      </c>
      <c r="C19" s="14"/>
      <c r="D19" s="15"/>
      <c r="E19" s="15"/>
      <c r="F19" s="15"/>
      <c r="G19" s="15"/>
      <c r="H19" s="15"/>
      <c r="I19" s="15"/>
      <c r="J19" s="3" t="s">
        <v>11</v>
      </c>
      <c r="K19" s="1">
        <f>MIN(B19:I26)</f>
        <v>2.0000000000000001E-4</v>
      </c>
    </row>
    <row r="20" spans="1:11" x14ac:dyDescent="0.3">
      <c r="A20" s="12" t="s">
        <v>92</v>
      </c>
      <c r="B20" s="30">
        <v>2.5499999999999998E-2</v>
      </c>
      <c r="C20" s="30">
        <v>2.5700000000000001E-2</v>
      </c>
      <c r="D20" s="18"/>
      <c r="E20" s="18"/>
      <c r="F20" s="18"/>
      <c r="G20" s="18"/>
      <c r="H20" s="18"/>
      <c r="I20" s="18"/>
      <c r="J20" s="4" t="s">
        <v>12</v>
      </c>
      <c r="K20" s="1">
        <f>MAX(B19:I26)</f>
        <v>4.2200000000000001E-2</v>
      </c>
    </row>
    <row r="21" spans="1:11" x14ac:dyDescent="0.3">
      <c r="A21" s="12" t="s">
        <v>93</v>
      </c>
      <c r="B21" s="30">
        <v>3.8699999999999998E-2</v>
      </c>
      <c r="C21" s="30">
        <v>4.07E-2</v>
      </c>
      <c r="D21" s="30">
        <v>3.0000000000000001E-3</v>
      </c>
      <c r="E21" s="13"/>
      <c r="F21" s="13"/>
      <c r="G21" s="13"/>
      <c r="H21" s="13"/>
      <c r="I21" s="13"/>
    </row>
    <row r="22" spans="1:11" x14ac:dyDescent="0.3">
      <c r="A22" s="12" t="s">
        <v>94</v>
      </c>
      <c r="B22" s="30">
        <v>3.6600000000000001E-2</v>
      </c>
      <c r="C22" s="30">
        <v>3.8199999999999998E-2</v>
      </c>
      <c r="D22" s="30">
        <v>4.7000000000000002E-3</v>
      </c>
      <c r="E22" s="30">
        <v>3.0999999999999999E-3</v>
      </c>
      <c r="F22" s="13"/>
      <c r="G22" s="13"/>
      <c r="H22" s="13"/>
      <c r="I22" s="13"/>
    </row>
    <row r="23" spans="1:11" x14ac:dyDescent="0.3">
      <c r="A23" s="12" t="s">
        <v>95</v>
      </c>
      <c r="B23" s="30">
        <v>4.0500000000000001E-2</v>
      </c>
      <c r="C23" s="30">
        <v>4.2200000000000001E-2</v>
      </c>
      <c r="D23" s="30">
        <v>3.7000000000000002E-3</v>
      </c>
      <c r="E23" s="30">
        <v>3.0999999999999999E-3</v>
      </c>
      <c r="F23" s="30">
        <v>1E-3</v>
      </c>
      <c r="G23" s="13"/>
      <c r="H23" s="13"/>
      <c r="I23" s="13"/>
    </row>
    <row r="24" spans="1:11" x14ac:dyDescent="0.3">
      <c r="A24" s="12" t="s">
        <v>96</v>
      </c>
      <c r="B24" s="30">
        <v>3.7199999999999997E-2</v>
      </c>
      <c r="C24" s="30">
        <v>3.8899999999999997E-2</v>
      </c>
      <c r="D24" s="30">
        <v>1.8E-3</v>
      </c>
      <c r="E24" s="30">
        <v>2.5000000000000001E-3</v>
      </c>
      <c r="F24" s="30">
        <v>6.9999999999999999E-4</v>
      </c>
      <c r="G24" s="30">
        <v>2.0000000000000001E-4</v>
      </c>
      <c r="H24" s="13"/>
      <c r="I24" s="13"/>
    </row>
    <row r="25" spans="1:11" x14ac:dyDescent="0.3">
      <c r="A25" s="12" t="s">
        <v>97</v>
      </c>
      <c r="B25" s="30">
        <v>3.49E-2</v>
      </c>
      <c r="C25" s="30">
        <v>3.6400000000000002E-2</v>
      </c>
      <c r="D25" s="30">
        <v>2.2000000000000001E-3</v>
      </c>
      <c r="E25" s="30">
        <v>2.2000000000000001E-3</v>
      </c>
      <c r="F25" s="30">
        <v>1.2999999999999999E-3</v>
      </c>
      <c r="G25" s="30">
        <v>1.6000000000000001E-3</v>
      </c>
      <c r="H25" s="30">
        <v>8.0000000000000004E-4</v>
      </c>
      <c r="I25" s="23"/>
    </row>
    <row r="26" spans="1:11" x14ac:dyDescent="0.3">
      <c r="A26" s="12" t="s">
        <v>98</v>
      </c>
      <c r="B26" s="30">
        <v>2.75E-2</v>
      </c>
      <c r="C26" s="30">
        <v>2.63E-2</v>
      </c>
      <c r="D26" s="30">
        <v>3.0499999999999999E-2</v>
      </c>
      <c r="E26" s="30">
        <v>4.0300000000000002E-2</v>
      </c>
      <c r="F26" s="30">
        <v>3.9300000000000002E-2</v>
      </c>
      <c r="G26" s="30">
        <v>4.1799999999999997E-2</v>
      </c>
      <c r="H26" s="30">
        <v>3.8899999999999997E-2</v>
      </c>
      <c r="I26" s="30">
        <v>3.7499999999999999E-2</v>
      </c>
    </row>
    <row r="32" spans="1:11" s="31" customFormat="1" x14ac:dyDescent="0.3"/>
    <row r="33" spans="1:21" ht="18" x14ac:dyDescent="0.35">
      <c r="A33" s="40" t="s">
        <v>100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</row>
  </sheetData>
  <mergeCells count="5">
    <mergeCell ref="B17:C17"/>
    <mergeCell ref="D17:I17"/>
    <mergeCell ref="A1:U1"/>
    <mergeCell ref="A33:U33"/>
    <mergeCell ref="A16:I16"/>
  </mergeCells>
  <conditionalFormatting sqref="B19:I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B631-ACCD-44A8-8752-7389AEA4EF60}">
  <dimension ref="A1:S43"/>
  <sheetViews>
    <sheetView workbookViewId="0">
      <selection activeCell="L17" sqref="L17"/>
    </sheetView>
  </sheetViews>
  <sheetFormatPr defaultRowHeight="14.4" x14ac:dyDescent="0.3"/>
  <cols>
    <col min="1" max="1" width="14.6640625" customWidth="1"/>
    <col min="2" max="2" width="5.33203125" customWidth="1"/>
    <col min="3" max="3" width="18" customWidth="1"/>
    <col min="4" max="4" width="14.109375" customWidth="1"/>
    <col min="10" max="10" width="15" customWidth="1"/>
  </cols>
  <sheetData>
    <row r="1" spans="1:1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9" x14ac:dyDescent="0.3">
      <c r="A2" t="s">
        <v>23</v>
      </c>
      <c r="B2" t="s">
        <v>24</v>
      </c>
    </row>
    <row r="3" spans="1:19" x14ac:dyDescent="0.3">
      <c r="A3" t="s">
        <v>14</v>
      </c>
    </row>
    <row r="4" spans="1:19" x14ac:dyDescent="0.3">
      <c r="A4" t="s">
        <v>150</v>
      </c>
      <c r="B4" t="s">
        <v>19</v>
      </c>
      <c r="D4" t="s">
        <v>25</v>
      </c>
      <c r="E4" t="s">
        <v>26</v>
      </c>
      <c r="F4" t="s">
        <v>27</v>
      </c>
      <c r="H4" t="s">
        <v>181</v>
      </c>
    </row>
    <row r="5" spans="1:19" x14ac:dyDescent="0.3">
      <c r="A5" t="s">
        <v>28</v>
      </c>
      <c r="B5" t="s">
        <v>151</v>
      </c>
      <c r="C5" t="s">
        <v>152</v>
      </c>
      <c r="D5" t="s">
        <v>151</v>
      </c>
      <c r="J5" s="41"/>
      <c r="K5" s="41" t="s">
        <v>34</v>
      </c>
      <c r="L5" s="41" t="s">
        <v>39</v>
      </c>
      <c r="M5" s="41" t="s">
        <v>33</v>
      </c>
      <c r="N5" s="41" t="s">
        <v>32</v>
      </c>
      <c r="O5" s="41" t="s">
        <v>40</v>
      </c>
      <c r="P5" s="41" t="s">
        <v>114</v>
      </c>
      <c r="Q5" s="41" t="s">
        <v>37</v>
      </c>
      <c r="R5" s="41" t="s">
        <v>119</v>
      </c>
      <c r="S5" s="30"/>
    </row>
    <row r="6" spans="1:19" x14ac:dyDescent="0.3">
      <c r="A6" t="s">
        <v>119</v>
      </c>
      <c r="B6" t="s">
        <v>153</v>
      </c>
      <c r="C6" t="s">
        <v>32</v>
      </c>
      <c r="D6">
        <v>7763.0396199999996</v>
      </c>
      <c r="E6">
        <v>10028</v>
      </c>
      <c r="F6">
        <v>1</v>
      </c>
      <c r="J6" s="41" t="s">
        <v>39</v>
      </c>
      <c r="K6" s="41">
        <v>1</v>
      </c>
      <c r="L6" s="41"/>
      <c r="M6" s="41"/>
      <c r="N6" s="41"/>
      <c r="O6" s="41"/>
      <c r="P6" s="41"/>
      <c r="Q6" s="41"/>
      <c r="R6" s="41"/>
    </row>
    <row r="7" spans="1:19" x14ac:dyDescent="0.3">
      <c r="A7" t="s">
        <v>119</v>
      </c>
      <c r="B7" t="s">
        <v>153</v>
      </c>
      <c r="C7" t="s">
        <v>33</v>
      </c>
      <c r="D7">
        <v>6995.5876900000003</v>
      </c>
      <c r="E7">
        <v>9830</v>
      </c>
      <c r="F7">
        <v>1</v>
      </c>
      <c r="H7" s="30"/>
      <c r="J7" s="41" t="s">
        <v>33</v>
      </c>
      <c r="K7" s="41">
        <v>5.7600000000000004E-3</v>
      </c>
      <c r="L7" s="41" t="s">
        <v>156</v>
      </c>
      <c r="M7" s="41"/>
      <c r="N7" s="41"/>
      <c r="O7" s="41"/>
      <c r="P7" s="41"/>
      <c r="Q7" s="41"/>
      <c r="R7" s="41"/>
    </row>
    <row r="8" spans="1:19" x14ac:dyDescent="0.3">
      <c r="A8" t="s">
        <v>32</v>
      </c>
      <c r="B8" t="s">
        <v>153</v>
      </c>
      <c r="C8" t="s">
        <v>33</v>
      </c>
      <c r="D8">
        <v>7187.1934199999996</v>
      </c>
      <c r="E8">
        <v>9820</v>
      </c>
      <c r="F8">
        <v>1</v>
      </c>
      <c r="H8" s="30"/>
      <c r="J8" s="41" t="s">
        <v>32</v>
      </c>
      <c r="K8" s="41" t="s">
        <v>156</v>
      </c>
      <c r="L8" s="41" t="s">
        <v>156</v>
      </c>
      <c r="M8" s="41">
        <v>1</v>
      </c>
      <c r="N8" s="41"/>
      <c r="O8" s="41"/>
      <c r="P8" s="41"/>
      <c r="Q8" s="41"/>
      <c r="R8" s="41"/>
    </row>
    <row r="9" spans="1:19" x14ac:dyDescent="0.3">
      <c r="A9" t="s">
        <v>119</v>
      </c>
      <c r="B9" t="s">
        <v>153</v>
      </c>
      <c r="C9" t="s">
        <v>34</v>
      </c>
      <c r="D9" t="s">
        <v>154</v>
      </c>
      <c r="E9">
        <v>10748</v>
      </c>
      <c r="F9" t="s">
        <v>155</v>
      </c>
      <c r="G9" t="s">
        <v>156</v>
      </c>
      <c r="J9" s="41" t="s">
        <v>40</v>
      </c>
      <c r="K9" s="41" t="s">
        <v>156</v>
      </c>
      <c r="L9" s="41" t="s">
        <v>156</v>
      </c>
      <c r="M9" s="41">
        <v>1</v>
      </c>
      <c r="N9" s="41">
        <v>1</v>
      </c>
      <c r="O9" s="41"/>
      <c r="P9" s="41"/>
      <c r="Q9" s="41"/>
      <c r="R9" s="41"/>
    </row>
    <row r="10" spans="1:19" x14ac:dyDescent="0.3">
      <c r="A10" t="s">
        <v>32</v>
      </c>
      <c r="B10" t="s">
        <v>153</v>
      </c>
      <c r="C10" t="s">
        <v>34</v>
      </c>
      <c r="D10" t="s">
        <v>157</v>
      </c>
      <c r="E10">
        <v>10804</v>
      </c>
      <c r="F10" t="s">
        <v>155</v>
      </c>
      <c r="G10" t="s">
        <v>156</v>
      </c>
      <c r="J10" s="41" t="s">
        <v>114</v>
      </c>
      <c r="K10" s="41" t="s">
        <v>156</v>
      </c>
      <c r="L10" s="41" t="s">
        <v>156</v>
      </c>
      <c r="M10" s="41">
        <v>1</v>
      </c>
      <c r="N10" s="41" t="s">
        <v>163</v>
      </c>
      <c r="O10" s="41">
        <v>1</v>
      </c>
      <c r="P10" s="41"/>
      <c r="Q10" s="41"/>
      <c r="R10" s="41"/>
    </row>
    <row r="11" spans="1:19" x14ac:dyDescent="0.3">
      <c r="A11" t="s">
        <v>33</v>
      </c>
      <c r="B11" t="s">
        <v>153</v>
      </c>
      <c r="C11" t="s">
        <v>34</v>
      </c>
      <c r="D11">
        <v>10883.929679999999</v>
      </c>
      <c r="E11">
        <v>10358</v>
      </c>
      <c r="F11">
        <v>1.6000000000000001E-4</v>
      </c>
      <c r="H11" s="30">
        <f>F11*36</f>
        <v>5.7600000000000004E-3</v>
      </c>
      <c r="J11" s="41" t="s">
        <v>37</v>
      </c>
      <c r="K11" s="41" t="s">
        <v>156</v>
      </c>
      <c r="L11" s="41" t="s">
        <v>156</v>
      </c>
      <c r="M11" s="41">
        <v>1</v>
      </c>
      <c r="N11" s="41" t="s">
        <v>163</v>
      </c>
      <c r="O11" s="41">
        <v>1</v>
      </c>
      <c r="P11" s="41">
        <v>1</v>
      </c>
      <c r="Q11" s="41"/>
      <c r="R11" s="41"/>
    </row>
    <row r="12" spans="1:19" x14ac:dyDescent="0.3">
      <c r="A12" t="s">
        <v>119</v>
      </c>
      <c r="B12" t="s">
        <v>153</v>
      </c>
      <c r="C12" t="s">
        <v>36</v>
      </c>
      <c r="D12" t="s">
        <v>158</v>
      </c>
      <c r="E12">
        <v>11102</v>
      </c>
      <c r="F12" t="s">
        <v>155</v>
      </c>
      <c r="G12" t="s">
        <v>156</v>
      </c>
      <c r="J12" s="41" t="s">
        <v>119</v>
      </c>
      <c r="K12" s="41" t="s">
        <v>156</v>
      </c>
      <c r="L12" s="41" t="s">
        <v>156</v>
      </c>
      <c r="M12" s="41">
        <v>1</v>
      </c>
      <c r="N12" s="41">
        <v>1</v>
      </c>
      <c r="O12" s="41">
        <v>1</v>
      </c>
      <c r="P12" s="41">
        <v>1</v>
      </c>
      <c r="Q12" s="41">
        <v>1</v>
      </c>
      <c r="R12" s="41"/>
    </row>
    <row r="13" spans="1:19" x14ac:dyDescent="0.3">
      <c r="A13" t="s">
        <v>32</v>
      </c>
      <c r="B13" t="s">
        <v>153</v>
      </c>
      <c r="C13" t="s">
        <v>36</v>
      </c>
      <c r="D13" t="s">
        <v>159</v>
      </c>
      <c r="E13">
        <v>11092</v>
      </c>
      <c r="F13" t="s">
        <v>155</v>
      </c>
      <c r="G13" t="s">
        <v>156</v>
      </c>
      <c r="J13" s="41" t="s">
        <v>36</v>
      </c>
      <c r="K13" s="41" t="s">
        <v>156</v>
      </c>
      <c r="L13" s="41" t="s">
        <v>156</v>
      </c>
      <c r="M13" s="41" t="s">
        <v>156</v>
      </c>
      <c r="N13" s="41" t="s">
        <v>156</v>
      </c>
      <c r="O13" s="41" t="s">
        <v>156</v>
      </c>
      <c r="P13" s="41" t="s">
        <v>156</v>
      </c>
      <c r="Q13" s="41" t="s">
        <v>156</v>
      </c>
      <c r="R13" s="41" t="s">
        <v>156</v>
      </c>
    </row>
    <row r="14" spans="1:19" x14ac:dyDescent="0.3">
      <c r="A14" t="s">
        <v>33</v>
      </c>
      <c r="B14" t="s">
        <v>153</v>
      </c>
      <c r="C14" t="s">
        <v>36</v>
      </c>
      <c r="D14" t="s">
        <v>160</v>
      </c>
      <c r="E14">
        <v>10872</v>
      </c>
      <c r="F14" t="s">
        <v>155</v>
      </c>
      <c r="G14" t="s">
        <v>156</v>
      </c>
    </row>
    <row r="15" spans="1:19" x14ac:dyDescent="0.3">
      <c r="A15" t="s">
        <v>34</v>
      </c>
      <c r="B15" t="s">
        <v>153</v>
      </c>
      <c r="C15" t="s">
        <v>36</v>
      </c>
      <c r="D15" t="s">
        <v>161</v>
      </c>
      <c r="E15">
        <v>11082</v>
      </c>
      <c r="F15" t="s">
        <v>155</v>
      </c>
      <c r="G15" t="s">
        <v>156</v>
      </c>
    </row>
    <row r="16" spans="1:19" x14ac:dyDescent="0.3">
      <c r="A16" t="s">
        <v>119</v>
      </c>
      <c r="B16" t="s">
        <v>153</v>
      </c>
      <c r="C16" t="s">
        <v>37</v>
      </c>
      <c r="D16">
        <v>7968.3585599999997</v>
      </c>
      <c r="E16">
        <v>10002</v>
      </c>
      <c r="F16">
        <v>1</v>
      </c>
    </row>
    <row r="17" spans="1:7" x14ac:dyDescent="0.3">
      <c r="A17" t="s">
        <v>32</v>
      </c>
      <c r="B17" t="s">
        <v>153</v>
      </c>
      <c r="C17" t="s">
        <v>37</v>
      </c>
      <c r="D17" t="s">
        <v>162</v>
      </c>
      <c r="E17">
        <v>9956</v>
      </c>
      <c r="F17" t="s">
        <v>163</v>
      </c>
    </row>
    <row r="18" spans="1:7" x14ac:dyDescent="0.3">
      <c r="A18" t="s">
        <v>33</v>
      </c>
      <c r="B18" t="s">
        <v>153</v>
      </c>
      <c r="C18" t="s">
        <v>37</v>
      </c>
      <c r="D18">
        <v>7399.7810300000001</v>
      </c>
      <c r="E18">
        <v>9720</v>
      </c>
      <c r="F18">
        <v>1</v>
      </c>
    </row>
    <row r="19" spans="1:7" x14ac:dyDescent="0.3">
      <c r="A19" t="s">
        <v>34</v>
      </c>
      <c r="B19" t="s">
        <v>153</v>
      </c>
      <c r="C19" t="s">
        <v>37</v>
      </c>
      <c r="D19" t="s">
        <v>164</v>
      </c>
      <c r="E19">
        <v>10768</v>
      </c>
      <c r="F19" t="s">
        <v>155</v>
      </c>
      <c r="G19" t="s">
        <v>156</v>
      </c>
    </row>
    <row r="20" spans="1:7" x14ac:dyDescent="0.3">
      <c r="A20" t="s">
        <v>36</v>
      </c>
      <c r="B20" t="s">
        <v>153</v>
      </c>
      <c r="C20" t="s">
        <v>37</v>
      </c>
      <c r="D20" t="s">
        <v>165</v>
      </c>
      <c r="E20">
        <v>11040</v>
      </c>
      <c r="F20" t="s">
        <v>155</v>
      </c>
      <c r="G20" t="s">
        <v>156</v>
      </c>
    </row>
    <row r="21" spans="1:7" x14ac:dyDescent="0.3">
      <c r="A21" t="s">
        <v>119</v>
      </c>
      <c r="B21" t="s">
        <v>153</v>
      </c>
      <c r="C21" t="s">
        <v>114</v>
      </c>
      <c r="D21">
        <v>7810.2457999999997</v>
      </c>
      <c r="E21">
        <v>10128</v>
      </c>
      <c r="F21">
        <v>1</v>
      </c>
    </row>
    <row r="22" spans="1:7" x14ac:dyDescent="0.3">
      <c r="A22" t="s">
        <v>32</v>
      </c>
      <c r="B22" t="s">
        <v>153</v>
      </c>
      <c r="C22" t="s">
        <v>114</v>
      </c>
      <c r="D22" t="s">
        <v>166</v>
      </c>
      <c r="E22">
        <v>10108</v>
      </c>
      <c r="F22" t="s">
        <v>163</v>
      </c>
    </row>
    <row r="23" spans="1:7" x14ac:dyDescent="0.3">
      <c r="A23" t="s">
        <v>33</v>
      </c>
      <c r="B23" t="s">
        <v>153</v>
      </c>
      <c r="C23" t="s">
        <v>114</v>
      </c>
      <c r="D23">
        <v>7215.1266599999999</v>
      </c>
      <c r="E23">
        <v>9944</v>
      </c>
      <c r="F23">
        <v>1</v>
      </c>
    </row>
    <row r="24" spans="1:7" x14ac:dyDescent="0.3">
      <c r="A24" t="s">
        <v>34</v>
      </c>
      <c r="B24" t="s">
        <v>153</v>
      </c>
      <c r="C24" t="s">
        <v>114</v>
      </c>
      <c r="D24" t="s">
        <v>167</v>
      </c>
      <c r="E24">
        <v>10884</v>
      </c>
      <c r="F24" t="s">
        <v>155</v>
      </c>
      <c r="G24" t="s">
        <v>156</v>
      </c>
    </row>
    <row r="25" spans="1:7" x14ac:dyDescent="0.3">
      <c r="A25" t="s">
        <v>36</v>
      </c>
      <c r="B25" t="s">
        <v>153</v>
      </c>
      <c r="C25" t="s">
        <v>114</v>
      </c>
      <c r="D25" t="s">
        <v>168</v>
      </c>
      <c r="E25">
        <v>11122</v>
      </c>
      <c r="F25" t="s">
        <v>155</v>
      </c>
      <c r="G25" t="s">
        <v>156</v>
      </c>
    </row>
    <row r="26" spans="1:7" x14ac:dyDescent="0.3">
      <c r="A26" t="s">
        <v>37</v>
      </c>
      <c r="B26" t="s">
        <v>153</v>
      </c>
      <c r="C26" t="s">
        <v>114</v>
      </c>
      <c r="D26">
        <v>7588.7305999999999</v>
      </c>
      <c r="E26">
        <v>9950</v>
      </c>
      <c r="F26">
        <v>1</v>
      </c>
    </row>
    <row r="27" spans="1:7" x14ac:dyDescent="0.3">
      <c r="A27" t="s">
        <v>119</v>
      </c>
      <c r="B27" t="s">
        <v>153</v>
      </c>
      <c r="C27" t="s">
        <v>39</v>
      </c>
      <c r="D27" t="s">
        <v>169</v>
      </c>
      <c r="E27">
        <v>10740</v>
      </c>
      <c r="F27" t="s">
        <v>155</v>
      </c>
      <c r="G27" t="s">
        <v>156</v>
      </c>
    </row>
    <row r="28" spans="1:7" x14ac:dyDescent="0.3">
      <c r="A28" t="s">
        <v>32</v>
      </c>
      <c r="B28" t="s">
        <v>153</v>
      </c>
      <c r="C28" t="s">
        <v>39</v>
      </c>
      <c r="D28" t="s">
        <v>170</v>
      </c>
      <c r="E28">
        <v>10778</v>
      </c>
      <c r="F28" t="s">
        <v>155</v>
      </c>
      <c r="G28" t="s">
        <v>156</v>
      </c>
    </row>
    <row r="29" spans="1:7" x14ac:dyDescent="0.3">
      <c r="A29" t="s">
        <v>33</v>
      </c>
      <c r="B29" t="s">
        <v>153</v>
      </c>
      <c r="C29" t="s">
        <v>39</v>
      </c>
      <c r="D29" t="s">
        <v>171</v>
      </c>
      <c r="E29">
        <v>10340</v>
      </c>
      <c r="F29" t="s">
        <v>172</v>
      </c>
    </row>
    <row r="30" spans="1:7" x14ac:dyDescent="0.3">
      <c r="A30" t="s">
        <v>34</v>
      </c>
      <c r="B30" t="s">
        <v>153</v>
      </c>
      <c r="C30" t="s">
        <v>39</v>
      </c>
      <c r="D30">
        <v>8465.6209299999991</v>
      </c>
      <c r="E30">
        <v>10408</v>
      </c>
      <c r="F30">
        <v>1</v>
      </c>
    </row>
    <row r="31" spans="1:7" x14ac:dyDescent="0.3">
      <c r="A31" t="s">
        <v>36</v>
      </c>
      <c r="B31" t="s">
        <v>153</v>
      </c>
      <c r="C31" t="s">
        <v>39</v>
      </c>
      <c r="D31" t="s">
        <v>173</v>
      </c>
      <c r="E31">
        <v>11044</v>
      </c>
      <c r="F31" t="s">
        <v>155</v>
      </c>
      <c r="G31" t="s">
        <v>156</v>
      </c>
    </row>
    <row r="32" spans="1:7" x14ac:dyDescent="0.3">
      <c r="A32" t="s">
        <v>37</v>
      </c>
      <c r="B32" t="s">
        <v>153</v>
      </c>
      <c r="C32" t="s">
        <v>39</v>
      </c>
      <c r="D32" t="s">
        <v>174</v>
      </c>
      <c r="E32">
        <v>10768</v>
      </c>
      <c r="F32" t="s">
        <v>155</v>
      </c>
      <c r="G32" t="s">
        <v>156</v>
      </c>
    </row>
    <row r="33" spans="1:7" x14ac:dyDescent="0.3">
      <c r="A33" t="s">
        <v>114</v>
      </c>
      <c r="B33" t="s">
        <v>153</v>
      </c>
      <c r="C33" t="s">
        <v>39</v>
      </c>
      <c r="D33" t="s">
        <v>175</v>
      </c>
      <c r="E33">
        <v>10836</v>
      </c>
      <c r="F33" t="s">
        <v>155</v>
      </c>
      <c r="G33" t="s">
        <v>156</v>
      </c>
    </row>
    <row r="34" spans="1:7" x14ac:dyDescent="0.3">
      <c r="A34" t="s">
        <v>119</v>
      </c>
      <c r="B34" t="s">
        <v>153</v>
      </c>
      <c r="C34" t="s">
        <v>40</v>
      </c>
      <c r="D34">
        <v>7526.1174899999996</v>
      </c>
      <c r="E34">
        <v>9852</v>
      </c>
      <c r="F34">
        <v>1</v>
      </c>
    </row>
    <row r="35" spans="1:7" x14ac:dyDescent="0.3">
      <c r="A35" t="s">
        <v>32</v>
      </c>
      <c r="B35" t="s">
        <v>153</v>
      </c>
      <c r="C35" t="s">
        <v>40</v>
      </c>
      <c r="D35">
        <v>7685.6840499999998</v>
      </c>
      <c r="E35">
        <v>9868</v>
      </c>
      <c r="F35">
        <v>1</v>
      </c>
    </row>
    <row r="36" spans="1:7" x14ac:dyDescent="0.3">
      <c r="A36" t="s">
        <v>33</v>
      </c>
      <c r="B36" t="s">
        <v>153</v>
      </c>
      <c r="C36" t="s">
        <v>40</v>
      </c>
      <c r="D36">
        <v>7000.4887099999996</v>
      </c>
      <c r="E36">
        <v>9452</v>
      </c>
      <c r="F36">
        <v>1</v>
      </c>
    </row>
    <row r="37" spans="1:7" x14ac:dyDescent="0.3">
      <c r="A37" t="s">
        <v>34</v>
      </c>
      <c r="B37" t="s">
        <v>153</v>
      </c>
      <c r="C37" t="s">
        <v>40</v>
      </c>
      <c r="D37" t="s">
        <v>176</v>
      </c>
      <c r="E37">
        <v>10584</v>
      </c>
      <c r="F37" t="s">
        <v>155</v>
      </c>
      <c r="G37" t="s">
        <v>156</v>
      </c>
    </row>
    <row r="38" spans="1:7" x14ac:dyDescent="0.3">
      <c r="A38" t="s">
        <v>36</v>
      </c>
      <c r="B38" t="s">
        <v>153</v>
      </c>
      <c r="C38" t="s">
        <v>40</v>
      </c>
      <c r="D38" t="s">
        <v>177</v>
      </c>
      <c r="E38">
        <v>11000</v>
      </c>
      <c r="F38" t="s">
        <v>155</v>
      </c>
      <c r="G38" t="s">
        <v>156</v>
      </c>
    </row>
    <row r="39" spans="1:7" x14ac:dyDescent="0.3">
      <c r="A39" t="s">
        <v>37</v>
      </c>
      <c r="B39" t="s">
        <v>153</v>
      </c>
      <c r="C39" t="s">
        <v>40</v>
      </c>
      <c r="D39">
        <v>7725.6743399999996</v>
      </c>
      <c r="E39">
        <v>9726</v>
      </c>
      <c r="F39">
        <v>1</v>
      </c>
    </row>
    <row r="40" spans="1:7" x14ac:dyDescent="0.3">
      <c r="A40" t="s">
        <v>114</v>
      </c>
      <c r="B40" t="s">
        <v>153</v>
      </c>
      <c r="C40" t="s">
        <v>40</v>
      </c>
      <c r="D40">
        <v>7589.0396300000002</v>
      </c>
      <c r="E40">
        <v>9900</v>
      </c>
      <c r="F40">
        <v>1</v>
      </c>
    </row>
    <row r="41" spans="1:7" x14ac:dyDescent="0.3">
      <c r="A41" t="s">
        <v>39</v>
      </c>
      <c r="B41" t="s">
        <v>153</v>
      </c>
      <c r="C41" t="s">
        <v>40</v>
      </c>
      <c r="D41" t="s">
        <v>178</v>
      </c>
      <c r="E41">
        <v>10614</v>
      </c>
      <c r="F41" t="s">
        <v>155</v>
      </c>
      <c r="G41" t="s">
        <v>156</v>
      </c>
    </row>
    <row r="43" spans="1:7" x14ac:dyDescent="0.3">
      <c r="A43" t="s">
        <v>179</v>
      </c>
      <c r="B43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FST</vt:lpstr>
      <vt:lpstr>FST_p_values</vt:lpstr>
      <vt:lpstr>Sheet1</vt:lpstr>
      <vt:lpstr>FST_neutral</vt:lpstr>
      <vt:lpstr>FST_neutral_p_values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2017-10-09T21:45:52Z</dcterms:created>
  <dcterms:modified xsi:type="dcterms:W3CDTF">2021-10-25T15:49:06Z</dcterms:modified>
</cp:coreProperties>
</file>