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cific cod\DataAnalysis\Analyses\"/>
    </mc:Choice>
  </mc:AlternateContent>
  <bookViews>
    <workbookView xWindow="0" yWindow="0" windowWidth="25200" windowHeight="11685" activeTab="1"/>
  </bookViews>
  <sheets>
    <sheet name="Graphs" sheetId="4" r:id="rId1"/>
    <sheet name="Data" sheetId="1" r:id="rId2"/>
    <sheet name="for_stats" sheetId="2" r:id="rId3"/>
    <sheet name="Sheet2" sheetId="3" r:id="rId4"/>
  </sheets>
  <calcPr calcId="152511"/>
</workbook>
</file>

<file path=xl/calcChain.xml><?xml version="1.0" encoding="utf-8"?>
<calcChain xmlns="http://schemas.openxmlformats.org/spreadsheetml/2006/main">
  <c r="H22" i="1" l="1"/>
  <c r="H23" i="1"/>
  <c r="H24" i="1"/>
  <c r="H25" i="1"/>
  <c r="H26" i="1"/>
  <c r="H27" i="1"/>
  <c r="H28" i="1"/>
  <c r="H29" i="1"/>
  <c r="H30" i="1"/>
  <c r="H31" i="1"/>
  <c r="H32" i="1"/>
  <c r="H21" i="1"/>
  <c r="J4" i="1" l="1"/>
  <c r="J5" i="1"/>
  <c r="J7" i="1"/>
  <c r="J8" i="1"/>
  <c r="J9" i="1"/>
  <c r="J10" i="1"/>
  <c r="J11" i="1"/>
  <c r="J12" i="1"/>
  <c r="J13" i="1"/>
  <c r="J14" i="1"/>
  <c r="J3" i="1"/>
  <c r="H4" i="1"/>
  <c r="H5" i="1"/>
  <c r="H7" i="1"/>
  <c r="H8" i="1"/>
  <c r="H9" i="1"/>
  <c r="H10" i="1"/>
  <c r="H11" i="1"/>
  <c r="H12" i="1"/>
  <c r="H13" i="1"/>
  <c r="H14" i="1"/>
  <c r="H3" i="1"/>
  <c r="H16" i="1" s="1"/>
  <c r="G34" i="1"/>
  <c r="F34" i="1"/>
  <c r="E34" i="1"/>
  <c r="D34" i="1"/>
  <c r="C34" i="1"/>
  <c r="B34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G16" i="1"/>
  <c r="F16" i="1"/>
  <c r="E16" i="1"/>
  <c r="D16" i="1"/>
  <c r="C16" i="1"/>
  <c r="B16" i="1"/>
  <c r="B38" i="1" s="1"/>
  <c r="I14" i="1"/>
  <c r="I13" i="1"/>
  <c r="I12" i="1"/>
  <c r="I11" i="1"/>
  <c r="I10" i="1"/>
  <c r="I9" i="1"/>
  <c r="I8" i="1"/>
  <c r="I7" i="1"/>
  <c r="I5" i="1"/>
  <c r="I4" i="1"/>
  <c r="I3" i="1"/>
  <c r="H34" i="1" l="1"/>
  <c r="I16" i="1"/>
  <c r="I34" i="1"/>
  <c r="B36" i="1"/>
  <c r="J34" i="1"/>
  <c r="J16" i="1"/>
</calcChain>
</file>

<file path=xl/sharedStrings.xml><?xml version="1.0" encoding="utf-8"?>
<sst xmlns="http://schemas.openxmlformats.org/spreadsheetml/2006/main" count="106" uniqueCount="59">
  <si>
    <t>500ng</t>
  </si>
  <si>
    <t>300ng</t>
  </si>
  <si>
    <t>CHANGE</t>
  </si>
  <si>
    <t>TOTAL</t>
  </si>
  <si>
    <t>% Unique</t>
  </si>
  <si>
    <t># UNIQUE</t>
  </si>
  <si>
    <t>% UNIQUE</t>
  </si>
  <si>
    <t>GEO020414_8</t>
  </si>
  <si>
    <t>GEO020414_9</t>
  </si>
  <si>
    <t>GEO020414_11</t>
  </si>
  <si>
    <t>GEO020414_13</t>
  </si>
  <si>
    <t>GEO020414_14</t>
  </si>
  <si>
    <t>GEO020414_15</t>
  </si>
  <si>
    <t>GEO020414_16</t>
  </si>
  <si>
    <t>GEO020414_17</t>
  </si>
  <si>
    <t>GEO020414_23</t>
  </si>
  <si>
    <t>GEO020414_24</t>
  </si>
  <si>
    <t>GEO020414_25</t>
  </si>
  <si>
    <t>YS121315_12</t>
  </si>
  <si>
    <t>Average</t>
  </si>
  <si>
    <t>T 142</t>
  </si>
  <si>
    <t>T 110</t>
  </si>
  <si>
    <t>← IF (+), MORE SEQS IN T110 THAN T142</t>
  </si>
  <si>
    <t>UNIQUE</t>
  </si>
  <si>
    <t>MU033015_03</t>
  </si>
  <si>
    <t>MU032315_02</t>
  </si>
  <si>
    <t>MU012816_10</t>
  </si>
  <si>
    <t>MU012816_07</t>
  </si>
  <si>
    <t>MU033015_02</t>
  </si>
  <si>
    <t>MU012816_09</t>
  </si>
  <si>
    <t>MU012816_05</t>
  </si>
  <si>
    <t>MU032315_01</t>
  </si>
  <si>
    <t>SO022216_01</t>
  </si>
  <si>
    <t>MU011816_01</t>
  </si>
  <si>
    <t>MU012816_06</t>
  </si>
  <si>
    <t>MU012816_08</t>
  </si>
  <si>
    <t>AVERAGE</t>
  </si>
  <si>
    <t>Diff b/w</t>
  </si>
  <si>
    <t>500ng good quality</t>
  </si>
  <si>
    <t>500ng degraded</t>
  </si>
  <si>
    <t>Sample</t>
  </si>
  <si>
    <t>T_500</t>
  </si>
  <si>
    <t>pU_500</t>
  </si>
  <si>
    <t>U_500</t>
  </si>
  <si>
    <t>T_300</t>
  </si>
  <si>
    <t>pU_300</t>
  </si>
  <si>
    <t>U_300</t>
  </si>
  <si>
    <t>T_142</t>
  </si>
  <si>
    <t>pU_142</t>
  </si>
  <si>
    <t>U_142</t>
  </si>
  <si>
    <t>T_110</t>
  </si>
  <si>
    <t>pU_110</t>
  </si>
  <si>
    <t>U_110</t>
  </si>
  <si>
    <t>TGCAGGACTCATAGTGCTTGCTCACTTTAAGAAATACTAGAACACCACAGCCCCTCATTAGTACAGTGGTCAGTATCCATTGGCCATGCATGAAACCAGGAATGTGAAGATTCTTGGTTTAACTCAGTCCGAACGAAAAGAG</t>
  </si>
  <si>
    <t>TGCAGGTAGGATGCAGGATTCTCTGTGTCGTTGATAGGGAGGCCTCTCATGTTTTTATGATCGATGTGGGTCGGGAACTCCCTTCTGAGTGCGGTCCACATGGCCCCTCTGTAGCGATCAAGTGTAGTCCCATCATACATTC</t>
  </si>
  <si>
    <t>← IF (+), MORE SEQS IN 500NG THAN 300NG</t>
  </si>
  <si>
    <t>500ng good quality DNA has, on average, 4.59 x the # sequences of 500ng degraded DNA</t>
  </si>
  <si>
    <t>% increase (142-110)</t>
  </si>
  <si>
    <t>% increase (300 to 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</si>
</sst>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0"/>
  </numFmts>
  <fonts count="4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  <font>
      <b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8">
    <xf numFmtId="0" fontId="0" fillId="0" borderId="0" xfId="0"/>
    <xf numFmtId="0" fontId="3" fillId="0" borderId="0" xfId="0" applyFont="1"/>
    <xf numFmtId="2" fontId="0" fillId="0" borderId="0" xfId="0" applyNumberFormat="1"/>
    <xf numFmtId="11" fontId="3" fillId="0" borderId="0" xfId="0" applyNumberFormat="1" applyFont="1"/>
    <xf numFmtId="2" fontId="3" fillId="0" borderId="0" xfId="0" applyNumberFormat="1" applyFont="1"/>
    <xf numFmtId="1" fontId="0" fillId="0" borderId="0" xfId="0" applyNumberFormat="1"/>
    <xf numFmtId="11" fontId="0" fillId="0" borderId="0" xfId="0" applyNumberFormat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500NG V. 300NG TOTAL SEQS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500ng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Data!$A$3:$A$14</c:f>
              <c:strCache>
                <c:ptCount val="12"/>
                <c:pt idx="0">
                  <c:v>GEO020414_8</c:v>
                </c:pt>
                <c:pt idx="1">
                  <c:v>GEO020414_9</c:v>
                </c:pt>
                <c:pt idx="2">
                  <c:v>GEO020414_11</c:v>
                </c:pt>
                <c:pt idx="3">
                  <c:v>GEO020414_13</c:v>
                </c:pt>
                <c:pt idx="4">
                  <c:v>GEO020414_14</c:v>
                </c:pt>
                <c:pt idx="5">
                  <c:v>GEO020414_15</c:v>
                </c:pt>
                <c:pt idx="6">
                  <c:v>GEO020414_16</c:v>
                </c:pt>
                <c:pt idx="7">
                  <c:v>GEO020414_17</c:v>
                </c:pt>
                <c:pt idx="8">
                  <c:v>GEO020414_23</c:v>
                </c:pt>
                <c:pt idx="9">
                  <c:v>GEO020414_24</c:v>
                </c:pt>
                <c:pt idx="10">
                  <c:v>GEO020414_25</c:v>
                </c:pt>
                <c:pt idx="11">
                  <c:v>YS121315_12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5825946</c:v>
                </c:pt>
                <c:pt idx="1">
                  <c:v>3815390</c:v>
                </c:pt>
                <c:pt idx="2">
                  <c:v>5803141</c:v>
                </c:pt>
                <c:pt idx="3">
                  <c:v>1114</c:v>
                </c:pt>
                <c:pt idx="4">
                  <c:v>4039842</c:v>
                </c:pt>
                <c:pt idx="5">
                  <c:v>2336383</c:v>
                </c:pt>
                <c:pt idx="6">
                  <c:v>4033436</c:v>
                </c:pt>
                <c:pt idx="7">
                  <c:v>3864586</c:v>
                </c:pt>
                <c:pt idx="8">
                  <c:v>7069859</c:v>
                </c:pt>
                <c:pt idx="9">
                  <c:v>4525205</c:v>
                </c:pt>
                <c:pt idx="10">
                  <c:v>3666663</c:v>
                </c:pt>
                <c:pt idx="11">
                  <c:v>5791989</c:v>
                </c:pt>
              </c:numCache>
            </c:numRef>
          </c: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300ng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strRef>
              <c:f>Data!$A$3:$A$14</c:f>
              <c:strCache>
                <c:ptCount val="12"/>
                <c:pt idx="0">
                  <c:v>GEO020414_8</c:v>
                </c:pt>
                <c:pt idx="1">
                  <c:v>GEO020414_9</c:v>
                </c:pt>
                <c:pt idx="2">
                  <c:v>GEO020414_11</c:v>
                </c:pt>
                <c:pt idx="3">
                  <c:v>GEO020414_13</c:v>
                </c:pt>
                <c:pt idx="4">
                  <c:v>GEO020414_14</c:v>
                </c:pt>
                <c:pt idx="5">
                  <c:v>GEO020414_15</c:v>
                </c:pt>
                <c:pt idx="6">
                  <c:v>GEO020414_16</c:v>
                </c:pt>
                <c:pt idx="7">
                  <c:v>GEO020414_17</c:v>
                </c:pt>
                <c:pt idx="8">
                  <c:v>GEO020414_23</c:v>
                </c:pt>
                <c:pt idx="9">
                  <c:v>GEO020414_24</c:v>
                </c:pt>
                <c:pt idx="10">
                  <c:v>GEO020414_25</c:v>
                </c:pt>
                <c:pt idx="11">
                  <c:v>YS121315_12</c:v>
                </c:pt>
              </c:strCache>
            </c:strRef>
          </c:cat>
          <c:val>
            <c:numRef>
              <c:f>Data!$E$3:$E$14</c:f>
              <c:numCache>
                <c:formatCode>General</c:formatCode>
                <c:ptCount val="12"/>
                <c:pt idx="0">
                  <c:v>5328677</c:v>
                </c:pt>
                <c:pt idx="1">
                  <c:v>3311770</c:v>
                </c:pt>
                <c:pt idx="2">
                  <c:v>4659273</c:v>
                </c:pt>
                <c:pt idx="3">
                  <c:v>3172787</c:v>
                </c:pt>
                <c:pt idx="4">
                  <c:v>3494966</c:v>
                </c:pt>
                <c:pt idx="5">
                  <c:v>2039080</c:v>
                </c:pt>
                <c:pt idx="6">
                  <c:v>3618428</c:v>
                </c:pt>
                <c:pt idx="7">
                  <c:v>3057343</c:v>
                </c:pt>
                <c:pt idx="8">
                  <c:v>6158191</c:v>
                </c:pt>
                <c:pt idx="9">
                  <c:v>3842521</c:v>
                </c:pt>
                <c:pt idx="10">
                  <c:v>2587646</c:v>
                </c:pt>
                <c:pt idx="11">
                  <c:v>4038365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74160"/>
        <c:axId val="191175336"/>
      </c:barChart>
      <c:valAx>
        <c:axId val="1911753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174160"/>
        <c:crosses val="autoZero"/>
        <c:crossBetween val="between"/>
      </c:valAx>
      <c:catAx>
        <c:axId val="19117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1753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500NG V. 300NG UNIQUE SEQS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500ng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Ref>
              <c:f>Data!$A$3:$A$14</c:f>
              <c:strCache>
                <c:ptCount val="12"/>
                <c:pt idx="0">
                  <c:v>GEO020414_8</c:v>
                </c:pt>
                <c:pt idx="1">
                  <c:v>GEO020414_9</c:v>
                </c:pt>
                <c:pt idx="2">
                  <c:v>GEO020414_11</c:v>
                </c:pt>
                <c:pt idx="3">
                  <c:v>GEO020414_13</c:v>
                </c:pt>
                <c:pt idx="4">
                  <c:v>GEO020414_14</c:v>
                </c:pt>
                <c:pt idx="5">
                  <c:v>GEO020414_15</c:v>
                </c:pt>
                <c:pt idx="6">
                  <c:v>GEO020414_16</c:v>
                </c:pt>
                <c:pt idx="7">
                  <c:v>GEO020414_17</c:v>
                </c:pt>
                <c:pt idx="8">
                  <c:v>GEO020414_23</c:v>
                </c:pt>
                <c:pt idx="9">
                  <c:v>GEO020414_24</c:v>
                </c:pt>
                <c:pt idx="10">
                  <c:v>GEO020414_25</c:v>
                </c:pt>
                <c:pt idx="11">
                  <c:v>YS121315_12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552971</c:v>
                </c:pt>
                <c:pt idx="1">
                  <c:v>375673</c:v>
                </c:pt>
                <c:pt idx="2">
                  <c:v>562516</c:v>
                </c:pt>
                <c:pt idx="3">
                  <c:v>331</c:v>
                </c:pt>
                <c:pt idx="4">
                  <c:v>394447</c:v>
                </c:pt>
                <c:pt idx="5">
                  <c:v>239917</c:v>
                </c:pt>
                <c:pt idx="6">
                  <c:v>394393</c:v>
                </c:pt>
                <c:pt idx="7">
                  <c:v>387704</c:v>
                </c:pt>
                <c:pt idx="8">
                  <c:v>677065</c:v>
                </c:pt>
                <c:pt idx="9">
                  <c:v>452364</c:v>
                </c:pt>
                <c:pt idx="10">
                  <c:v>363033</c:v>
                </c:pt>
                <c:pt idx="11">
                  <c:v>583876</c:v>
                </c:pt>
              </c:numCache>
            </c:numRef>
          </c:val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300ng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strRef>
              <c:f>Data!$A$3:$A$14</c:f>
              <c:strCache>
                <c:ptCount val="12"/>
                <c:pt idx="0">
                  <c:v>GEO020414_8</c:v>
                </c:pt>
                <c:pt idx="1">
                  <c:v>GEO020414_9</c:v>
                </c:pt>
                <c:pt idx="2">
                  <c:v>GEO020414_11</c:v>
                </c:pt>
                <c:pt idx="3">
                  <c:v>GEO020414_13</c:v>
                </c:pt>
                <c:pt idx="4">
                  <c:v>GEO020414_14</c:v>
                </c:pt>
                <c:pt idx="5">
                  <c:v>GEO020414_15</c:v>
                </c:pt>
                <c:pt idx="6">
                  <c:v>GEO020414_16</c:v>
                </c:pt>
                <c:pt idx="7">
                  <c:v>GEO020414_17</c:v>
                </c:pt>
                <c:pt idx="8">
                  <c:v>GEO020414_23</c:v>
                </c:pt>
                <c:pt idx="9">
                  <c:v>GEO020414_24</c:v>
                </c:pt>
                <c:pt idx="10">
                  <c:v>GEO020414_25</c:v>
                </c:pt>
                <c:pt idx="11">
                  <c:v>YS121315_12</c:v>
                </c:pt>
              </c:strCache>
            </c:strRef>
          </c:cat>
          <c:val>
            <c:numRef>
              <c:f>Data!$G$3:$G$14</c:f>
              <c:numCache>
                <c:formatCode>General</c:formatCode>
                <c:ptCount val="12"/>
                <c:pt idx="0">
                  <c:v>518041</c:v>
                </c:pt>
                <c:pt idx="1">
                  <c:v>338489</c:v>
                </c:pt>
                <c:pt idx="2">
                  <c:v>450449</c:v>
                </c:pt>
                <c:pt idx="3">
                  <c:v>312617</c:v>
                </c:pt>
                <c:pt idx="4">
                  <c:v>348911</c:v>
                </c:pt>
                <c:pt idx="5">
                  <c:v>213458</c:v>
                </c:pt>
                <c:pt idx="6">
                  <c:v>357473</c:v>
                </c:pt>
                <c:pt idx="7">
                  <c:v>295077</c:v>
                </c:pt>
                <c:pt idx="8">
                  <c:v>589894</c:v>
                </c:pt>
                <c:pt idx="9">
                  <c:v>375428</c:v>
                </c:pt>
                <c:pt idx="10">
                  <c:v>259965</c:v>
                </c:pt>
                <c:pt idx="11">
                  <c:v>416254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69848"/>
        <c:axId val="191172984"/>
      </c:barChart>
      <c:valAx>
        <c:axId val="19117298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169848"/>
        <c:crosses val="autoZero"/>
        <c:crossBetween val="between"/>
      </c:valAx>
      <c:catAx>
        <c:axId val="19116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17298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 SEQS GOOD v. DEG DNA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rgbClr val="5B9BD5"/>
            </a:solidFill>
            <a:ln>
              <a:noFill/>
            </a:ln>
          </c:spPr>
          <c:invertIfNegative val="0"/>
          <c:cat>
            <c:strLit>
              <c:ptCount val="24"/>
              <c:pt idx="0">
                <c:v>GEO020414_8</c:v>
              </c:pt>
              <c:pt idx="1">
                <c:v>GEO020414_9</c:v>
              </c:pt>
              <c:pt idx="2">
                <c:v>GEO020414_11</c:v>
              </c:pt>
              <c:pt idx="3">
                <c:v>GEO020414_13</c:v>
              </c:pt>
              <c:pt idx="4">
                <c:v>GEO020414_14</c:v>
              </c:pt>
              <c:pt idx="5">
                <c:v>GEO020414_15</c:v>
              </c:pt>
              <c:pt idx="6">
                <c:v>GEO020414_16</c:v>
              </c:pt>
              <c:pt idx="7">
                <c:v>GEO020414_17</c:v>
              </c:pt>
              <c:pt idx="8">
                <c:v>GEO020414_23</c:v>
              </c:pt>
              <c:pt idx="9">
                <c:v>GEO020414_24</c:v>
              </c:pt>
              <c:pt idx="10">
                <c:v>GEO020414_25</c:v>
              </c:pt>
              <c:pt idx="11">
                <c:v>YS121315_12</c:v>
              </c:pt>
              <c:pt idx="12">
                <c:v>MU033015_03</c:v>
              </c:pt>
              <c:pt idx="13">
                <c:v>MU032315_02</c:v>
              </c:pt>
              <c:pt idx="14">
                <c:v>MU012816_10</c:v>
              </c:pt>
              <c:pt idx="15">
                <c:v>MU012816_07</c:v>
              </c:pt>
              <c:pt idx="16">
                <c:v>MU033015_02</c:v>
              </c:pt>
              <c:pt idx="17">
                <c:v>MU012816_09</c:v>
              </c:pt>
              <c:pt idx="18">
                <c:v>MU012816_05</c:v>
              </c:pt>
              <c:pt idx="19">
                <c:v>MU032315_01</c:v>
              </c:pt>
              <c:pt idx="20">
                <c:v>SO022216_01</c:v>
              </c:pt>
              <c:pt idx="21">
                <c:v>MU011816_01</c:v>
              </c:pt>
              <c:pt idx="22">
                <c:v>MU012816_06</c:v>
              </c:pt>
              <c:pt idx="23">
                <c:v>MU012816_08</c:v>
              </c:pt>
            </c:strLit>
          </c:cat>
          <c:val>
            <c:numLit>
              <c:formatCode>General</c:formatCode>
              <c:ptCount val="24"/>
              <c:pt idx="0">
                <c:v>5825946</c:v>
              </c:pt>
              <c:pt idx="1">
                <c:v>3815390</c:v>
              </c:pt>
              <c:pt idx="2">
                <c:v>5803141</c:v>
              </c:pt>
              <c:pt idx="3">
                <c:v>1114</c:v>
              </c:pt>
              <c:pt idx="4">
                <c:v>4039842</c:v>
              </c:pt>
              <c:pt idx="5">
                <c:v>2336383</c:v>
              </c:pt>
              <c:pt idx="6">
                <c:v>4033436</c:v>
              </c:pt>
              <c:pt idx="7">
                <c:v>3864586</c:v>
              </c:pt>
              <c:pt idx="8">
                <c:v>7069859</c:v>
              </c:pt>
              <c:pt idx="9">
                <c:v>4525205</c:v>
              </c:pt>
              <c:pt idx="10">
                <c:v>3666663</c:v>
              </c:pt>
              <c:pt idx="11">
                <c:v>5791989</c:v>
              </c:pt>
              <c:pt idx="12">
                <c:v>355018</c:v>
              </c:pt>
              <c:pt idx="13">
                <c:v>437472</c:v>
              </c:pt>
              <c:pt idx="14">
                <c:v>539705</c:v>
              </c:pt>
              <c:pt idx="15">
                <c:v>563028</c:v>
              </c:pt>
              <c:pt idx="16">
                <c:v>578186</c:v>
              </c:pt>
              <c:pt idx="17">
                <c:v>578591</c:v>
              </c:pt>
              <c:pt idx="18">
                <c:v>874690</c:v>
              </c:pt>
              <c:pt idx="19">
                <c:v>1010856</c:v>
              </c:pt>
              <c:pt idx="20">
                <c:v>1138526</c:v>
              </c:pt>
              <c:pt idx="21">
                <c:v>1362386</c:v>
              </c:pt>
              <c:pt idx="22">
                <c:v>1480188</c:v>
              </c:pt>
              <c:pt idx="23">
                <c:v>2151762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74552"/>
        <c:axId val="191171024"/>
      </c:barChart>
      <c:valAx>
        <c:axId val="19117102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174552"/>
        <c:crosses val="autoZero"/>
        <c:crossBetween val="between"/>
      </c:valAx>
      <c:catAx>
        <c:axId val="191174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117102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SEQS Degraded DNA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Data!$B$19</c:f>
              <c:strCache>
                <c:ptCount val="1"/>
                <c:pt idx="0">
                  <c:v>T 142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Data!$A$21:$A$32</c:f>
              <c:strCache>
                <c:ptCount val="12"/>
                <c:pt idx="0">
                  <c:v>MU033015_03</c:v>
                </c:pt>
                <c:pt idx="1">
                  <c:v>MU032315_02</c:v>
                </c:pt>
                <c:pt idx="2">
                  <c:v>MU012816_10</c:v>
                </c:pt>
                <c:pt idx="3">
                  <c:v>MU012816_07</c:v>
                </c:pt>
                <c:pt idx="4">
                  <c:v>MU033015_02</c:v>
                </c:pt>
                <c:pt idx="5">
                  <c:v>MU012816_09</c:v>
                </c:pt>
                <c:pt idx="6">
                  <c:v>MU012816_05</c:v>
                </c:pt>
                <c:pt idx="7">
                  <c:v>MU032315_01</c:v>
                </c:pt>
                <c:pt idx="8">
                  <c:v>SO022216_01</c:v>
                </c:pt>
                <c:pt idx="9">
                  <c:v>MU011816_01</c:v>
                </c:pt>
                <c:pt idx="10">
                  <c:v>MU012816_06</c:v>
                </c:pt>
                <c:pt idx="11">
                  <c:v>MU012816_08</c:v>
                </c:pt>
              </c:strCache>
            </c:strRef>
          </c:cat>
          <c:val>
            <c:numRef>
              <c:f>Data!$B$21:$B$32</c:f>
              <c:numCache>
                <c:formatCode>General</c:formatCode>
                <c:ptCount val="12"/>
                <c:pt idx="0">
                  <c:v>355018</c:v>
                </c:pt>
                <c:pt idx="1">
                  <c:v>437472</c:v>
                </c:pt>
                <c:pt idx="2">
                  <c:v>539705</c:v>
                </c:pt>
                <c:pt idx="3">
                  <c:v>563028</c:v>
                </c:pt>
                <c:pt idx="4">
                  <c:v>578186</c:v>
                </c:pt>
                <c:pt idx="5">
                  <c:v>578591</c:v>
                </c:pt>
                <c:pt idx="6">
                  <c:v>874690</c:v>
                </c:pt>
                <c:pt idx="7">
                  <c:v>1010856</c:v>
                </c:pt>
                <c:pt idx="8">
                  <c:v>1138526</c:v>
                </c:pt>
                <c:pt idx="9">
                  <c:v>1362386</c:v>
                </c:pt>
                <c:pt idx="10">
                  <c:v>1480188</c:v>
                </c:pt>
                <c:pt idx="11">
                  <c:v>2151762</c:v>
                </c:pt>
              </c:numCache>
            </c:numRef>
          </c:val>
        </c:ser>
        <c:ser>
          <c:idx val="1"/>
          <c:order val="1"/>
          <c:tx>
            <c:strRef>
              <c:f>Data!$E$19</c:f>
              <c:strCache>
                <c:ptCount val="1"/>
                <c:pt idx="0">
                  <c:v>T 110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Data!$A$21:$A$32</c:f>
              <c:strCache>
                <c:ptCount val="12"/>
                <c:pt idx="0">
                  <c:v>MU033015_03</c:v>
                </c:pt>
                <c:pt idx="1">
                  <c:v>MU032315_02</c:v>
                </c:pt>
                <c:pt idx="2">
                  <c:v>MU012816_10</c:v>
                </c:pt>
                <c:pt idx="3">
                  <c:v>MU012816_07</c:v>
                </c:pt>
                <c:pt idx="4">
                  <c:v>MU033015_02</c:v>
                </c:pt>
                <c:pt idx="5">
                  <c:v>MU012816_09</c:v>
                </c:pt>
                <c:pt idx="6">
                  <c:v>MU012816_05</c:v>
                </c:pt>
                <c:pt idx="7">
                  <c:v>MU032315_01</c:v>
                </c:pt>
                <c:pt idx="8">
                  <c:v>SO022216_01</c:v>
                </c:pt>
                <c:pt idx="9">
                  <c:v>MU011816_01</c:v>
                </c:pt>
                <c:pt idx="10">
                  <c:v>MU012816_06</c:v>
                </c:pt>
                <c:pt idx="11">
                  <c:v>MU012816_08</c:v>
                </c:pt>
              </c:strCache>
            </c:strRef>
          </c:cat>
          <c:val>
            <c:numRef>
              <c:f>Data!$E$21:$E$32</c:f>
              <c:numCache>
                <c:formatCode>General</c:formatCode>
                <c:ptCount val="12"/>
                <c:pt idx="0">
                  <c:v>357159</c:v>
                </c:pt>
                <c:pt idx="1">
                  <c:v>438895</c:v>
                </c:pt>
                <c:pt idx="2">
                  <c:v>541983</c:v>
                </c:pt>
                <c:pt idx="3">
                  <c:v>564446</c:v>
                </c:pt>
                <c:pt idx="4">
                  <c:v>579606</c:v>
                </c:pt>
                <c:pt idx="5">
                  <c:v>580261</c:v>
                </c:pt>
                <c:pt idx="6">
                  <c:v>878379</c:v>
                </c:pt>
                <c:pt idx="7">
                  <c:v>1013921</c:v>
                </c:pt>
                <c:pt idx="8">
                  <c:v>1141733</c:v>
                </c:pt>
                <c:pt idx="9">
                  <c:v>1367405</c:v>
                </c:pt>
                <c:pt idx="10">
                  <c:v>1483345</c:v>
                </c:pt>
                <c:pt idx="11">
                  <c:v>2158007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75728"/>
        <c:axId val="191169064"/>
      </c:barChart>
      <c:catAx>
        <c:axId val="1911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69064"/>
        <c:crosses val="autoZero"/>
        <c:auto val="1"/>
        <c:lblAlgn val="ctr"/>
        <c:lblOffset val="100"/>
        <c:noMultiLvlLbl val="0"/>
      </c:catAx>
      <c:valAx>
        <c:axId val="19116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SEQS</a:t>
            </a:r>
            <a:r>
              <a:rPr lang="en-US" baseline="0"/>
              <a:t> </a:t>
            </a:r>
            <a:r>
              <a:rPr lang="en-US"/>
              <a:t>Degraded DNA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Data!$B$19</c:f>
              <c:strCache>
                <c:ptCount val="1"/>
                <c:pt idx="0">
                  <c:v>T 142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Data!$A$21:$A$32</c:f>
              <c:strCache>
                <c:ptCount val="12"/>
                <c:pt idx="0">
                  <c:v>MU033015_03</c:v>
                </c:pt>
                <c:pt idx="1">
                  <c:v>MU032315_02</c:v>
                </c:pt>
                <c:pt idx="2">
                  <c:v>MU012816_10</c:v>
                </c:pt>
                <c:pt idx="3">
                  <c:v>MU012816_07</c:v>
                </c:pt>
                <c:pt idx="4">
                  <c:v>MU033015_02</c:v>
                </c:pt>
                <c:pt idx="5">
                  <c:v>MU012816_09</c:v>
                </c:pt>
                <c:pt idx="6">
                  <c:v>MU012816_05</c:v>
                </c:pt>
                <c:pt idx="7">
                  <c:v>MU032315_01</c:v>
                </c:pt>
                <c:pt idx="8">
                  <c:v>SO022216_01</c:v>
                </c:pt>
                <c:pt idx="9">
                  <c:v>MU011816_01</c:v>
                </c:pt>
                <c:pt idx="10">
                  <c:v>MU012816_06</c:v>
                </c:pt>
                <c:pt idx="11">
                  <c:v>MU012816_08</c:v>
                </c:pt>
              </c:strCache>
            </c:strRef>
          </c:cat>
          <c:val>
            <c:numRef>
              <c:f>Data!$C$21:$C$32</c:f>
              <c:numCache>
                <c:formatCode>0.00</c:formatCode>
                <c:ptCount val="12"/>
                <c:pt idx="0">
                  <c:v>45.828899999999997</c:v>
                </c:pt>
                <c:pt idx="1">
                  <c:v>36.188099999999999</c:v>
                </c:pt>
                <c:pt idx="2">
                  <c:v>33.990099999999998</c:v>
                </c:pt>
                <c:pt idx="3">
                  <c:v>27.6585</c:v>
                </c:pt>
                <c:pt idx="4">
                  <c:v>28.037500000000001</c:v>
                </c:pt>
                <c:pt idx="5">
                  <c:v>28.667100000000001</c:v>
                </c:pt>
                <c:pt idx="6">
                  <c:v>36.252800000000001</c:v>
                </c:pt>
                <c:pt idx="7">
                  <c:v>26.178599999999999</c:v>
                </c:pt>
                <c:pt idx="8">
                  <c:v>26.718</c:v>
                </c:pt>
                <c:pt idx="9">
                  <c:v>30.9773</c:v>
                </c:pt>
                <c:pt idx="10">
                  <c:v>21.229700000000001</c:v>
                </c:pt>
                <c:pt idx="11">
                  <c:v>26.9848</c:v>
                </c:pt>
              </c:numCache>
            </c:numRef>
          </c:val>
        </c:ser>
        <c:ser>
          <c:idx val="1"/>
          <c:order val="1"/>
          <c:tx>
            <c:strRef>
              <c:f>Data!$E$19</c:f>
              <c:strCache>
                <c:ptCount val="1"/>
                <c:pt idx="0">
                  <c:v>T 110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Data!$A$21:$A$32</c:f>
              <c:strCache>
                <c:ptCount val="12"/>
                <c:pt idx="0">
                  <c:v>MU033015_03</c:v>
                </c:pt>
                <c:pt idx="1">
                  <c:v>MU032315_02</c:v>
                </c:pt>
                <c:pt idx="2">
                  <c:v>MU012816_10</c:v>
                </c:pt>
                <c:pt idx="3">
                  <c:v>MU012816_07</c:v>
                </c:pt>
                <c:pt idx="4">
                  <c:v>MU033015_02</c:v>
                </c:pt>
                <c:pt idx="5">
                  <c:v>MU012816_09</c:v>
                </c:pt>
                <c:pt idx="6">
                  <c:v>MU012816_05</c:v>
                </c:pt>
                <c:pt idx="7">
                  <c:v>MU032315_01</c:v>
                </c:pt>
                <c:pt idx="8">
                  <c:v>SO022216_01</c:v>
                </c:pt>
                <c:pt idx="9">
                  <c:v>MU011816_01</c:v>
                </c:pt>
                <c:pt idx="10">
                  <c:v>MU012816_06</c:v>
                </c:pt>
                <c:pt idx="11">
                  <c:v>MU012816_08</c:v>
                </c:pt>
              </c:strCache>
            </c:strRef>
          </c:cat>
          <c:val>
            <c:numRef>
              <c:f>Data!$F$21:$F$32</c:f>
              <c:numCache>
                <c:formatCode>0.00</c:formatCode>
                <c:ptCount val="12"/>
                <c:pt idx="0">
                  <c:v>37.8994</c:v>
                </c:pt>
                <c:pt idx="1">
                  <c:v>28.343499999999999</c:v>
                </c:pt>
                <c:pt idx="2">
                  <c:v>27.249199999999998</c:v>
                </c:pt>
                <c:pt idx="3">
                  <c:v>20.468599999999999</c:v>
                </c:pt>
                <c:pt idx="4">
                  <c:v>19.951799999999999</c:v>
                </c:pt>
                <c:pt idx="5">
                  <c:v>20.637599999999999</c:v>
                </c:pt>
                <c:pt idx="6">
                  <c:v>28.8687</c:v>
                </c:pt>
                <c:pt idx="7">
                  <c:v>18.845700000000001</c:v>
                </c:pt>
                <c:pt idx="8">
                  <c:v>18.686</c:v>
                </c:pt>
                <c:pt idx="9">
                  <c:v>23.239599999999999</c:v>
                </c:pt>
                <c:pt idx="10">
                  <c:v>14.1792</c:v>
                </c:pt>
                <c:pt idx="11">
                  <c:v>20.252800000000001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70240"/>
        <c:axId val="191170632"/>
      </c:barChart>
      <c:catAx>
        <c:axId val="19117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632"/>
        <c:crosses val="autoZero"/>
        <c:auto val="1"/>
        <c:lblAlgn val="ctr"/>
        <c:lblOffset val="100"/>
        <c:noMultiLvlLbl val="0"/>
      </c:catAx>
      <c:valAx>
        <c:axId val="191170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347659</xdr:colOff>
      <xdr:row>0</xdr:row>
      <xdr:rowOff>114300</xdr:rowOff>
    </xdr:from>
    <xdr:ext cx="4586813" cy="2729438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272520</xdr:colOff>
      <xdr:row>0</xdr:row>
      <xdr:rowOff>121186</xdr:rowOff>
    </xdr:from>
    <xdr:ext cx="4586813" cy="2730498"/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</xdr:col>
      <xdr:colOff>519642</xdr:colOff>
      <xdr:row>33</xdr:row>
      <xdr:rowOff>159552</xdr:rowOff>
    </xdr:from>
    <xdr:ext cx="5609167" cy="2922056"/>
    <xdr:grpSp>
      <xdr:nvGrpSpPr>
        <xdr:cNvPr id="4" name="Group 7"/>
        <xdr:cNvGrpSpPr/>
      </xdr:nvGrpSpPr>
      <xdr:grpSpPr>
        <a:xfrm>
          <a:off x="1900767" y="6053146"/>
          <a:ext cx="5609167" cy="2922056"/>
          <a:chOff x="9463616" y="5934078"/>
          <a:chExt cx="5609167" cy="2922056"/>
        </a:xfrm>
      </xdr:grpSpPr>
      <xdr:graphicFrame macro="">
        <xdr:nvGraphicFramePr>
          <xdr:cNvPr id="5" name="Chart 4"/>
          <xdr:cNvGraphicFramePr/>
        </xdr:nvGraphicFramePr>
        <xdr:xfrm>
          <a:off x="9463616" y="5934078"/>
          <a:ext cx="5609167" cy="292205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6" name="Straight Connector 6"/>
          <xdr:cNvCxnSpPr/>
        </xdr:nvCxnSpPr>
        <xdr:spPr>
          <a:xfrm>
            <a:off x="12469285" y="6410325"/>
            <a:ext cx="0" cy="1703920"/>
          </a:xfrm>
          <a:prstGeom prst="straightConnector1">
            <a:avLst/>
          </a:prstGeom>
          <a:noFill/>
          <a:ln w="28575" cap="flat">
            <a:solidFill>
              <a:srgbClr val="000000"/>
            </a:solidFill>
            <a:prstDash val="solid"/>
            <a:miter/>
          </a:ln>
        </xdr:spPr>
      </xdr:cxnSp>
    </xdr:grpSp>
    <xdr:clientData/>
  </xdr:oneCellAnchor>
  <xdr:twoCellAnchor>
    <xdr:from>
      <xdr:col>0</xdr:col>
      <xdr:colOff>238125</xdr:colOff>
      <xdr:row>16</xdr:row>
      <xdr:rowOff>80968</xdr:rowOff>
    </xdr:from>
    <xdr:to>
      <xdr:col>7</xdr:col>
      <xdr:colOff>9525</xdr:colOff>
      <xdr:row>31</xdr:row>
      <xdr:rowOff>109543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88107</xdr:colOff>
      <xdr:row>16</xdr:row>
      <xdr:rowOff>107161</xdr:rowOff>
    </xdr:from>
    <xdr:to>
      <xdr:col>13</xdr:col>
      <xdr:colOff>550070</xdr:colOff>
      <xdr:row>31</xdr:row>
      <xdr:rowOff>135737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zoomScale="80" zoomScaleNormal="80" workbookViewId="0">
      <selection activeCell="T42" sqref="T42"/>
    </sheetView>
  </sheetViews>
  <sheetFormatPr defaultRowHeight="14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H21" sqref="H21:H32"/>
    </sheetView>
  </sheetViews>
  <sheetFormatPr defaultRowHeight="14.25"/>
  <cols>
    <col min="1" max="1" width="14" customWidth="1"/>
    <col min="2" max="2" width="13.5" customWidth="1"/>
    <col min="3" max="3" width="12" customWidth="1"/>
    <col min="4" max="4" width="10.625" customWidth="1"/>
    <col min="5" max="5" width="12.75" customWidth="1"/>
    <col min="6" max="7" width="10.625" customWidth="1"/>
    <col min="8" max="8" width="21.25" customWidth="1"/>
    <col min="9" max="11" width="10.625" customWidth="1"/>
    <col min="12" max="12" width="9" customWidth="1"/>
  </cols>
  <sheetData>
    <row r="1" spans="1:10" ht="15">
      <c r="B1" s="1" t="s">
        <v>0</v>
      </c>
      <c r="E1" s="1" t="s">
        <v>1</v>
      </c>
      <c r="H1" s="1" t="s">
        <v>2</v>
      </c>
      <c r="I1" t="s">
        <v>55</v>
      </c>
    </row>
    <row r="2" spans="1:10" ht="15">
      <c r="B2" s="1" t="s">
        <v>3</v>
      </c>
      <c r="C2" s="1" t="s">
        <v>4</v>
      </c>
      <c r="D2" s="1" t="s">
        <v>5</v>
      </c>
      <c r="E2" s="1" t="s">
        <v>3</v>
      </c>
      <c r="F2" s="1" t="s">
        <v>6</v>
      </c>
      <c r="G2" s="1" t="s">
        <v>5</v>
      </c>
      <c r="H2" s="1" t="s">
        <v>58</v>
      </c>
      <c r="I2" s="1" t="s">
        <v>6</v>
      </c>
      <c r="J2" s="1" t="s">
        <v>5</v>
      </c>
    </row>
    <row r="3" spans="1:10">
      <c r="A3" t="s">
        <v>7</v>
      </c>
      <c r="B3">
        <v>5825946</v>
      </c>
      <c r="C3">
        <v>9.4915199999999995</v>
      </c>
      <c r="D3">
        <v>552971</v>
      </c>
      <c r="E3">
        <v>5328677</v>
      </c>
      <c r="F3" s="2">
        <v>9.7217599999999997</v>
      </c>
      <c r="G3">
        <v>518041</v>
      </c>
      <c r="H3" s="7">
        <f>(B3-E3)/E3</f>
        <v>9.3319411178421963E-2</v>
      </c>
      <c r="I3" s="2">
        <f t="shared" ref="I3:I14" si="0">C3-F3</f>
        <v>-0.23024000000000022</v>
      </c>
      <c r="J3" s="2">
        <f>(D3-G3)/G3</f>
        <v>6.742709553877009E-2</v>
      </c>
    </row>
    <row r="4" spans="1:10">
      <c r="A4" t="s">
        <v>8</v>
      </c>
      <c r="B4">
        <v>3815390</v>
      </c>
      <c r="C4">
        <v>9.8462499999999995</v>
      </c>
      <c r="D4">
        <v>375673</v>
      </c>
      <c r="E4">
        <v>3311770</v>
      </c>
      <c r="F4" s="2">
        <v>10.220800000000001</v>
      </c>
      <c r="G4">
        <v>338489</v>
      </c>
      <c r="H4" s="7">
        <f t="shared" ref="H4:H14" si="1">(B4-E4)/E4</f>
        <v>0.15206973914251293</v>
      </c>
      <c r="I4" s="2">
        <f t="shared" si="0"/>
        <v>-0.37455000000000105</v>
      </c>
      <c r="J4" s="2">
        <f t="shared" ref="J4:J14" si="2">(D4-G4)/G4</f>
        <v>0.10985290511656214</v>
      </c>
    </row>
    <row r="5" spans="1:10">
      <c r="A5" t="s">
        <v>9</v>
      </c>
      <c r="B5">
        <v>5803141</v>
      </c>
      <c r="C5">
        <v>9.6933000000000007</v>
      </c>
      <c r="D5">
        <v>562516</v>
      </c>
      <c r="E5">
        <v>4659273</v>
      </c>
      <c r="F5" s="2">
        <v>9.6677999999999997</v>
      </c>
      <c r="G5">
        <v>450449</v>
      </c>
      <c r="H5" s="7">
        <f t="shared" si="1"/>
        <v>0.2455035367105555</v>
      </c>
      <c r="I5" s="2">
        <f t="shared" si="0"/>
        <v>2.5500000000000966E-2</v>
      </c>
      <c r="J5" s="2">
        <f t="shared" si="2"/>
        <v>0.24878954110232235</v>
      </c>
    </row>
    <row r="6" spans="1:10">
      <c r="A6" t="s">
        <v>10</v>
      </c>
      <c r="B6">
        <v>1114</v>
      </c>
      <c r="C6">
        <v>29.712700000000002</v>
      </c>
      <c r="D6">
        <v>331</v>
      </c>
      <c r="E6">
        <v>3172787</v>
      </c>
      <c r="F6" s="2">
        <v>9.8530700000000007</v>
      </c>
      <c r="G6">
        <v>312617</v>
      </c>
      <c r="H6" s="7"/>
      <c r="I6" s="2"/>
      <c r="J6" s="2"/>
    </row>
    <row r="7" spans="1:10">
      <c r="A7" t="s">
        <v>11</v>
      </c>
      <c r="B7">
        <v>4039842</v>
      </c>
      <c r="C7">
        <v>9.7639200000000006</v>
      </c>
      <c r="D7">
        <v>394447</v>
      </c>
      <c r="E7">
        <v>3494966</v>
      </c>
      <c r="F7" s="2">
        <v>9.9832400000000003</v>
      </c>
      <c r="G7">
        <v>348911</v>
      </c>
      <c r="H7" s="7">
        <f t="shared" si="1"/>
        <v>0.15590309033049249</v>
      </c>
      <c r="I7" s="2">
        <f t="shared" si="0"/>
        <v>-0.21931999999999974</v>
      </c>
      <c r="J7" s="2">
        <f t="shared" si="2"/>
        <v>0.1305089263451138</v>
      </c>
    </row>
    <row r="8" spans="1:10">
      <c r="A8" t="s">
        <v>12</v>
      </c>
      <c r="B8">
        <v>2336383</v>
      </c>
      <c r="C8">
        <v>10.268700000000001</v>
      </c>
      <c r="D8">
        <v>239917</v>
      </c>
      <c r="E8">
        <v>2039080</v>
      </c>
      <c r="F8" s="2">
        <v>10.468299999999999</v>
      </c>
      <c r="G8">
        <v>213458</v>
      </c>
      <c r="H8" s="7">
        <f t="shared" si="1"/>
        <v>0.14580251878298056</v>
      </c>
      <c r="I8" s="2">
        <f t="shared" si="0"/>
        <v>-0.19959999999999845</v>
      </c>
      <c r="J8" s="2">
        <f t="shared" si="2"/>
        <v>0.12395412680714707</v>
      </c>
    </row>
    <row r="9" spans="1:10">
      <c r="A9" t="s">
        <v>13</v>
      </c>
      <c r="B9">
        <v>4033436</v>
      </c>
      <c r="C9">
        <v>9.7780900000000006</v>
      </c>
      <c r="D9">
        <v>394393</v>
      </c>
      <c r="E9">
        <v>3618428</v>
      </c>
      <c r="F9" s="2">
        <v>9.8792299999999997</v>
      </c>
      <c r="G9">
        <v>357473</v>
      </c>
      <c r="H9" s="7">
        <f t="shared" si="1"/>
        <v>0.1146928997896324</v>
      </c>
      <c r="I9" s="2">
        <f t="shared" si="0"/>
        <v>-0.10113999999999912</v>
      </c>
      <c r="J9" s="2">
        <f t="shared" si="2"/>
        <v>0.10328052748039712</v>
      </c>
    </row>
    <row r="10" spans="1:10">
      <c r="A10" t="s">
        <v>14</v>
      </c>
      <c r="B10">
        <v>3864586</v>
      </c>
      <c r="C10">
        <v>10.0322</v>
      </c>
      <c r="D10">
        <v>387704</v>
      </c>
      <c r="E10">
        <v>3057343</v>
      </c>
      <c r="F10" s="2">
        <v>9.6514199999999999</v>
      </c>
      <c r="G10">
        <v>295077</v>
      </c>
      <c r="H10" s="7">
        <f t="shared" si="1"/>
        <v>0.26403416299708604</v>
      </c>
      <c r="I10" s="2">
        <f t="shared" si="0"/>
        <v>0.38077999999999967</v>
      </c>
      <c r="J10" s="2">
        <f t="shared" si="2"/>
        <v>0.31390789522734741</v>
      </c>
    </row>
    <row r="11" spans="1:10">
      <c r="A11" t="s">
        <v>15</v>
      </c>
      <c r="B11">
        <v>7069859</v>
      </c>
      <c r="C11">
        <v>9.5767799999999994</v>
      </c>
      <c r="D11">
        <v>677065</v>
      </c>
      <c r="E11">
        <v>6158191</v>
      </c>
      <c r="F11" s="2">
        <v>9.5790100000000002</v>
      </c>
      <c r="G11">
        <v>589894</v>
      </c>
      <c r="H11" s="7">
        <f t="shared" si="1"/>
        <v>0.14804152713028876</v>
      </c>
      <c r="I11" s="2">
        <f t="shared" si="0"/>
        <v>-2.2300000000008424E-3</v>
      </c>
      <c r="J11" s="2">
        <f t="shared" si="2"/>
        <v>0.14777400685546896</v>
      </c>
    </row>
    <row r="12" spans="1:10">
      <c r="A12" t="s">
        <v>16</v>
      </c>
      <c r="B12">
        <v>4525205</v>
      </c>
      <c r="C12">
        <v>9.9965399999999995</v>
      </c>
      <c r="D12">
        <v>452364</v>
      </c>
      <c r="E12">
        <v>3842521</v>
      </c>
      <c r="F12" s="2">
        <v>9.7703600000000002</v>
      </c>
      <c r="G12">
        <v>375428</v>
      </c>
      <c r="H12" s="7">
        <f t="shared" si="1"/>
        <v>0.17766565231523784</v>
      </c>
      <c r="I12" s="2">
        <f t="shared" si="0"/>
        <v>0.22617999999999938</v>
      </c>
      <c r="J12" s="2">
        <f t="shared" si="2"/>
        <v>0.20492877462522774</v>
      </c>
    </row>
    <row r="13" spans="1:10">
      <c r="A13" t="s">
        <v>17</v>
      </c>
      <c r="B13">
        <v>3666663</v>
      </c>
      <c r="C13">
        <v>9.9009099999999997</v>
      </c>
      <c r="D13">
        <v>363033</v>
      </c>
      <c r="E13">
        <v>2587646</v>
      </c>
      <c r="F13" s="2">
        <v>10.0464</v>
      </c>
      <c r="G13">
        <v>259965</v>
      </c>
      <c r="H13" s="7">
        <f t="shared" si="1"/>
        <v>0.41698787237512397</v>
      </c>
      <c r="I13" s="2">
        <f t="shared" si="0"/>
        <v>-0.14549000000000056</v>
      </c>
      <c r="J13" s="2">
        <f t="shared" si="2"/>
        <v>0.39646875540938203</v>
      </c>
    </row>
    <row r="14" spans="1:10">
      <c r="A14" t="s">
        <v>18</v>
      </c>
      <c r="B14">
        <v>5791989</v>
      </c>
      <c r="C14">
        <v>10.0808</v>
      </c>
      <c r="D14">
        <v>583876</v>
      </c>
      <c r="E14">
        <v>4038365</v>
      </c>
      <c r="F14" s="2">
        <v>10.307499999999999</v>
      </c>
      <c r="G14">
        <v>416254</v>
      </c>
      <c r="H14" s="7">
        <f t="shared" si="1"/>
        <v>0.43424108519165555</v>
      </c>
      <c r="I14" s="2">
        <f t="shared" si="0"/>
        <v>-0.22669999999999924</v>
      </c>
      <c r="J14" s="2">
        <f t="shared" si="2"/>
        <v>0.40269162578617862</v>
      </c>
    </row>
    <row r="16" spans="1:10" ht="15">
      <c r="A16" s="1" t="s">
        <v>19</v>
      </c>
      <c r="B16" s="3">
        <f t="shared" ref="B16:J16" si="3">AVERAGE(B3:B14)</f>
        <v>4231129.5</v>
      </c>
      <c r="C16" s="4">
        <f t="shared" si="3"/>
        <v>11.511809166666668</v>
      </c>
      <c r="D16" s="3">
        <f t="shared" si="3"/>
        <v>415357.5</v>
      </c>
      <c r="E16" s="3">
        <f t="shared" si="3"/>
        <v>3775753.9166666665</v>
      </c>
      <c r="F16" s="4">
        <f t="shared" si="3"/>
        <v>9.929074166666668</v>
      </c>
      <c r="G16" s="3">
        <f t="shared" si="3"/>
        <v>373004.66666666669</v>
      </c>
      <c r="H16" s="4">
        <f t="shared" si="3"/>
        <v>0.21347831781308979</v>
      </c>
      <c r="I16" s="4">
        <f t="shared" si="3"/>
        <v>-7.8800909090909019E-2</v>
      </c>
      <c r="J16" s="4">
        <f t="shared" si="3"/>
        <v>0.20450765275399252</v>
      </c>
    </row>
    <row r="19" spans="1:11" ht="15">
      <c r="B19" s="1" t="s">
        <v>20</v>
      </c>
      <c r="E19" s="1" t="s">
        <v>21</v>
      </c>
      <c r="H19" s="1" t="s">
        <v>2</v>
      </c>
      <c r="I19" t="s">
        <v>22</v>
      </c>
      <c r="K19" s="1"/>
    </row>
    <row r="20" spans="1:11" ht="15">
      <c r="B20" s="1" t="s">
        <v>3</v>
      </c>
      <c r="C20" s="1" t="s">
        <v>23</v>
      </c>
      <c r="D20" s="1" t="s">
        <v>5</v>
      </c>
      <c r="E20" s="1" t="s">
        <v>3</v>
      </c>
      <c r="F20" s="1" t="s">
        <v>23</v>
      </c>
      <c r="G20" s="1" t="s">
        <v>5</v>
      </c>
      <c r="H20" s="1" t="s">
        <v>57</v>
      </c>
      <c r="I20" s="1" t="s">
        <v>6</v>
      </c>
      <c r="J20" s="1" t="s">
        <v>5</v>
      </c>
    </row>
    <row r="21" spans="1:11">
      <c r="A21" t="s">
        <v>24</v>
      </c>
      <c r="B21">
        <v>355018</v>
      </c>
      <c r="C21" s="2">
        <v>45.828899999999997</v>
      </c>
      <c r="D21">
        <v>135361</v>
      </c>
      <c r="E21">
        <v>357159</v>
      </c>
      <c r="F21" s="2">
        <v>37.8994</v>
      </c>
      <c r="G21">
        <v>162701</v>
      </c>
      <c r="H21" s="7">
        <f>(E21-B21)/B21</f>
        <v>6.0306801345283902E-3</v>
      </c>
      <c r="I21" s="2">
        <f t="shared" ref="I21:I32" si="4">F21-C21</f>
        <v>-7.9294999999999973</v>
      </c>
      <c r="J21" s="5">
        <f t="shared" ref="J21:J32" si="5">G21-D21</f>
        <v>27340</v>
      </c>
    </row>
    <row r="22" spans="1:11">
      <c r="A22" t="s">
        <v>25</v>
      </c>
      <c r="B22">
        <v>437472</v>
      </c>
      <c r="C22" s="2">
        <v>36.188099999999999</v>
      </c>
      <c r="D22">
        <v>124398</v>
      </c>
      <c r="E22">
        <v>438895</v>
      </c>
      <c r="F22" s="2">
        <v>28.343499999999999</v>
      </c>
      <c r="G22">
        <v>158313</v>
      </c>
      <c r="H22" s="7">
        <f t="shared" ref="H22:H32" si="6">(E22-B22)/B22</f>
        <v>3.2527796064662426E-3</v>
      </c>
      <c r="I22" s="2">
        <f t="shared" si="4"/>
        <v>-7.8445999999999998</v>
      </c>
      <c r="J22" s="5">
        <f t="shared" si="5"/>
        <v>33915</v>
      </c>
    </row>
    <row r="23" spans="1:11">
      <c r="A23" t="s">
        <v>26</v>
      </c>
      <c r="B23">
        <v>539705</v>
      </c>
      <c r="C23" s="2">
        <v>33.990099999999998</v>
      </c>
      <c r="D23">
        <v>147686</v>
      </c>
      <c r="E23">
        <v>541983</v>
      </c>
      <c r="F23" s="2">
        <v>27.249199999999998</v>
      </c>
      <c r="G23">
        <v>183446</v>
      </c>
      <c r="H23" s="7">
        <f t="shared" si="6"/>
        <v>4.2208243392223531E-3</v>
      </c>
      <c r="I23" s="2">
        <f t="shared" si="4"/>
        <v>-6.7408999999999999</v>
      </c>
      <c r="J23" s="5">
        <f t="shared" si="5"/>
        <v>35760</v>
      </c>
    </row>
    <row r="24" spans="1:11">
      <c r="A24" t="s">
        <v>27</v>
      </c>
      <c r="B24">
        <v>563028</v>
      </c>
      <c r="C24" s="2">
        <v>27.6585</v>
      </c>
      <c r="D24">
        <v>115534</v>
      </c>
      <c r="E24">
        <v>564446</v>
      </c>
      <c r="F24" s="2">
        <v>20.468599999999999</v>
      </c>
      <c r="G24">
        <v>155725</v>
      </c>
      <c r="H24" s="7">
        <f t="shared" si="6"/>
        <v>2.5185248335784366E-3</v>
      </c>
      <c r="I24" s="2">
        <f t="shared" si="4"/>
        <v>-7.1899000000000015</v>
      </c>
      <c r="J24" s="5">
        <f t="shared" si="5"/>
        <v>40191</v>
      </c>
    </row>
    <row r="25" spans="1:11">
      <c r="A25" t="s">
        <v>28</v>
      </c>
      <c r="B25">
        <v>578186</v>
      </c>
      <c r="C25" s="2">
        <v>28.037500000000001</v>
      </c>
      <c r="D25">
        <v>115642</v>
      </c>
      <c r="E25">
        <v>579606</v>
      </c>
      <c r="F25" s="2">
        <v>19.951799999999999</v>
      </c>
      <c r="G25">
        <v>162109</v>
      </c>
      <c r="H25" s="7">
        <f t="shared" si="6"/>
        <v>2.4559570795557139E-3</v>
      </c>
      <c r="I25" s="2">
        <f t="shared" si="4"/>
        <v>-8.0857000000000028</v>
      </c>
      <c r="J25" s="5">
        <f t="shared" si="5"/>
        <v>46467</v>
      </c>
    </row>
    <row r="26" spans="1:11">
      <c r="A26" t="s">
        <v>29</v>
      </c>
      <c r="B26">
        <v>578591</v>
      </c>
      <c r="C26" s="2">
        <v>28.667100000000001</v>
      </c>
      <c r="D26">
        <v>119752</v>
      </c>
      <c r="E26">
        <v>580261</v>
      </c>
      <c r="F26" s="2">
        <v>20.637599999999999</v>
      </c>
      <c r="G26">
        <v>165865</v>
      </c>
      <c r="H26" s="7">
        <f t="shared" si="6"/>
        <v>2.8863221170049311E-3</v>
      </c>
      <c r="I26" s="2">
        <f t="shared" si="4"/>
        <v>-8.0295000000000023</v>
      </c>
      <c r="J26" s="5">
        <f t="shared" si="5"/>
        <v>46113</v>
      </c>
    </row>
    <row r="27" spans="1:11">
      <c r="A27" t="s">
        <v>30</v>
      </c>
      <c r="B27">
        <v>874690</v>
      </c>
      <c r="C27" s="2">
        <v>36.252800000000001</v>
      </c>
      <c r="D27">
        <v>253577</v>
      </c>
      <c r="E27">
        <v>878379</v>
      </c>
      <c r="F27" s="2">
        <v>28.8687</v>
      </c>
      <c r="G27">
        <v>317100</v>
      </c>
      <c r="H27" s="7">
        <f t="shared" si="6"/>
        <v>4.2174941979444148E-3</v>
      </c>
      <c r="I27" s="2">
        <f t="shared" si="4"/>
        <v>-7.3841000000000001</v>
      </c>
      <c r="J27" s="5">
        <f t="shared" si="5"/>
        <v>63523</v>
      </c>
    </row>
    <row r="28" spans="1:11">
      <c r="A28" t="s">
        <v>31</v>
      </c>
      <c r="B28">
        <v>1010856</v>
      </c>
      <c r="C28" s="2">
        <v>26.178599999999999</v>
      </c>
      <c r="D28">
        <v>191081</v>
      </c>
      <c r="E28">
        <v>1013921</v>
      </c>
      <c r="F28" s="2">
        <v>18.845700000000001</v>
      </c>
      <c r="G28">
        <v>264628</v>
      </c>
      <c r="H28" s="7">
        <f t="shared" si="6"/>
        <v>3.0320836993597508E-3</v>
      </c>
      <c r="I28" s="2">
        <f t="shared" si="4"/>
        <v>-7.3328999999999986</v>
      </c>
      <c r="J28" s="5">
        <f t="shared" si="5"/>
        <v>73547</v>
      </c>
    </row>
    <row r="29" spans="1:11">
      <c r="A29" t="s">
        <v>32</v>
      </c>
      <c r="B29">
        <v>1138526</v>
      </c>
      <c r="C29" s="2">
        <v>26.718</v>
      </c>
      <c r="D29">
        <v>213344</v>
      </c>
      <c r="E29">
        <v>1141733</v>
      </c>
      <c r="F29" s="2">
        <v>18.686</v>
      </c>
      <c r="G29">
        <v>304191</v>
      </c>
      <c r="H29" s="7">
        <f t="shared" si="6"/>
        <v>2.8167999676775059E-3</v>
      </c>
      <c r="I29" s="2">
        <f t="shared" si="4"/>
        <v>-8.032</v>
      </c>
      <c r="J29" s="5">
        <f t="shared" si="5"/>
        <v>90847</v>
      </c>
    </row>
    <row r="30" spans="1:11">
      <c r="A30" t="s">
        <v>33</v>
      </c>
      <c r="B30">
        <v>1362386</v>
      </c>
      <c r="C30" s="2">
        <v>30.9773</v>
      </c>
      <c r="D30">
        <v>317779</v>
      </c>
      <c r="E30">
        <v>1367405</v>
      </c>
      <c r="F30" s="2">
        <v>23.239599999999999</v>
      </c>
      <c r="G30">
        <v>422030</v>
      </c>
      <c r="H30" s="7">
        <f t="shared" si="6"/>
        <v>3.6839779621928E-3</v>
      </c>
      <c r="I30" s="2">
        <f t="shared" si="4"/>
        <v>-7.7377000000000002</v>
      </c>
      <c r="J30" s="5">
        <f t="shared" si="5"/>
        <v>104251</v>
      </c>
    </row>
    <row r="31" spans="1:11">
      <c r="A31" t="s">
        <v>34</v>
      </c>
      <c r="B31">
        <v>1480188</v>
      </c>
      <c r="C31" s="2">
        <v>21.229700000000001</v>
      </c>
      <c r="D31">
        <v>210326</v>
      </c>
      <c r="E31">
        <v>1483345</v>
      </c>
      <c r="F31" s="2">
        <v>14.1792</v>
      </c>
      <c r="G31">
        <v>314239</v>
      </c>
      <c r="H31" s="7">
        <f t="shared" si="6"/>
        <v>2.1328371801419819E-3</v>
      </c>
      <c r="I31" s="2">
        <f t="shared" si="4"/>
        <v>-7.0505000000000013</v>
      </c>
      <c r="J31" s="5">
        <f t="shared" si="5"/>
        <v>103913</v>
      </c>
    </row>
    <row r="32" spans="1:11">
      <c r="A32" t="s">
        <v>35</v>
      </c>
      <c r="B32">
        <v>2151762</v>
      </c>
      <c r="C32" s="2">
        <v>26.9848</v>
      </c>
      <c r="D32">
        <v>437057</v>
      </c>
      <c r="E32">
        <v>2158007</v>
      </c>
      <c r="F32" s="2">
        <v>20.252800000000001</v>
      </c>
      <c r="G32">
        <v>580648</v>
      </c>
      <c r="H32" s="7">
        <f t="shared" si="6"/>
        <v>2.9022726491126807E-3</v>
      </c>
      <c r="I32" s="2">
        <f t="shared" si="4"/>
        <v>-6.7319999999999993</v>
      </c>
      <c r="J32" s="5">
        <f t="shared" si="5"/>
        <v>143591</v>
      </c>
    </row>
    <row r="34" spans="1:10" ht="15">
      <c r="A34" s="1" t="s">
        <v>36</v>
      </c>
      <c r="B34" s="3">
        <f t="shared" ref="B34:J34" si="7">AVERAGE(B21:B32)</f>
        <v>922534</v>
      </c>
      <c r="C34" s="4">
        <f t="shared" si="7"/>
        <v>30.725950000000001</v>
      </c>
      <c r="D34" s="3">
        <f t="shared" si="7"/>
        <v>198461.41666666666</v>
      </c>
      <c r="E34" s="3">
        <f t="shared" si="7"/>
        <v>925428.33333333337</v>
      </c>
      <c r="F34" s="4">
        <f t="shared" si="7"/>
        <v>23.218508333333329</v>
      </c>
      <c r="G34" s="3">
        <f t="shared" si="7"/>
        <v>265916.25</v>
      </c>
      <c r="H34" s="3">
        <f t="shared" si="7"/>
        <v>3.3458794805654338E-3</v>
      </c>
      <c r="I34" s="4">
        <f t="shared" si="7"/>
        <v>-7.5074416666666659</v>
      </c>
      <c r="J34" s="3">
        <f t="shared" si="7"/>
        <v>67454.833333333328</v>
      </c>
    </row>
    <row r="35" spans="1:10" ht="15">
      <c r="A35" s="1"/>
      <c r="C35" s="5"/>
      <c r="D35" s="5"/>
      <c r="E35" s="5"/>
      <c r="F35" s="5"/>
      <c r="G35" s="5"/>
    </row>
    <row r="36" spans="1:10">
      <c r="B36" s="6">
        <f>B16/B34</f>
        <v>4.5864212050721163</v>
      </c>
      <c r="C36" s="6" t="s">
        <v>56</v>
      </c>
    </row>
    <row r="38" spans="1:10">
      <c r="A38" t="s">
        <v>37</v>
      </c>
      <c r="B38" s="6">
        <f>B16-B34</f>
        <v>3308595.5</v>
      </c>
    </row>
    <row r="39" spans="1:10">
      <c r="A39" t="s">
        <v>38</v>
      </c>
    </row>
    <row r="40" spans="1:10">
      <c r="A40" t="s">
        <v>39</v>
      </c>
      <c r="B40" s="6"/>
    </row>
  </sheetData>
  <pageMargins left="0" right="0" top="0.39375000000000004" bottom="0.39375000000000004" header="0" footer="0"/>
  <pageSetup paperSize="0" fitToWidth="0" fitToHeight="0" orientation="portrait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workbookViewId="0">
      <selection activeCell="C38" sqref="C38"/>
    </sheetView>
  </sheetViews>
  <sheetFormatPr defaultRowHeight="14.25"/>
  <cols>
    <col min="1" max="1" width="15.625" customWidth="1"/>
    <col min="2" max="2" width="9" customWidth="1"/>
  </cols>
  <sheetData>
    <row r="2" spans="1:7" ht="15">
      <c r="A2" s="1" t="s">
        <v>40</v>
      </c>
      <c r="B2" s="1" t="s">
        <v>41</v>
      </c>
      <c r="C2" s="1" t="s">
        <v>42</v>
      </c>
      <c r="D2" s="1" t="s">
        <v>43</v>
      </c>
      <c r="E2" s="1" t="s">
        <v>44</v>
      </c>
      <c r="F2" s="1" t="s">
        <v>45</v>
      </c>
      <c r="G2" s="1" t="s">
        <v>46</v>
      </c>
    </row>
    <row r="3" spans="1:7">
      <c r="A3" t="s">
        <v>7</v>
      </c>
      <c r="B3">
        <v>5825946</v>
      </c>
      <c r="C3">
        <v>9.4915199999999995</v>
      </c>
      <c r="D3">
        <v>552971</v>
      </c>
      <c r="E3">
        <v>5328677</v>
      </c>
      <c r="F3">
        <v>9.7217599999999997</v>
      </c>
      <c r="G3">
        <v>518041</v>
      </c>
    </row>
    <row r="4" spans="1:7">
      <c r="A4" t="s">
        <v>8</v>
      </c>
      <c r="B4">
        <v>3815390</v>
      </c>
      <c r="C4">
        <v>9.8462499999999995</v>
      </c>
      <c r="D4">
        <v>375673</v>
      </c>
      <c r="E4">
        <v>3311770</v>
      </c>
      <c r="F4">
        <v>10.220800000000001</v>
      </c>
      <c r="G4">
        <v>338489</v>
      </c>
    </row>
    <row r="5" spans="1:7">
      <c r="A5" t="s">
        <v>9</v>
      </c>
      <c r="B5">
        <v>5803141</v>
      </c>
      <c r="C5">
        <v>9.6933000000000007</v>
      </c>
      <c r="D5">
        <v>562516</v>
      </c>
      <c r="E5">
        <v>4659273</v>
      </c>
      <c r="F5">
        <v>9.6677999999999997</v>
      </c>
      <c r="G5">
        <v>450449</v>
      </c>
    </row>
    <row r="6" spans="1:7">
      <c r="A6" t="s">
        <v>10</v>
      </c>
      <c r="B6">
        <v>1114</v>
      </c>
      <c r="C6">
        <v>29.712700000000002</v>
      </c>
      <c r="D6">
        <v>331</v>
      </c>
      <c r="E6">
        <v>3172787</v>
      </c>
      <c r="F6">
        <v>9.8530700000000007</v>
      </c>
      <c r="G6">
        <v>312617</v>
      </c>
    </row>
    <row r="7" spans="1:7">
      <c r="A7" t="s">
        <v>11</v>
      </c>
      <c r="B7">
        <v>4039842</v>
      </c>
      <c r="C7">
        <v>9.7639200000000006</v>
      </c>
      <c r="D7">
        <v>394447</v>
      </c>
      <c r="E7">
        <v>3494966</v>
      </c>
      <c r="F7">
        <v>9.9832400000000003</v>
      </c>
      <c r="G7">
        <v>348911</v>
      </c>
    </row>
    <row r="8" spans="1:7">
      <c r="A8" t="s">
        <v>12</v>
      </c>
      <c r="B8">
        <v>2336383</v>
      </c>
      <c r="C8">
        <v>10.268700000000001</v>
      </c>
      <c r="D8">
        <v>239917</v>
      </c>
      <c r="E8">
        <v>2039080</v>
      </c>
      <c r="F8">
        <v>10.468299999999999</v>
      </c>
      <c r="G8">
        <v>213458</v>
      </c>
    </row>
    <row r="9" spans="1:7">
      <c r="A9" t="s">
        <v>13</v>
      </c>
      <c r="B9">
        <v>4033436</v>
      </c>
      <c r="C9">
        <v>9.7780900000000006</v>
      </c>
      <c r="D9">
        <v>394393</v>
      </c>
      <c r="E9">
        <v>3618428</v>
      </c>
      <c r="F9">
        <v>9.8792299999999997</v>
      </c>
      <c r="G9">
        <v>357473</v>
      </c>
    </row>
    <row r="10" spans="1:7">
      <c r="A10" t="s">
        <v>14</v>
      </c>
      <c r="B10">
        <v>3864586</v>
      </c>
      <c r="C10">
        <v>10.0322</v>
      </c>
      <c r="D10">
        <v>387704</v>
      </c>
      <c r="E10">
        <v>3057343</v>
      </c>
      <c r="F10">
        <v>9.6514199999999999</v>
      </c>
      <c r="G10">
        <v>295077</v>
      </c>
    </row>
    <row r="11" spans="1:7">
      <c r="A11" t="s">
        <v>15</v>
      </c>
      <c r="B11">
        <v>7069859</v>
      </c>
      <c r="C11">
        <v>9.5767799999999994</v>
      </c>
      <c r="D11">
        <v>677065</v>
      </c>
      <c r="E11">
        <v>6158191</v>
      </c>
      <c r="F11">
        <v>9.5790100000000002</v>
      </c>
      <c r="G11">
        <v>589894</v>
      </c>
    </row>
    <row r="12" spans="1:7">
      <c r="A12" t="s">
        <v>16</v>
      </c>
      <c r="B12">
        <v>4525205</v>
      </c>
      <c r="C12">
        <v>9.9965399999999995</v>
      </c>
      <c r="D12">
        <v>452364</v>
      </c>
      <c r="E12">
        <v>3842521</v>
      </c>
      <c r="F12">
        <v>9.7703600000000002</v>
      </c>
      <c r="G12">
        <v>375428</v>
      </c>
    </row>
    <row r="13" spans="1:7">
      <c r="A13" t="s">
        <v>17</v>
      </c>
      <c r="B13">
        <v>3666663</v>
      </c>
      <c r="C13">
        <v>9.9009099999999997</v>
      </c>
      <c r="D13">
        <v>363033</v>
      </c>
      <c r="E13">
        <v>2587646</v>
      </c>
      <c r="F13">
        <v>10.0464</v>
      </c>
      <c r="G13">
        <v>259965</v>
      </c>
    </row>
    <row r="14" spans="1:7">
      <c r="A14" t="s">
        <v>18</v>
      </c>
      <c r="B14">
        <v>5791989</v>
      </c>
      <c r="C14">
        <v>10.0808</v>
      </c>
      <c r="D14">
        <v>583876</v>
      </c>
      <c r="E14">
        <v>4038365</v>
      </c>
      <c r="F14">
        <v>10.307499999999999</v>
      </c>
      <c r="G14">
        <v>416254</v>
      </c>
    </row>
    <row r="19" spans="1:7" s="1" customFormat="1" ht="15">
      <c r="A19" s="1" t="s">
        <v>40</v>
      </c>
      <c r="B19" s="1" t="s">
        <v>47</v>
      </c>
      <c r="C19" s="1" t="s">
        <v>48</v>
      </c>
      <c r="D19" s="1" t="s">
        <v>49</v>
      </c>
      <c r="E19" s="1" t="s">
        <v>50</v>
      </c>
      <c r="F19" s="1" t="s">
        <v>51</v>
      </c>
      <c r="G19" s="1" t="s">
        <v>52</v>
      </c>
    </row>
    <row r="20" spans="1:7">
      <c r="A20" t="s">
        <v>24</v>
      </c>
      <c r="B20">
        <v>355018</v>
      </c>
      <c r="C20" s="2">
        <v>45.828899999999997</v>
      </c>
      <c r="D20">
        <v>135361</v>
      </c>
      <c r="E20">
        <v>357159</v>
      </c>
      <c r="F20" s="2">
        <v>37.8994</v>
      </c>
      <c r="G20">
        <v>162701</v>
      </c>
    </row>
    <row r="21" spans="1:7">
      <c r="A21" t="s">
        <v>25</v>
      </c>
      <c r="B21">
        <v>437472</v>
      </c>
      <c r="C21" s="2">
        <v>36.188099999999999</v>
      </c>
      <c r="D21">
        <v>124398</v>
      </c>
      <c r="E21">
        <v>438895</v>
      </c>
      <c r="F21" s="2">
        <v>28.343499999999999</v>
      </c>
      <c r="G21">
        <v>158313</v>
      </c>
    </row>
    <row r="22" spans="1:7">
      <c r="A22" t="s">
        <v>26</v>
      </c>
      <c r="B22">
        <v>539705</v>
      </c>
      <c r="C22" s="2">
        <v>33.990099999999998</v>
      </c>
      <c r="D22">
        <v>147686</v>
      </c>
      <c r="E22">
        <v>541983</v>
      </c>
      <c r="F22" s="2">
        <v>27.249199999999998</v>
      </c>
      <c r="G22">
        <v>183446</v>
      </c>
    </row>
    <row r="23" spans="1:7">
      <c r="A23" t="s">
        <v>27</v>
      </c>
      <c r="B23">
        <v>563028</v>
      </c>
      <c r="C23" s="2">
        <v>27.6585</v>
      </c>
      <c r="D23">
        <v>115534</v>
      </c>
      <c r="E23">
        <v>564446</v>
      </c>
      <c r="F23" s="2">
        <v>20.468599999999999</v>
      </c>
      <c r="G23">
        <v>155725</v>
      </c>
    </row>
    <row r="24" spans="1:7">
      <c r="A24" t="s">
        <v>28</v>
      </c>
      <c r="B24">
        <v>578186</v>
      </c>
      <c r="C24" s="2">
        <v>28.037500000000001</v>
      </c>
      <c r="D24">
        <v>115642</v>
      </c>
      <c r="E24">
        <v>579606</v>
      </c>
      <c r="F24" s="2">
        <v>19.951799999999999</v>
      </c>
      <c r="G24">
        <v>162109</v>
      </c>
    </row>
    <row r="25" spans="1:7">
      <c r="A25" t="s">
        <v>29</v>
      </c>
      <c r="B25">
        <v>578591</v>
      </c>
      <c r="C25" s="2">
        <v>28.667100000000001</v>
      </c>
      <c r="D25">
        <v>119752</v>
      </c>
      <c r="E25">
        <v>580261</v>
      </c>
      <c r="F25" s="2">
        <v>20.637599999999999</v>
      </c>
      <c r="G25">
        <v>165865</v>
      </c>
    </row>
    <row r="26" spans="1:7">
      <c r="A26" t="s">
        <v>30</v>
      </c>
      <c r="B26">
        <v>874690</v>
      </c>
      <c r="C26" s="2">
        <v>36.252800000000001</v>
      </c>
      <c r="D26">
        <v>253577</v>
      </c>
      <c r="E26">
        <v>878379</v>
      </c>
      <c r="F26" s="2">
        <v>28.8687</v>
      </c>
      <c r="G26">
        <v>317100</v>
      </c>
    </row>
    <row r="27" spans="1:7">
      <c r="A27" t="s">
        <v>31</v>
      </c>
      <c r="B27">
        <v>1010856</v>
      </c>
      <c r="C27" s="2">
        <v>26.178599999999999</v>
      </c>
      <c r="D27">
        <v>191081</v>
      </c>
      <c r="E27">
        <v>1013921</v>
      </c>
      <c r="F27" s="2">
        <v>18.845700000000001</v>
      </c>
      <c r="G27">
        <v>264628</v>
      </c>
    </row>
    <row r="28" spans="1:7">
      <c r="A28" t="s">
        <v>32</v>
      </c>
      <c r="B28">
        <v>1138526</v>
      </c>
      <c r="C28" s="2">
        <v>26.718</v>
      </c>
      <c r="D28">
        <v>213344</v>
      </c>
      <c r="E28">
        <v>1141733</v>
      </c>
      <c r="F28" s="2">
        <v>18.686</v>
      </c>
      <c r="G28">
        <v>304191</v>
      </c>
    </row>
    <row r="29" spans="1:7">
      <c r="A29" t="s">
        <v>33</v>
      </c>
      <c r="B29">
        <v>1362386</v>
      </c>
      <c r="C29" s="2">
        <v>30.9773</v>
      </c>
      <c r="D29">
        <v>317779</v>
      </c>
      <c r="E29">
        <v>1367405</v>
      </c>
      <c r="F29" s="2">
        <v>23.239599999999999</v>
      </c>
      <c r="G29">
        <v>422030</v>
      </c>
    </row>
    <row r="30" spans="1:7">
      <c r="A30" t="s">
        <v>34</v>
      </c>
      <c r="B30">
        <v>1480188</v>
      </c>
      <c r="C30" s="2">
        <v>21.229700000000001</v>
      </c>
      <c r="D30">
        <v>210326</v>
      </c>
      <c r="E30">
        <v>1483345</v>
      </c>
      <c r="F30" s="2">
        <v>14.1792</v>
      </c>
      <c r="G30">
        <v>314239</v>
      </c>
    </row>
    <row r="31" spans="1:7">
      <c r="A31" t="s">
        <v>35</v>
      </c>
      <c r="B31">
        <v>2151762</v>
      </c>
      <c r="C31" s="2">
        <v>26.9848</v>
      </c>
      <c r="D31">
        <v>437057</v>
      </c>
      <c r="E31">
        <v>2158007</v>
      </c>
      <c r="F31" s="2">
        <v>20.252800000000001</v>
      </c>
      <c r="G31">
        <v>580648</v>
      </c>
    </row>
  </sheetData>
  <pageMargins left="0.70000000000000007" right="0.70000000000000007" top="0.75" bottom="0.75" header="0.30000000000000004" footer="0.3000000000000000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/>
  </sheetViews>
  <sheetFormatPr defaultRowHeight="14.25"/>
  <cols>
    <col min="1" max="1" width="9" customWidth="1"/>
  </cols>
  <sheetData>
    <row r="1" spans="2:6">
      <c r="B1">
        <v>552971</v>
      </c>
      <c r="C1">
        <v>9.4915199999999995</v>
      </c>
      <c r="D1" t="s">
        <v>53</v>
      </c>
      <c r="E1">
        <v>39515</v>
      </c>
      <c r="F1">
        <v>0.67825899999999995</v>
      </c>
    </row>
    <row r="2" spans="2:6">
      <c r="B2">
        <v>375673</v>
      </c>
      <c r="C2">
        <v>9.8462499999999995</v>
      </c>
      <c r="D2" t="s">
        <v>53</v>
      </c>
      <c r="E2">
        <v>23497</v>
      </c>
      <c r="F2">
        <v>0.61584799999999995</v>
      </c>
    </row>
    <row r="3" spans="2:6">
      <c r="B3">
        <v>562516</v>
      </c>
      <c r="C3">
        <v>9.6933000000000007</v>
      </c>
      <c r="D3" t="s">
        <v>53</v>
      </c>
      <c r="E3">
        <v>38683</v>
      </c>
      <c r="F3">
        <v>0.66658700000000004</v>
      </c>
    </row>
    <row r="4" spans="2:6">
      <c r="B4">
        <v>331</v>
      </c>
      <c r="C4">
        <v>29.712700000000002</v>
      </c>
      <c r="D4" t="s">
        <v>54</v>
      </c>
      <c r="E4">
        <v>24</v>
      </c>
      <c r="F4">
        <v>2.1543999999999999</v>
      </c>
    </row>
    <row r="5" spans="2:6">
      <c r="B5">
        <v>394447</v>
      </c>
      <c r="C5">
        <v>9.7639200000000006</v>
      </c>
      <c r="D5" t="s">
        <v>53</v>
      </c>
      <c r="E5">
        <v>20854</v>
      </c>
      <c r="F5">
        <v>0.516208</v>
      </c>
    </row>
    <row r="6" spans="2:6">
      <c r="B6">
        <v>239917</v>
      </c>
      <c r="C6">
        <v>10.268700000000001</v>
      </c>
      <c r="D6" t="s">
        <v>53</v>
      </c>
      <c r="E6">
        <v>15753</v>
      </c>
      <c r="F6">
        <v>0.67424700000000004</v>
      </c>
    </row>
    <row r="7" spans="2:6">
      <c r="B7">
        <v>394393</v>
      </c>
      <c r="C7">
        <v>9.7780900000000006</v>
      </c>
      <c r="D7" t="s">
        <v>53</v>
      </c>
      <c r="E7">
        <v>26214</v>
      </c>
      <c r="F7">
        <v>0.64991699999999997</v>
      </c>
    </row>
    <row r="8" spans="2:6">
      <c r="B8">
        <v>387704</v>
      </c>
      <c r="C8">
        <v>10.0322</v>
      </c>
      <c r="D8" t="s">
        <v>53</v>
      </c>
      <c r="E8">
        <v>28073</v>
      </c>
      <c r="F8">
        <v>0.72641699999999998</v>
      </c>
    </row>
    <row r="9" spans="2:6">
      <c r="B9">
        <v>677065</v>
      </c>
      <c r="C9">
        <v>9.5767799999999994</v>
      </c>
      <c r="D9" t="s">
        <v>53</v>
      </c>
      <c r="E9">
        <v>44885</v>
      </c>
      <c r="F9">
        <v>0.63487800000000005</v>
      </c>
    </row>
    <row r="10" spans="2:6">
      <c r="B10">
        <v>452364</v>
      </c>
      <c r="C10">
        <v>9.9965399999999995</v>
      </c>
      <c r="D10" t="s">
        <v>53</v>
      </c>
      <c r="E10">
        <v>27700</v>
      </c>
      <c r="F10">
        <v>0.61212699999999998</v>
      </c>
    </row>
    <row r="11" spans="2:6">
      <c r="B11">
        <v>363033</v>
      </c>
      <c r="C11">
        <v>9.9009099999999997</v>
      </c>
      <c r="D11" t="s">
        <v>53</v>
      </c>
      <c r="E11">
        <v>19004</v>
      </c>
      <c r="F11">
        <v>0.51829099999999995</v>
      </c>
    </row>
    <row r="12" spans="2:6">
      <c r="B12">
        <v>583876</v>
      </c>
      <c r="C12">
        <v>10.0808</v>
      </c>
      <c r="D12" t="s">
        <v>53</v>
      </c>
      <c r="E12">
        <v>28888</v>
      </c>
      <c r="F12">
        <v>0.49875799999999998</v>
      </c>
    </row>
  </sheetData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Data</vt:lpstr>
      <vt:lpstr>for_stats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Fisher</dc:creator>
  <cp:lastModifiedBy>Mary Fisher</cp:lastModifiedBy>
  <cp:revision>1</cp:revision>
  <dcterms:created xsi:type="dcterms:W3CDTF">2016-11-15T10:58:55Z</dcterms:created>
  <dcterms:modified xsi:type="dcterms:W3CDTF">2016-11-16T01:31:14Z</dcterms:modified>
</cp:coreProperties>
</file>