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Zach\Documents\Kicad\EsperDNS\ESPDNS-Hardware\product V2\Assembly\"/>
    </mc:Choice>
  </mc:AlternateContent>
  <xr:revisionPtr revIDLastSave="0" documentId="13_ncr:1_{32BD0EBA-CA44-48C8-A8F0-7C92F8EC7F7C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Sheet1!$A$1:$N$20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9" i="1" l="1"/>
  <c r="M18" i="1"/>
  <c r="M17" i="1"/>
  <c r="M16" i="1"/>
  <c r="M15" i="1"/>
  <c r="M14" i="1"/>
  <c r="M13" i="1"/>
  <c r="M12" i="1"/>
  <c r="M11" i="1"/>
  <c r="M10" i="1"/>
  <c r="M9" i="1"/>
  <c r="M8" i="1"/>
  <c r="M7" i="1"/>
  <c r="M5" i="1"/>
  <c r="M4" i="1"/>
  <c r="M3" i="1"/>
  <c r="M2" i="1"/>
  <c r="M21" i="1" l="1"/>
</calcChain>
</file>

<file path=xl/sharedStrings.xml><?xml version="1.0" encoding="utf-8"?>
<sst xmlns="http://schemas.openxmlformats.org/spreadsheetml/2006/main" count="128" uniqueCount="71">
  <si>
    <t>Item #</t>
  </si>
  <si>
    <t>Qty</t>
  </si>
  <si>
    <t>Reference(s)</t>
  </si>
  <si>
    <t>Value</t>
  </si>
  <si>
    <t>Tolerance</t>
  </si>
  <si>
    <t>Rating</t>
  </si>
  <si>
    <t>Footprint</t>
  </si>
  <si>
    <t>Type</t>
  </si>
  <si>
    <t>Part PCBWay Will Supply</t>
  </si>
  <si>
    <t>Unit Price
5sets</t>
  </si>
  <si>
    <t>Total Price</t>
  </si>
  <si>
    <t>Note</t>
  </si>
  <si>
    <t>C1, C4, C6, C13</t>
  </si>
  <si>
    <t>10uF</t>
  </si>
  <si>
    <t>10V</t>
  </si>
  <si>
    <t>0603</t>
  </si>
  <si>
    <t>SMD</t>
  </si>
  <si>
    <t>CL10A106KP8NNNC</t>
  </si>
  <si>
    <t>C2, C8, C9, C10, C11, C12</t>
  </si>
  <si>
    <t>0.1uF</t>
  </si>
  <si>
    <t>CC0603KRX7R9BB104</t>
  </si>
  <si>
    <t>C3, C14, C16, C17</t>
  </si>
  <si>
    <t>1uF</t>
  </si>
  <si>
    <t>CL10A105KB8NNNC</t>
  </si>
  <si>
    <t>D2</t>
  </si>
  <si>
    <t>GRN</t>
  </si>
  <si>
    <t>19-217/GHC-YR1S2/3T</t>
  </si>
  <si>
    <t>FB1</t>
  </si>
  <si>
    <t>FERRITE BEAD 180 OHM 1LN</t>
  </si>
  <si>
    <t>1A</t>
  </si>
  <si>
    <t>J1</t>
  </si>
  <si>
    <t>10118192-0001LF</t>
  </si>
  <si>
    <t>Q1, Q2, Q3</t>
  </si>
  <si>
    <t>2N7002</t>
  </si>
  <si>
    <t>SOT-23-3</t>
  </si>
  <si>
    <t>R0</t>
  </si>
  <si>
    <t>1/10W</t>
  </si>
  <si>
    <t>0603WAF0000T5E</t>
  </si>
  <si>
    <t>R2</t>
  </si>
  <si>
    <t>0603WAF4700T5E</t>
  </si>
  <si>
    <t>R3, R4, R17, R18, R19, R20, R21</t>
  </si>
  <si>
    <t>0603WAF1000T5E</t>
  </si>
  <si>
    <t>R5, R6, R7, R8, R16, R25</t>
  </si>
  <si>
    <t>10K</t>
  </si>
  <si>
    <t>0603WAF1002T5E</t>
  </si>
  <si>
    <t>R9</t>
  </si>
  <si>
    <t>12.1K</t>
  </si>
  <si>
    <t>RC0603FR-0712K1L</t>
  </si>
  <si>
    <t>R10, R11, R12, R13</t>
  </si>
  <si>
    <t>0603WAF499JT5E</t>
  </si>
  <si>
    <t>R14, R15</t>
  </si>
  <si>
    <t>0603WAF2700T5E</t>
  </si>
  <si>
    <t>R22, R23</t>
  </si>
  <si>
    <t>1/4W</t>
  </si>
  <si>
    <t>0603WAF470JT5E</t>
  </si>
  <si>
    <t>R24</t>
  </si>
  <si>
    <t>0603WAF820JT5E</t>
  </si>
  <si>
    <t>U1</t>
  </si>
  <si>
    <t>AZ1117-3.3</t>
  </si>
  <si>
    <t>SOT-223</t>
  </si>
  <si>
    <t>U2</t>
  </si>
  <si>
    <t>LAN8720A</t>
  </si>
  <si>
    <t>SQFN-24 4x4</t>
  </si>
  <si>
    <t>LAN8720A-CP-TR</t>
  </si>
  <si>
    <t>U3</t>
  </si>
  <si>
    <t>ESP32-WROOM-32D</t>
  </si>
  <si>
    <t>38-SMD Module</t>
  </si>
  <si>
    <t>AZ1117H-3.3TRE1</t>
  </si>
  <si>
    <t>BLM18PG121SN1D</t>
  </si>
  <si>
    <t>FERRITE BEAD 120 OHM 1LN</t>
  </si>
  <si>
    <t>LCSC Part #: C473012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</si>
</sst>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\$#,##0.000;\-\$#,##0.000"/>
  </numFmts>
  <fonts count="10">
    <font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1"/>
      <color rgb="FFFF0000"/>
      <name val="Calibri Light"/>
      <charset val="134"/>
      <scheme val="major"/>
    </font>
    <font>
      <sz val="11"/>
      <color theme="1"/>
      <name val="Calibri Light"/>
      <charset val="134"/>
      <scheme val="major"/>
    </font>
    <font>
      <sz val="10"/>
      <name val="Arial"/>
      <charset val="134"/>
    </font>
    <font>
      <sz val="10"/>
      <color rgb="FFFF0000"/>
      <name val="Arial"/>
      <charset val="134"/>
    </font>
    <font>
      <u/>
      <sz val="11"/>
      <color rgb="FF0000FF"/>
      <name val="Calibri"/>
      <scheme val="minor"/>
    </font>
    <font>
      <sz val="11"/>
      <name val="Calibri"/>
      <charset val="134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8" fillId="0" borderId="0"/>
    <xf numFmtId="0" fontId="9" fillId="0" borderId="0">
      <alignment vertical="center"/>
    </xf>
  </cellStyleXfs>
  <cellXfs count="2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0" fillId="0" borderId="0" xfId="0" applyAlignment="1"/>
    <xf numFmtId="0" fontId="3" fillId="0" borderId="0" xfId="0" applyFont="1" applyFill="1" applyAlignment="1">
      <alignment horizontal="left"/>
    </xf>
    <xf numFmtId="168" fontId="4" fillId="0" borderId="0" xfId="0" applyNumberFormat="1" applyFont="1" applyFill="1" applyAlignment="1">
      <alignment horizontal="center"/>
    </xf>
    <xf numFmtId="0" fontId="4" fillId="0" borderId="0" xfId="0" applyFont="1" applyFill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5" fillId="0" borderId="0" xfId="2" applyFont="1" applyFill="1" applyBorder="1" applyAlignment="1"/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6" fillId="0" borderId="0" xfId="0" applyFont="1" applyFill="1" applyAlignment="1">
      <alignment horizontal="left"/>
    </xf>
    <xf numFmtId="168" fontId="2" fillId="0" borderId="0" xfId="0" applyNumberFormat="1" applyFont="1" applyFill="1" applyAlignment="1">
      <alignment horizontal="center"/>
    </xf>
    <xf numFmtId="0" fontId="2" fillId="0" borderId="0" xfId="0" applyFont="1" applyFill="1" applyAlignment="1"/>
    <xf numFmtId="0" fontId="0" fillId="0" borderId="0" xfId="0" applyFill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Fill="1" applyAlignment="1"/>
    <xf numFmtId="168" fontId="1" fillId="2" borderId="0" xfId="0" applyNumberFormat="1" applyFont="1" applyFill="1" applyAlignment="1">
      <alignment horizontal="center"/>
    </xf>
    <xf numFmtId="0" fontId="2" fillId="0" borderId="0" xfId="0" quotePrefix="1" applyFont="1" applyAlignment="1">
      <alignment horizontal="center"/>
    </xf>
    <xf numFmtId="9" fontId="2" fillId="0" borderId="0" xfId="0" quotePrefix="1" applyNumberFormat="1" applyFont="1" applyAlignment="1">
      <alignment horizontal="center"/>
    </xf>
    <xf numFmtId="0" fontId="7" fillId="0" borderId="0" xfId="1" applyAlignment="1"/>
    <xf numFmtId="0" fontId="6" fillId="3" borderId="0" xfId="0" applyFont="1" applyFill="1" applyAlignment="1">
      <alignment vertical="center" wrapText="1"/>
    </xf>
  </cellXfs>
  <cellStyles count="4">
    <cellStyle name="Hyperlink" xfId="1" builtinId="8"/>
    <cellStyle name="Normal" xfId="0" builtinId="0"/>
    <cellStyle name="Normal 2" xfId="2" xr:uid="{00000000-0005-0000-0000-00002A000000}"/>
    <cellStyle name="常规 2" xfId="3" xr:uid="{00000000-0005-0000-0000-000032000000}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csc.com/product-detail/Ferrite-Beads_Murata-Electronics_BLM18PG121SN1D_Murata-Electronics-BLM18PG121SN1D_C1470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abSelected="1" topLeftCell="E1" workbookViewId="0">
      <selection activeCell="K20" sqref="K20"/>
    </sheetView>
  </sheetViews>
  <sheetFormatPr defaultColWidth="9" defaultRowHeight="15"/>
  <cols>
    <col min="1" max="1" width="5" style="3" customWidth="1"/>
    <col min="2" max="2" width="9" style="3"/>
    <col min="3" max="3" width="8.7109375" style="3" customWidth="1"/>
    <col min="4" max="4" width="32" style="3" customWidth="1"/>
    <col min="5" max="5" width="7.7109375" style="3" customWidth="1"/>
    <col min="6" max="6" width="6.7109375" style="3" customWidth="1"/>
    <col min="7" max="7" width="13.28515625" style="3" customWidth="1"/>
    <col min="8" max="8" width="8" style="3" customWidth="1"/>
    <col min="9" max="9" width="6.5703125" style="3" customWidth="1"/>
    <col min="10" max="10" width="30.28515625" style="3" customWidth="1"/>
    <col min="11" max="11" width="24.85546875" style="4" customWidth="1"/>
    <col min="12" max="12" width="9" style="5"/>
    <col min="13" max="13" width="11.140625" style="5" customWidth="1"/>
    <col min="14" max="14" width="41.42578125" style="6" customWidth="1"/>
    <col min="15" max="16384" width="9" style="3"/>
  </cols>
  <sheetData>
    <row r="1" spans="1:14" s="1" customFormat="1" ht="38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1</v>
      </c>
      <c r="J1" s="8" t="s">
        <v>3</v>
      </c>
      <c r="K1" s="15" t="s">
        <v>8</v>
      </c>
      <c r="L1" s="16" t="s">
        <v>9</v>
      </c>
      <c r="M1" s="16" t="s">
        <v>10</v>
      </c>
      <c r="N1" s="17" t="s">
        <v>11</v>
      </c>
    </row>
    <row r="2" spans="1:14" s="2" customFormat="1" ht="12.75">
      <c r="A2" s="2">
        <v>1</v>
      </c>
      <c r="B2" s="9">
        <v>2</v>
      </c>
      <c r="C2" s="10" t="s">
        <v>12</v>
      </c>
      <c r="D2" s="10" t="s">
        <v>13</v>
      </c>
      <c r="E2" s="11">
        <v>0.1</v>
      </c>
      <c r="F2" s="12" t="s">
        <v>14</v>
      </c>
      <c r="G2" s="25" t="s">
        <v>15</v>
      </c>
      <c r="H2" s="13" t="s">
        <v>16</v>
      </c>
      <c r="I2" s="9">
        <v>4</v>
      </c>
      <c r="J2" s="10" t="s">
        <v>13</v>
      </c>
      <c r="K2" s="18" t="s">
        <v>17</v>
      </c>
      <c r="L2" s="19">
        <v>0.21</v>
      </c>
      <c r="M2" s="19">
        <f>L2*5*I2</f>
        <v>4.2</v>
      </c>
      <c r="N2" s="28"/>
    </row>
    <row r="3" spans="1:14" s="2" customFormat="1" ht="12.75">
      <c r="A3" s="2">
        <v>2</v>
      </c>
      <c r="B3" s="9">
        <v>6</v>
      </c>
      <c r="C3" s="10" t="s">
        <v>18</v>
      </c>
      <c r="D3" s="10" t="s">
        <v>19</v>
      </c>
      <c r="E3" s="11">
        <v>0.1</v>
      </c>
      <c r="F3" s="12" t="s">
        <v>14</v>
      </c>
      <c r="G3" s="25" t="s">
        <v>15</v>
      </c>
      <c r="H3" s="13" t="s">
        <v>16</v>
      </c>
      <c r="I3" s="9">
        <v>6</v>
      </c>
      <c r="J3" s="10" t="s">
        <v>19</v>
      </c>
      <c r="K3" s="18" t="s">
        <v>20</v>
      </c>
      <c r="L3" s="19">
        <v>5.2499999999999998E-2</v>
      </c>
      <c r="M3" s="19">
        <f t="shared" ref="M3:M20" si="0">L3*5*I3</f>
        <v>1.5750000000000002</v>
      </c>
      <c r="N3" s="20"/>
    </row>
    <row r="4" spans="1:14" s="2" customFormat="1" ht="12.75">
      <c r="A4" s="2">
        <v>3</v>
      </c>
      <c r="B4" s="9">
        <v>4</v>
      </c>
      <c r="C4" s="10" t="s">
        <v>21</v>
      </c>
      <c r="D4" s="10" t="s">
        <v>22</v>
      </c>
      <c r="E4" s="11">
        <v>0.1</v>
      </c>
      <c r="F4" s="12" t="s">
        <v>14</v>
      </c>
      <c r="G4" s="25" t="s">
        <v>15</v>
      </c>
      <c r="H4" s="13" t="s">
        <v>16</v>
      </c>
      <c r="I4" s="9">
        <v>4</v>
      </c>
      <c r="J4" s="10" t="s">
        <v>22</v>
      </c>
      <c r="K4" s="18" t="s">
        <v>23</v>
      </c>
      <c r="L4" s="19">
        <v>5.2499999999999998E-2</v>
      </c>
      <c r="M4" s="19">
        <f t="shared" si="0"/>
        <v>1.05</v>
      </c>
      <c r="N4" s="20"/>
    </row>
    <row r="5" spans="1:14" s="2" customFormat="1" ht="12.75">
      <c r="A5" s="2">
        <v>4</v>
      </c>
      <c r="B5" s="9">
        <v>1</v>
      </c>
      <c r="C5" s="10" t="s">
        <v>24</v>
      </c>
      <c r="D5" s="10" t="s">
        <v>25</v>
      </c>
      <c r="E5" s="9"/>
      <c r="F5" s="9"/>
      <c r="G5" s="25" t="s">
        <v>15</v>
      </c>
      <c r="H5" s="13" t="s">
        <v>16</v>
      </c>
      <c r="I5" s="9">
        <v>1</v>
      </c>
      <c r="J5" s="10" t="s">
        <v>25</v>
      </c>
      <c r="K5" s="18" t="s">
        <v>26</v>
      </c>
      <c r="L5" s="19">
        <v>0.105</v>
      </c>
      <c r="M5" s="19">
        <f t="shared" si="0"/>
        <v>0.52500000000000002</v>
      </c>
      <c r="N5" s="20"/>
    </row>
    <row r="6" spans="1:14" s="2" customFormat="1">
      <c r="A6" s="2">
        <v>6</v>
      </c>
      <c r="B6" s="9">
        <v>1</v>
      </c>
      <c r="C6" s="10" t="s">
        <v>27</v>
      </c>
      <c r="D6" s="14" t="s">
        <v>28</v>
      </c>
      <c r="E6" s="9"/>
      <c r="F6" s="10" t="s">
        <v>29</v>
      </c>
      <c r="G6" s="25" t="s">
        <v>15</v>
      </c>
      <c r="H6" s="13" t="s">
        <v>16</v>
      </c>
      <c r="I6" s="9">
        <v>1</v>
      </c>
      <c r="J6" s="14" t="s">
        <v>69</v>
      </c>
      <c r="K6" s="27" t="s">
        <v>68</v>
      </c>
      <c r="L6" s="19"/>
      <c r="M6" s="21"/>
      <c r="N6" s="28"/>
    </row>
    <row r="7" spans="1:14" s="2" customFormat="1" ht="12.75">
      <c r="A7" s="2">
        <v>7</v>
      </c>
      <c r="B7" s="9">
        <v>1</v>
      </c>
      <c r="C7" s="10" t="s">
        <v>30</v>
      </c>
      <c r="D7" s="10" t="s">
        <v>31</v>
      </c>
      <c r="E7" s="9"/>
      <c r="F7" s="9"/>
      <c r="G7" s="10" t="s">
        <v>31</v>
      </c>
      <c r="H7" s="13" t="s">
        <v>16</v>
      </c>
      <c r="I7" s="9">
        <v>1</v>
      </c>
      <c r="J7" s="10" t="s">
        <v>31</v>
      </c>
      <c r="K7" s="22" t="s">
        <v>31</v>
      </c>
      <c r="L7" s="19">
        <v>0.52500000000000002</v>
      </c>
      <c r="M7" s="19">
        <f t="shared" si="0"/>
        <v>2.625</v>
      </c>
      <c r="N7" s="20"/>
    </row>
    <row r="8" spans="1:14" s="2" customFormat="1" ht="12.75">
      <c r="A8" s="2">
        <v>8</v>
      </c>
      <c r="B8" s="9">
        <v>3</v>
      </c>
      <c r="C8" s="10" t="s">
        <v>32</v>
      </c>
      <c r="D8" s="10" t="s">
        <v>33</v>
      </c>
      <c r="E8" s="9"/>
      <c r="F8" s="9"/>
      <c r="G8" s="10" t="s">
        <v>34</v>
      </c>
      <c r="H8" s="13" t="s">
        <v>16</v>
      </c>
      <c r="I8" s="9">
        <v>3</v>
      </c>
      <c r="J8" s="10" t="s">
        <v>33</v>
      </c>
      <c r="K8" s="18" t="s">
        <v>33</v>
      </c>
      <c r="L8" s="19"/>
      <c r="M8" s="19">
        <f t="shared" si="0"/>
        <v>0</v>
      </c>
      <c r="N8" s="20"/>
    </row>
    <row r="9" spans="1:14" s="2" customFormat="1" ht="12.75">
      <c r="A9" s="2">
        <v>9</v>
      </c>
      <c r="B9" s="9">
        <v>1</v>
      </c>
      <c r="C9" s="10" t="s">
        <v>35</v>
      </c>
      <c r="D9" s="9">
        <v>0</v>
      </c>
      <c r="E9" s="11">
        <v>0</v>
      </c>
      <c r="F9" s="26" t="s">
        <v>36</v>
      </c>
      <c r="G9" s="25" t="s">
        <v>15</v>
      </c>
      <c r="H9" s="13" t="s">
        <v>16</v>
      </c>
      <c r="I9" s="9">
        <v>1</v>
      </c>
      <c r="J9" s="9">
        <v>0</v>
      </c>
      <c r="K9" s="18" t="s">
        <v>37</v>
      </c>
      <c r="L9" s="19">
        <v>5.2499999999999998E-2</v>
      </c>
      <c r="M9" s="19">
        <f t="shared" si="0"/>
        <v>0.26250000000000001</v>
      </c>
      <c r="N9" s="20"/>
    </row>
    <row r="10" spans="1:14" s="2" customFormat="1" ht="12.75">
      <c r="A10" s="2">
        <v>10</v>
      </c>
      <c r="B10" s="9">
        <v>1</v>
      </c>
      <c r="C10" s="10" t="s">
        <v>38</v>
      </c>
      <c r="D10" s="9">
        <v>470</v>
      </c>
      <c r="E10" s="11">
        <v>0.05</v>
      </c>
      <c r="F10" s="26" t="s">
        <v>36</v>
      </c>
      <c r="G10" s="25" t="s">
        <v>15</v>
      </c>
      <c r="H10" s="13" t="s">
        <v>16</v>
      </c>
      <c r="I10" s="9">
        <v>1</v>
      </c>
      <c r="J10" s="9">
        <v>470</v>
      </c>
      <c r="K10" s="18" t="s">
        <v>39</v>
      </c>
      <c r="L10" s="19">
        <v>5.2499999999999998E-2</v>
      </c>
      <c r="M10" s="19">
        <f t="shared" si="0"/>
        <v>0.26250000000000001</v>
      </c>
      <c r="N10" s="20"/>
    </row>
    <row r="11" spans="1:14" s="2" customFormat="1" ht="12.75">
      <c r="A11" s="2">
        <v>11</v>
      </c>
      <c r="B11" s="9">
        <v>7</v>
      </c>
      <c r="C11" s="10" t="s">
        <v>40</v>
      </c>
      <c r="D11" s="9">
        <v>100</v>
      </c>
      <c r="E11" s="11">
        <v>0.05</v>
      </c>
      <c r="F11" s="26" t="s">
        <v>36</v>
      </c>
      <c r="G11" s="25" t="s">
        <v>15</v>
      </c>
      <c r="H11" s="13" t="s">
        <v>16</v>
      </c>
      <c r="I11" s="9">
        <v>7</v>
      </c>
      <c r="J11" s="9">
        <v>100</v>
      </c>
      <c r="K11" s="18" t="s">
        <v>41</v>
      </c>
      <c r="L11" s="19">
        <v>5.2499999999999998E-2</v>
      </c>
      <c r="M11" s="19">
        <f t="shared" si="0"/>
        <v>1.8375000000000001</v>
      </c>
      <c r="N11" s="20"/>
    </row>
    <row r="12" spans="1:14" s="2" customFormat="1" ht="12.75">
      <c r="A12" s="2">
        <v>12</v>
      </c>
      <c r="B12" s="9">
        <v>6</v>
      </c>
      <c r="C12" s="10" t="s">
        <v>42</v>
      </c>
      <c r="D12" s="10" t="s">
        <v>43</v>
      </c>
      <c r="E12" s="11">
        <v>0.1</v>
      </c>
      <c r="F12" s="26" t="s">
        <v>36</v>
      </c>
      <c r="G12" s="25" t="s">
        <v>15</v>
      </c>
      <c r="H12" s="13" t="s">
        <v>16</v>
      </c>
      <c r="I12" s="9">
        <v>6</v>
      </c>
      <c r="J12" s="10" t="s">
        <v>43</v>
      </c>
      <c r="K12" s="18" t="s">
        <v>44</v>
      </c>
      <c r="L12" s="19">
        <v>5.2499999999999998E-2</v>
      </c>
      <c r="M12" s="19">
        <f t="shared" si="0"/>
        <v>1.5750000000000002</v>
      </c>
      <c r="N12" s="20"/>
    </row>
    <row r="13" spans="1:14" s="2" customFormat="1" ht="12.75">
      <c r="A13" s="2">
        <v>13</v>
      </c>
      <c r="B13" s="9">
        <v>1</v>
      </c>
      <c r="C13" s="10" t="s">
        <v>45</v>
      </c>
      <c r="D13" s="10" t="s">
        <v>46</v>
      </c>
      <c r="E13" s="11">
        <v>0.01</v>
      </c>
      <c r="F13" s="26" t="s">
        <v>36</v>
      </c>
      <c r="G13" s="25" t="s">
        <v>15</v>
      </c>
      <c r="H13" s="13" t="s">
        <v>16</v>
      </c>
      <c r="I13" s="9">
        <v>1</v>
      </c>
      <c r="J13" s="10" t="s">
        <v>46</v>
      </c>
      <c r="K13" s="18" t="s">
        <v>47</v>
      </c>
      <c r="L13" s="19">
        <v>5.2499999999999998E-2</v>
      </c>
      <c r="M13" s="19">
        <f t="shared" si="0"/>
        <v>0.26250000000000001</v>
      </c>
      <c r="N13" s="20"/>
    </row>
    <row r="14" spans="1:14" s="2" customFormat="1" ht="12.75">
      <c r="A14" s="2">
        <v>14</v>
      </c>
      <c r="B14" s="9">
        <v>4</v>
      </c>
      <c r="C14" s="10" t="s">
        <v>48</v>
      </c>
      <c r="D14" s="9">
        <v>49.9</v>
      </c>
      <c r="E14" s="11">
        <v>0.05</v>
      </c>
      <c r="F14" s="26" t="s">
        <v>36</v>
      </c>
      <c r="G14" s="25" t="s">
        <v>15</v>
      </c>
      <c r="H14" s="13" t="s">
        <v>16</v>
      </c>
      <c r="I14" s="9">
        <v>4</v>
      </c>
      <c r="J14" s="9">
        <v>49.9</v>
      </c>
      <c r="K14" s="18" t="s">
        <v>49</v>
      </c>
      <c r="L14" s="19">
        <v>5.2499999999999998E-2</v>
      </c>
      <c r="M14" s="19">
        <f t="shared" si="0"/>
        <v>1.05</v>
      </c>
      <c r="N14" s="20"/>
    </row>
    <row r="15" spans="1:14" s="2" customFormat="1" ht="12.75">
      <c r="A15" s="2">
        <v>15</v>
      </c>
      <c r="B15" s="9">
        <v>2</v>
      </c>
      <c r="C15" s="10" t="s">
        <v>50</v>
      </c>
      <c r="D15" s="9">
        <v>270</v>
      </c>
      <c r="E15" s="11">
        <v>0.05</v>
      </c>
      <c r="F15" s="26" t="s">
        <v>36</v>
      </c>
      <c r="G15" s="25" t="s">
        <v>15</v>
      </c>
      <c r="H15" s="13" t="s">
        <v>16</v>
      </c>
      <c r="I15" s="9">
        <v>2</v>
      </c>
      <c r="J15" s="9">
        <v>270</v>
      </c>
      <c r="K15" s="18" t="s">
        <v>51</v>
      </c>
      <c r="L15" s="19">
        <v>5.2499999999999998E-2</v>
      </c>
      <c r="M15" s="19">
        <f t="shared" si="0"/>
        <v>0.52500000000000002</v>
      </c>
      <c r="N15" s="20"/>
    </row>
    <row r="16" spans="1:14" s="2" customFormat="1" ht="12.75">
      <c r="A16" s="2">
        <v>16</v>
      </c>
      <c r="B16" s="9">
        <v>3</v>
      </c>
      <c r="C16" s="10" t="s">
        <v>52</v>
      </c>
      <c r="D16" s="9">
        <v>47</v>
      </c>
      <c r="E16" s="11">
        <v>0.05</v>
      </c>
      <c r="F16" s="12" t="s">
        <v>53</v>
      </c>
      <c r="G16" s="25" t="s">
        <v>15</v>
      </c>
      <c r="H16" s="13" t="s">
        <v>16</v>
      </c>
      <c r="I16" s="9">
        <v>2</v>
      </c>
      <c r="J16" s="9">
        <v>47</v>
      </c>
      <c r="K16" s="18" t="s">
        <v>54</v>
      </c>
      <c r="L16" s="19">
        <v>5.2499999999999998E-2</v>
      </c>
      <c r="M16" s="19">
        <f t="shared" si="0"/>
        <v>0.52500000000000002</v>
      </c>
      <c r="N16" s="28"/>
    </row>
    <row r="17" spans="1:14" s="2" customFormat="1" ht="12.75">
      <c r="A17" s="2">
        <v>17</v>
      </c>
      <c r="B17" s="9">
        <v>3</v>
      </c>
      <c r="C17" s="10" t="s">
        <v>55</v>
      </c>
      <c r="D17" s="9">
        <v>82</v>
      </c>
      <c r="E17" s="11">
        <v>0.05</v>
      </c>
      <c r="F17" s="12" t="s">
        <v>53</v>
      </c>
      <c r="G17" s="25" t="s">
        <v>15</v>
      </c>
      <c r="H17" s="13" t="s">
        <v>16</v>
      </c>
      <c r="I17" s="9">
        <v>1</v>
      </c>
      <c r="J17" s="9">
        <v>82</v>
      </c>
      <c r="K17" s="18" t="s">
        <v>56</v>
      </c>
      <c r="L17" s="19">
        <v>5.2499999999999998E-2</v>
      </c>
      <c r="M17" s="19">
        <f t="shared" si="0"/>
        <v>0.26250000000000001</v>
      </c>
      <c r="N17" s="28"/>
    </row>
    <row r="18" spans="1:14" s="2" customFormat="1" ht="12.75">
      <c r="A18" s="2">
        <v>18</v>
      </c>
      <c r="B18" s="9">
        <v>1</v>
      </c>
      <c r="C18" s="10" t="s">
        <v>57</v>
      </c>
      <c r="D18" s="10" t="s">
        <v>58</v>
      </c>
      <c r="E18" s="9"/>
      <c r="F18" s="9"/>
      <c r="G18" s="10" t="s">
        <v>59</v>
      </c>
      <c r="H18" s="13" t="s">
        <v>16</v>
      </c>
      <c r="I18" s="9">
        <v>1</v>
      </c>
      <c r="J18" s="10" t="s">
        <v>67</v>
      </c>
      <c r="K18" s="10" t="s">
        <v>67</v>
      </c>
      <c r="L18" s="19">
        <v>0.315</v>
      </c>
      <c r="M18" s="19">
        <f t="shared" si="0"/>
        <v>1.575</v>
      </c>
      <c r="N18" s="23"/>
    </row>
    <row r="19" spans="1:14" s="2" customFormat="1" ht="12.75">
      <c r="A19" s="2">
        <v>19</v>
      </c>
      <c r="B19" s="9">
        <v>1</v>
      </c>
      <c r="C19" s="10" t="s">
        <v>60</v>
      </c>
      <c r="D19" s="10" t="s">
        <v>61</v>
      </c>
      <c r="E19" s="9"/>
      <c r="F19" s="9"/>
      <c r="G19" s="10" t="s">
        <v>62</v>
      </c>
      <c r="H19" s="13" t="s">
        <v>16</v>
      </c>
      <c r="I19" s="9">
        <v>1</v>
      </c>
      <c r="J19" s="10" t="s">
        <v>61</v>
      </c>
      <c r="K19" s="18" t="s">
        <v>63</v>
      </c>
      <c r="L19" s="19">
        <v>0.94499999999999995</v>
      </c>
      <c r="M19" s="19">
        <f t="shared" si="0"/>
        <v>4.7249999999999996</v>
      </c>
      <c r="N19" s="20"/>
    </row>
    <row r="20" spans="1:14" s="2" customFormat="1" ht="12.75">
      <c r="A20" s="2">
        <v>20</v>
      </c>
      <c r="B20" s="9">
        <v>1</v>
      </c>
      <c r="C20" s="10" t="s">
        <v>64</v>
      </c>
      <c r="D20" s="10" t="s">
        <v>65</v>
      </c>
      <c r="E20" s="9"/>
      <c r="F20" s="9"/>
      <c r="G20" s="10" t="s">
        <v>66</v>
      </c>
      <c r="H20" s="13" t="s">
        <v>16</v>
      </c>
      <c r="I20" s="9">
        <v>1</v>
      </c>
      <c r="J20" s="10" t="s">
        <v>65</v>
      </c>
      <c r="K20" s="22" t="s">
        <v>65</v>
      </c>
      <c r="L20" s="19"/>
      <c r="M20" s="19"/>
      <c r="N20" s="20" t="s">
        <v>70</v>
      </c>
    </row>
    <row r="21" spans="1:14" s="2" customFormat="1" ht="12.75">
      <c r="K21" s="18"/>
      <c r="L21" s="19"/>
      <c r="M21" s="24">
        <f>SUM(M2:M20)</f>
        <v>22.837499999999999</v>
      </c>
      <c r="N21" s="20"/>
    </row>
    <row r="22" spans="1:14" s="2" customFormat="1" ht="12.75">
      <c r="K22" s="18"/>
      <c r="L22" s="19"/>
      <c r="M22" s="19"/>
      <c r="N22" s="20"/>
    </row>
    <row r="23" spans="1:14" s="2" customFormat="1" ht="12.75">
      <c r="K23" s="18"/>
      <c r="L23" s="19"/>
      <c r="M23" s="19"/>
      <c r="N23" s="20"/>
    </row>
    <row r="24" spans="1:14" s="2" customFormat="1" ht="12.75">
      <c r="K24" s="18"/>
      <c r="L24" s="19"/>
      <c r="M24" s="19"/>
      <c r="N24" s="20"/>
    </row>
    <row r="25" spans="1:14" s="2" customFormat="1" ht="12.75">
      <c r="K25" s="19"/>
      <c r="L25" s="19"/>
      <c r="M25" s="19"/>
      <c r="N25" s="19"/>
    </row>
    <row r="26" spans="1:14" s="2" customFormat="1" ht="12.75">
      <c r="K26" s="19"/>
      <c r="L26" s="19"/>
      <c r="M26" s="19"/>
      <c r="N26" s="19"/>
    </row>
    <row r="27" spans="1:14" s="2" customFormat="1" ht="12.75">
      <c r="K27" s="19"/>
      <c r="L27" s="19"/>
      <c r="M27" s="19"/>
      <c r="N27" s="19"/>
    </row>
    <row r="28" spans="1:14" s="2" customFormat="1" ht="12.75">
      <c r="K28" s="19"/>
      <c r="L28" s="19"/>
      <c r="M28" s="19"/>
      <c r="N28" s="19"/>
    </row>
    <row r="29" spans="1:14" s="2" customFormat="1" ht="12.75">
      <c r="K29" s="19"/>
      <c r="L29" s="19"/>
      <c r="M29" s="19"/>
      <c r="N29" s="19"/>
    </row>
    <row r="30" spans="1:14">
      <c r="K30" s="5"/>
      <c r="N30" s="5"/>
    </row>
    <row r="31" spans="1:14">
      <c r="K31" s="5"/>
      <c r="N31" s="5"/>
    </row>
    <row r="32" spans="1:14">
      <c r="K32" s="5"/>
      <c r="N32" s="5"/>
    </row>
    <row r="33" spans="11:14">
      <c r="K33" s="5"/>
      <c r="N33" s="5"/>
    </row>
    <row r="34" spans="11:14">
      <c r="K34" s="5"/>
      <c r="N34" s="5"/>
    </row>
  </sheetData>
  <conditionalFormatting sqref="K7">
    <cfRule type="duplicateValues" dxfId="3" priority="3"/>
  </conditionalFormatting>
  <conditionalFormatting sqref="K20">
    <cfRule type="duplicateValues" dxfId="2" priority="2"/>
  </conditionalFormatting>
  <conditionalFormatting sqref="J1:J1048576">
    <cfRule type="duplicateValues" dxfId="1" priority="5"/>
  </conditionalFormatting>
  <conditionalFormatting sqref="K18">
    <cfRule type="duplicateValues" dxfId="0" priority="1"/>
  </conditionalFormatting>
  <hyperlinks>
    <hyperlink ref="K6" r:id="rId1" display="https://lcsc.com/product-detail/Ferrite-Beads_Murata-Electronics_BLM18PG121SN1D_Murata-Electronics-BLM18PG121SN1D_C14709.html" xr:uid="{6F964077-1D8F-45FB-929C-C42535E1F82E}"/>
  </hyperlink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Morris (Insight Global Inc)</dc:creator>
  <cp:lastModifiedBy>Zach</cp:lastModifiedBy>
  <dcterms:created xsi:type="dcterms:W3CDTF">2020-09-03T17:43:00Z</dcterms:created>
  <dcterms:modified xsi:type="dcterms:W3CDTF">2020-09-22T17:53:28Z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2020-09-03T17:43:49Z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4f96f680-c9c3-481b-a020-95022bd57a64</vt:lpwstr>
  </property>
  <property fmtid="{D5CDD505-2E9C-101B-9397-08002B2CF9AE}" pid="8" name="MSIP_Label_f42aa342-8706-4288-bd11-ebb85995028c_ContentBits">
    <vt:lpwstr>0</vt:lpwstr>
  </property>
  <property fmtid="{D5CDD505-2E9C-101B-9397-08002B2CF9AE}" pid="9" name="KSOProductBuildVer">
    <vt:lpwstr>2052-10.1.0.7698</vt:lpwstr>
  </property>
</Properties>
</file>