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PYthon\PROCESSMESH\FDMSIM\"/>
    </mc:Choice>
  </mc:AlternateContent>
  <xr:revisionPtr revIDLastSave="0" documentId="13_ncr:1_{0B952E65-0C94-455B-B57D-E4166E2DFB25}" xr6:coauthVersionLast="44" xr6:coauthVersionMax="44" xr10:uidLastSave="{00000000-0000-0000-0000-000000000000}"/>
  <bookViews>
    <workbookView xWindow="-120" yWindow="-120" windowWidth="29040" windowHeight="15990" activeTab="1" xr2:uid="{D071B6EF-94E6-44B9-A401-6DD2652C03A8}"/>
  </bookViews>
  <sheets>
    <sheet name="NODES" sheetId="1" r:id="rId1"/>
    <sheet name="CIRCLE" sheetId="3" r:id="rId2"/>
    <sheet name="EDISP" sheetId="4" r:id="rId3"/>
    <sheet name="ELEME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F2" i="2" l="1"/>
  <c r="U2" i="2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2" i="3"/>
  <c r="N2" i="3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2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K2" i="3"/>
  <c r="L2" i="3"/>
  <c r="J2" i="3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I1" i="3"/>
  <c r="B1" i="3"/>
  <c r="C1" i="3"/>
  <c r="D1" i="3"/>
  <c r="E1" i="3"/>
  <c r="F1" i="3"/>
  <c r="G1" i="3"/>
  <c r="H1" i="3"/>
  <c r="A1" i="3"/>
  <c r="F3" i="2"/>
  <c r="G3" i="2"/>
  <c r="H3" i="2"/>
  <c r="I3" i="2"/>
  <c r="N3" i="2"/>
  <c r="O3" i="2"/>
  <c r="P3" i="2"/>
  <c r="Q3" i="2"/>
  <c r="F4" i="2"/>
  <c r="G4" i="2"/>
  <c r="H4" i="2"/>
  <c r="I4" i="2"/>
  <c r="N4" i="2"/>
  <c r="O4" i="2"/>
  <c r="P4" i="2"/>
  <c r="Q4" i="2"/>
  <c r="F5" i="2"/>
  <c r="G5" i="2"/>
  <c r="H5" i="2"/>
  <c r="I5" i="2"/>
  <c r="N5" i="2"/>
  <c r="O5" i="2"/>
  <c r="P5" i="2"/>
  <c r="Q5" i="2"/>
  <c r="F6" i="2"/>
  <c r="G6" i="2"/>
  <c r="H6" i="2"/>
  <c r="I6" i="2"/>
  <c r="N6" i="2"/>
  <c r="O6" i="2"/>
  <c r="P6" i="2"/>
  <c r="Q6" i="2"/>
  <c r="F7" i="2"/>
  <c r="G7" i="2"/>
  <c r="H7" i="2"/>
  <c r="I7" i="2"/>
  <c r="N7" i="2"/>
  <c r="O7" i="2"/>
  <c r="P7" i="2"/>
  <c r="Q7" i="2"/>
  <c r="F8" i="2"/>
  <c r="G8" i="2"/>
  <c r="H8" i="2"/>
  <c r="I8" i="2"/>
  <c r="N8" i="2"/>
  <c r="O8" i="2"/>
  <c r="P8" i="2"/>
  <c r="Q8" i="2"/>
  <c r="F9" i="2"/>
  <c r="G9" i="2"/>
  <c r="H9" i="2"/>
  <c r="I9" i="2"/>
  <c r="N9" i="2"/>
  <c r="O9" i="2"/>
  <c r="P9" i="2"/>
  <c r="Q9" i="2"/>
  <c r="F10" i="2"/>
  <c r="G10" i="2"/>
  <c r="H10" i="2"/>
  <c r="I10" i="2"/>
  <c r="N10" i="2"/>
  <c r="O10" i="2"/>
  <c r="P10" i="2"/>
  <c r="Q10" i="2"/>
  <c r="Q2" i="2"/>
  <c r="P2" i="2"/>
  <c r="O2" i="2"/>
  <c r="N2" i="2"/>
  <c r="I2" i="2"/>
  <c r="H2" i="2"/>
  <c r="G2" i="2"/>
</calcChain>
</file>

<file path=xl/sharedStrings.xml><?xml version="1.0" encoding="utf-8"?>
<sst xmlns="http://schemas.openxmlformats.org/spreadsheetml/2006/main" count="212" uniqueCount="51">
  <si>
    <t>index</t>
  </si>
  <si>
    <t>type</t>
  </si>
  <si>
    <t>ref</t>
  </si>
  <si>
    <t>x</t>
  </si>
  <si>
    <t>z</t>
  </si>
  <si>
    <t>y</t>
  </si>
  <si>
    <t>step</t>
  </si>
  <si>
    <t>master</t>
  </si>
  <si>
    <t>corner</t>
  </si>
  <si>
    <t>UNSET</t>
  </si>
  <si>
    <t>SURFACE</t>
  </si>
  <si>
    <t>YES</t>
  </si>
  <si>
    <t>NO</t>
  </si>
  <si>
    <t>DOWN</t>
  </si>
  <si>
    <t>LEFT</t>
  </si>
  <si>
    <t>RIGHT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</si>
  <si>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</si>
  <si>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</si>
  <si>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</si>
  <si>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</si>
  <si>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</si>
  <si>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</si>
  <si>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</si>
  <si>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</si>
  <si>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</si>
  <si>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</si>
  <si>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</si>
  <si>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</si>
  <si>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</si>
  <si>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</si>
  <si>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</si>
  <si>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</si>
  <si>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</si>
  <si>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</si>
  <si>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</si>
  <si>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</si>
  <si>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NONE</t>
  </si>
  <si>
    <t>DOWN LEFT</t>
  </si>
  <si>
    <t>DOWN RIGHT</t>
  </si>
  <si>
    <t>UP LEFT</t>
  </si>
  <si>
    <t>UP</t>
  </si>
  <si>
    <t>UP RIGHT</t>
  </si>
  <si>
    <t>x1</t>
  </si>
  <si>
    <t>y1</t>
  </si>
  <si>
    <t>z1</t>
  </si>
  <si>
    <t>S4</t>
  </si>
  <si>
    <t>S5</t>
  </si>
  <si>
    <t>S6</t>
  </si>
  <si>
    <t>S3</t>
  </si>
  <si>
    <t>ELEMENT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</si>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</sst>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3"/>
    <xf numFmtId="0" fontId="1" fillId="6" borderId="3"/>
  </cellStyleXfs>
  <cellXfs count="18">
    <xf numFmtId="0" fontId="0" fillId="0" borderId="0" xfId="0"/>
    <xf numFmtId="0" fontId="1" fillId="5" borderId="3" xfId="4"/>
    <xf numFmtId="0" fontId="1" fillId="6" borderId="3" xfId="5"/>
    <xf numFmtId="0" fontId="4" fillId="4" borderId="4" xfId="3" applyBorder="1"/>
    <xf numFmtId="0" fontId="4" fillId="4" borderId="5" xfId="3" applyBorder="1"/>
    <xf numFmtId="0" fontId="0" fillId="0" borderId="3" xfId="0" applyBorder="1"/>
    <xf numFmtId="0" fontId="2" fillId="2" borderId="3" xfId="1" applyBorder="1"/>
    <xf numFmtId="0" fontId="3" fillId="3" borderId="3" xfId="2" applyBorder="1"/>
    <xf numFmtId="0" fontId="1" fillId="5" borderId="6" xfId="4" applyBorder="1"/>
    <xf numFmtId="0" fontId="1" fillId="6" borderId="6" xfId="5" applyBorder="1"/>
    <xf numFmtId="0" fontId="1" fillId="5" borderId="7" xfId="4" applyBorder="1"/>
    <xf numFmtId="0" fontId="1" fillId="6" borderId="7" xfId="5" applyBorder="1"/>
    <xf numFmtId="0" fontId="4" fillId="4" borderId="8" xfId="3" applyBorder="1"/>
    <xf numFmtId="0" fontId="4" fillId="4" borderId="9" xfId="3" applyBorder="1"/>
    <xf numFmtId="0" fontId="4" fillId="4" borderId="10" xfId="3" applyBorder="1"/>
    <xf numFmtId="0" fontId="1" fillId="5" borderId="11" xfId="4" applyBorder="1"/>
    <xf numFmtId="0" fontId="1" fillId="5" borderId="5" xfId="4" applyBorder="1"/>
    <xf numFmtId="0" fontId="1" fillId="5" borderId="12" xfId="4" applyBorder="1"/>
  </cellXfs>
  <cellStyles count="6">
    <cellStyle name="Accent3" xfId="3" builtinId="37"/>
    <cellStyle name="Input" xfId="1" builtinId="20"/>
    <cellStyle name="Normal" xfId="0" builtinId="0"/>
    <cellStyle name="Output" xfId="2" builtinId="21"/>
    <cellStyle name="Style 1" xfId="4" xr:uid="{6AFEB1BB-086C-409A-9105-412C2D4E96CB}"/>
    <cellStyle name="Style 2" xfId="5" xr:uid="{40178E74-2405-4B5F-998B-CD18F9AB1AA4}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20358440043477E-2"/>
          <c:y val="2.9353642047358752E-2"/>
          <c:w val="0.89125144710446547"/>
          <c:h val="0.9503246057660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CIRCLE!$Q$1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CIRCLE!$P$2:$P$41</c:f>
              <c:numCache>
                <c:formatCode>General</c:formatCode>
                <c:ptCount val="40"/>
                <c:pt idx="0">
                  <c:v>-1.0606601717798212E-4</c:v>
                </c:pt>
                <c:pt idx="1">
                  <c:v>-7.0710678118654754E-5</c:v>
                </c:pt>
                <c:pt idx="2">
                  <c:v>-3.5355339059327363E-5</c:v>
                </c:pt>
                <c:pt idx="3">
                  <c:v>0</c:v>
                </c:pt>
                <c:pt idx="4">
                  <c:v>3.5355339059327397E-5</c:v>
                </c:pt>
                <c:pt idx="5">
                  <c:v>7.0710678118654768E-5</c:v>
                </c:pt>
                <c:pt idx="6">
                  <c:v>1.0606601717798212E-4</c:v>
                </c:pt>
                <c:pt idx="7">
                  <c:v>-1.3228756555322952E-4</c:v>
                </c:pt>
                <c:pt idx="8">
                  <c:v>-4.4095855184409829E-5</c:v>
                </c:pt>
                <c:pt idx="9">
                  <c:v>4.4095855184409863E-5</c:v>
                </c:pt>
                <c:pt idx="10">
                  <c:v>1.3228756555322952E-4</c:v>
                </c:pt>
                <c:pt idx="11">
                  <c:v>-1.457737973711325E-4</c:v>
                </c:pt>
                <c:pt idx="12">
                  <c:v>-9.7182531580754992E-5</c:v>
                </c:pt>
                <c:pt idx="13">
                  <c:v>-4.8591265790377483E-5</c:v>
                </c:pt>
                <c:pt idx="14">
                  <c:v>0</c:v>
                </c:pt>
                <c:pt idx="15">
                  <c:v>4.8591265790377523E-5</c:v>
                </c:pt>
                <c:pt idx="16">
                  <c:v>9.718253158075502E-5</c:v>
                </c:pt>
                <c:pt idx="17">
                  <c:v>1.457737973711325E-4</c:v>
                </c:pt>
                <c:pt idx="18">
                  <c:v>-1.4999999999999999E-4</c:v>
                </c:pt>
                <c:pt idx="19">
                  <c:v>-4.9999999999999982E-5</c:v>
                </c:pt>
                <c:pt idx="20">
                  <c:v>5.0000000000000023E-5</c:v>
                </c:pt>
                <c:pt idx="21">
                  <c:v>1.4999999999999999E-4</c:v>
                </c:pt>
                <c:pt idx="22">
                  <c:v>-1.457737973711325E-4</c:v>
                </c:pt>
                <c:pt idx="23">
                  <c:v>-9.7182531580754992E-5</c:v>
                </c:pt>
                <c:pt idx="24">
                  <c:v>-4.8591265790377483E-5</c:v>
                </c:pt>
                <c:pt idx="25">
                  <c:v>0</c:v>
                </c:pt>
                <c:pt idx="26">
                  <c:v>4.8591265790377523E-5</c:v>
                </c:pt>
                <c:pt idx="27">
                  <c:v>9.718253158075502E-5</c:v>
                </c:pt>
                <c:pt idx="28">
                  <c:v>1.457737973711325E-4</c:v>
                </c:pt>
                <c:pt idx="29">
                  <c:v>-1.3228756555322949E-4</c:v>
                </c:pt>
                <c:pt idx="30">
                  <c:v>-4.4095855184409822E-5</c:v>
                </c:pt>
                <c:pt idx="31">
                  <c:v>4.4095855184409856E-5</c:v>
                </c:pt>
                <c:pt idx="32">
                  <c:v>1.3228756555322949E-4</c:v>
                </c:pt>
                <c:pt idx="33">
                  <c:v>-1.0606601717798212E-4</c:v>
                </c:pt>
                <c:pt idx="34">
                  <c:v>-7.0710678118654754E-5</c:v>
                </c:pt>
                <c:pt idx="35">
                  <c:v>-3.5355339059327363E-5</c:v>
                </c:pt>
                <c:pt idx="36">
                  <c:v>0</c:v>
                </c:pt>
                <c:pt idx="37">
                  <c:v>3.5355339059327397E-5</c:v>
                </c:pt>
                <c:pt idx="38">
                  <c:v>7.0710678118654768E-5</c:v>
                </c:pt>
                <c:pt idx="39">
                  <c:v>1.0606601717798212E-4</c:v>
                </c:pt>
              </c:numCache>
            </c:numRef>
          </c:xVal>
          <c:yVal>
            <c:numRef>
              <c:f>CIRCLE!$Q$2:$Q$41</c:f>
              <c:numCache>
                <c:formatCode>General</c:formatCode>
                <c:ptCount val="40"/>
                <c:pt idx="0">
                  <c:v>-1.0606601717798212E-4</c:v>
                </c:pt>
                <c:pt idx="1">
                  <c:v>-1.3228756555322952E-4</c:v>
                </c:pt>
                <c:pt idx="2">
                  <c:v>-1.457737973711325E-4</c:v>
                </c:pt>
                <c:pt idx="3">
                  <c:v>-1.4999999999999999E-4</c:v>
                </c:pt>
                <c:pt idx="4">
                  <c:v>-1.457737973711325E-4</c:v>
                </c:pt>
                <c:pt idx="5">
                  <c:v>-1.3228756555322949E-4</c:v>
                </c:pt>
                <c:pt idx="6">
                  <c:v>-1.0606601717798212E-4</c:v>
                </c:pt>
                <c:pt idx="7">
                  <c:v>-7.0710678118654754E-5</c:v>
                </c:pt>
                <c:pt idx="8">
                  <c:v>-9.7182531580754992E-5</c:v>
                </c:pt>
                <c:pt idx="9">
                  <c:v>-9.7182531580754992E-5</c:v>
                </c:pt>
                <c:pt idx="10">
                  <c:v>-7.0710678118654754E-5</c:v>
                </c:pt>
                <c:pt idx="11">
                  <c:v>-3.5355339059327363E-5</c:v>
                </c:pt>
                <c:pt idx="12">
                  <c:v>-4.4095855184409829E-5</c:v>
                </c:pt>
                <c:pt idx="13">
                  <c:v>-4.8591265790377483E-5</c:v>
                </c:pt>
                <c:pt idx="14">
                  <c:v>-4.9999999999999982E-5</c:v>
                </c:pt>
                <c:pt idx="15">
                  <c:v>-4.8591265790377483E-5</c:v>
                </c:pt>
                <c:pt idx="16">
                  <c:v>-4.4095855184409822E-5</c:v>
                </c:pt>
                <c:pt idx="17">
                  <c:v>-3.5355339059327363E-5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3.5355339059327397E-5</c:v>
                </c:pt>
                <c:pt idx="23">
                  <c:v>4.4095855184409863E-5</c:v>
                </c:pt>
                <c:pt idx="24">
                  <c:v>4.8591265790377523E-5</c:v>
                </c:pt>
                <c:pt idx="25">
                  <c:v>5.0000000000000023E-5</c:v>
                </c:pt>
                <c:pt idx="26">
                  <c:v>4.8591265790377523E-5</c:v>
                </c:pt>
                <c:pt idx="27">
                  <c:v>4.4095855184409856E-5</c:v>
                </c:pt>
                <c:pt idx="28">
                  <c:v>3.5355339059327397E-5</c:v>
                </c:pt>
                <c:pt idx="29">
                  <c:v>7.0710678118654768E-5</c:v>
                </c:pt>
                <c:pt idx="30">
                  <c:v>9.718253158075502E-5</c:v>
                </c:pt>
                <c:pt idx="31">
                  <c:v>9.718253158075502E-5</c:v>
                </c:pt>
                <c:pt idx="32">
                  <c:v>7.0710678118654768E-5</c:v>
                </c:pt>
                <c:pt idx="33">
                  <c:v>1.0606601717798212E-4</c:v>
                </c:pt>
                <c:pt idx="34">
                  <c:v>1.3228756555322952E-4</c:v>
                </c:pt>
                <c:pt idx="35">
                  <c:v>1.457737973711325E-4</c:v>
                </c:pt>
                <c:pt idx="36">
                  <c:v>1.4999999999999999E-4</c:v>
                </c:pt>
                <c:pt idx="37">
                  <c:v>1.457737973711325E-4</c:v>
                </c:pt>
                <c:pt idx="38">
                  <c:v>1.3228756555322949E-4</c:v>
                </c:pt>
                <c:pt idx="39">
                  <c:v>1.0606601717798212E-4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5-4E75-BF3E-9415314DFBEC}"/>
            </c:ext>
          </c:extLst>
        </c:ser>
        <c:ser>
          <c:idx val="1"/>
          <c:order val="1"/>
          <c:tx>
            <c:v>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CIRCLE!$J$2:$J$41</c:f>
              <c:numCache>
                <c:formatCode>General</c:formatCode>
                <c:ptCount val="40"/>
                <c:pt idx="0">
                  <c:v>-1.4999999999999999E-4</c:v>
                </c:pt>
                <c:pt idx="1">
                  <c:v>-9.9999999999999991E-5</c:v>
                </c:pt>
                <c:pt idx="2">
                  <c:v>-4.9999999999999982E-5</c:v>
                </c:pt>
                <c:pt idx="3">
                  <c:v>0</c:v>
                </c:pt>
                <c:pt idx="4">
                  <c:v>5.0000000000000023E-5</c:v>
                </c:pt>
                <c:pt idx="5">
                  <c:v>1.0000000000000002E-4</c:v>
                </c:pt>
                <c:pt idx="6">
                  <c:v>1.4999999999999999E-4</c:v>
                </c:pt>
                <c:pt idx="7">
                  <c:v>-1.4999999999999999E-4</c:v>
                </c:pt>
                <c:pt idx="8">
                  <c:v>-4.9999999999999982E-5</c:v>
                </c:pt>
                <c:pt idx="9">
                  <c:v>5.0000000000000023E-5</c:v>
                </c:pt>
                <c:pt idx="10">
                  <c:v>1.4999999999999999E-4</c:v>
                </c:pt>
                <c:pt idx="11">
                  <c:v>-1.4999999999999999E-4</c:v>
                </c:pt>
                <c:pt idx="12">
                  <c:v>-9.9999999999999991E-5</c:v>
                </c:pt>
                <c:pt idx="13">
                  <c:v>-4.9999999999999982E-5</c:v>
                </c:pt>
                <c:pt idx="14">
                  <c:v>0</c:v>
                </c:pt>
                <c:pt idx="15">
                  <c:v>5.0000000000000023E-5</c:v>
                </c:pt>
                <c:pt idx="16">
                  <c:v>1.0000000000000002E-4</c:v>
                </c:pt>
                <c:pt idx="17">
                  <c:v>1.4999999999999999E-4</c:v>
                </c:pt>
                <c:pt idx="18">
                  <c:v>-1.4999999999999999E-4</c:v>
                </c:pt>
                <c:pt idx="19">
                  <c:v>-4.9999999999999982E-5</c:v>
                </c:pt>
                <c:pt idx="20">
                  <c:v>5.0000000000000023E-5</c:v>
                </c:pt>
                <c:pt idx="21">
                  <c:v>1.4999999999999999E-4</c:v>
                </c:pt>
                <c:pt idx="22">
                  <c:v>-1.4999999999999999E-4</c:v>
                </c:pt>
                <c:pt idx="23">
                  <c:v>-9.9999999999999991E-5</c:v>
                </c:pt>
                <c:pt idx="24">
                  <c:v>-4.9999999999999982E-5</c:v>
                </c:pt>
                <c:pt idx="25">
                  <c:v>0</c:v>
                </c:pt>
                <c:pt idx="26">
                  <c:v>5.0000000000000023E-5</c:v>
                </c:pt>
                <c:pt idx="27">
                  <c:v>1.0000000000000002E-4</c:v>
                </c:pt>
                <c:pt idx="28">
                  <c:v>1.4999999999999999E-4</c:v>
                </c:pt>
                <c:pt idx="29">
                  <c:v>-1.4999999999999999E-4</c:v>
                </c:pt>
                <c:pt idx="30">
                  <c:v>-4.9999999999999982E-5</c:v>
                </c:pt>
                <c:pt idx="31">
                  <c:v>5.0000000000000023E-5</c:v>
                </c:pt>
                <c:pt idx="32">
                  <c:v>1.4999999999999999E-4</c:v>
                </c:pt>
                <c:pt idx="33">
                  <c:v>-1.4999999999999999E-4</c:v>
                </c:pt>
                <c:pt idx="34">
                  <c:v>-9.9999999999999991E-5</c:v>
                </c:pt>
                <c:pt idx="35">
                  <c:v>-4.9999999999999982E-5</c:v>
                </c:pt>
                <c:pt idx="36">
                  <c:v>0</c:v>
                </c:pt>
                <c:pt idx="37">
                  <c:v>5.0000000000000023E-5</c:v>
                </c:pt>
                <c:pt idx="38">
                  <c:v>1.0000000000000002E-4</c:v>
                </c:pt>
                <c:pt idx="39">
                  <c:v>1.4999999999999999E-4</c:v>
                </c:pt>
              </c:numCache>
            </c:numRef>
          </c:xVal>
          <c:yVal>
            <c:numRef>
              <c:f>CIRCLE!$K$2:$K$41</c:f>
              <c:numCache>
                <c:formatCode>General</c:formatCode>
                <c:ptCount val="40"/>
                <c:pt idx="0">
                  <c:v>-1.4999999999999999E-4</c:v>
                </c:pt>
                <c:pt idx="1">
                  <c:v>-1.4999999999999999E-4</c:v>
                </c:pt>
                <c:pt idx="2">
                  <c:v>-1.4999999999999999E-4</c:v>
                </c:pt>
                <c:pt idx="3">
                  <c:v>-1.4999999999999999E-4</c:v>
                </c:pt>
                <c:pt idx="4">
                  <c:v>-1.4999999999999999E-4</c:v>
                </c:pt>
                <c:pt idx="5">
                  <c:v>-1.4999999999999999E-4</c:v>
                </c:pt>
                <c:pt idx="6">
                  <c:v>-1.4999999999999999E-4</c:v>
                </c:pt>
                <c:pt idx="7">
                  <c:v>-9.9999999999999991E-5</c:v>
                </c:pt>
                <c:pt idx="8">
                  <c:v>-9.9999999999999991E-5</c:v>
                </c:pt>
                <c:pt idx="9">
                  <c:v>-9.9999999999999991E-5</c:v>
                </c:pt>
                <c:pt idx="10">
                  <c:v>-9.9999999999999991E-5</c:v>
                </c:pt>
                <c:pt idx="11">
                  <c:v>-4.9999999999999982E-5</c:v>
                </c:pt>
                <c:pt idx="12">
                  <c:v>-4.9999999999999982E-5</c:v>
                </c:pt>
                <c:pt idx="13">
                  <c:v>-4.9999999999999982E-5</c:v>
                </c:pt>
                <c:pt idx="14">
                  <c:v>-4.9999999999999982E-5</c:v>
                </c:pt>
                <c:pt idx="15">
                  <c:v>-4.9999999999999982E-5</c:v>
                </c:pt>
                <c:pt idx="16">
                  <c:v>-4.9999999999999982E-5</c:v>
                </c:pt>
                <c:pt idx="17">
                  <c:v>-4.9999999999999982E-5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5.0000000000000023E-5</c:v>
                </c:pt>
                <c:pt idx="23">
                  <c:v>5.0000000000000023E-5</c:v>
                </c:pt>
                <c:pt idx="24">
                  <c:v>5.0000000000000023E-5</c:v>
                </c:pt>
                <c:pt idx="25">
                  <c:v>5.0000000000000023E-5</c:v>
                </c:pt>
                <c:pt idx="26">
                  <c:v>5.0000000000000023E-5</c:v>
                </c:pt>
                <c:pt idx="27">
                  <c:v>5.0000000000000023E-5</c:v>
                </c:pt>
                <c:pt idx="28">
                  <c:v>5.0000000000000023E-5</c:v>
                </c:pt>
                <c:pt idx="29">
                  <c:v>1.0000000000000002E-4</c:v>
                </c:pt>
                <c:pt idx="30">
                  <c:v>1.0000000000000002E-4</c:v>
                </c:pt>
                <c:pt idx="31">
                  <c:v>1.0000000000000002E-4</c:v>
                </c:pt>
                <c:pt idx="32">
                  <c:v>1.0000000000000002E-4</c:v>
                </c:pt>
                <c:pt idx="33">
                  <c:v>1.4999999999999999E-4</c:v>
                </c:pt>
                <c:pt idx="34">
                  <c:v>1.4999999999999999E-4</c:v>
                </c:pt>
                <c:pt idx="35">
                  <c:v>1.4999999999999999E-4</c:v>
                </c:pt>
                <c:pt idx="36">
                  <c:v>1.4999999999999999E-4</c:v>
                </c:pt>
                <c:pt idx="37">
                  <c:v>1.4999999999999999E-4</c:v>
                </c:pt>
                <c:pt idx="38">
                  <c:v>1.4999999999999999E-4</c:v>
                </c:pt>
                <c:pt idx="39">
                  <c:v>1.4999999999999999E-4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5-4E75-BF3E-9415314D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56991"/>
        <c:axId val="993428767"/>
      </c:scatterChart>
      <c:valAx>
        <c:axId val="9980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28767"/>
        <c:crosses val="autoZero"/>
        <c:crossBetween val="midCat"/>
      </c:valAx>
      <c:valAx>
        <c:axId val="9934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193302</xdr:colOff>
      <xdr:row>6</xdr:row>
      <xdr:rowOff>28852</xdr:rowOff>
    </xdr:from>
    <xdr:to>
      <xdr:col>29</xdr:col>
      <xdr:colOff>364752</xdr:colOff>
      <xdr:row>35</xdr:row>
      <xdr:rowOff>128867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5C28F-0603-4A72-9007-B9E4E055C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995C3-95B9-48DD-9110-20B748E901EE}" name="Table1" displayName="Table1" ref="A1:I41" totalsRowShown="0" headerRowDxfId="5" headerRowBorderDxfId="4" tableBorderDxfId="3" totalsRowBorderDxfId="2" headerRowCellStyle="Accent3" dataCellStyle="Style 1">
  <autoFilter ref="A1:I41" xr:uid="{940D0F44-8798-43D6-9A74-7617CCDC1C70}"/>
  <tableColumns count="9">
    <tableColumn id="1" xr3:uid="{C1D48D84-A55E-4FEA-906C-8094D5B3E1EA}" name="index" dataDxfId="1" dataCellStyle="Style 1"/>
    <tableColumn id="2" xr3:uid="{B7A60890-906A-419E-BDC9-A56CBDC31F51}" name="type" dataCellStyle="Style 1"/>
    <tableColumn id="3" xr3:uid="{DB4705D1-4065-4416-B34D-E362227CE6C4}" name="ref" dataCellStyle="Style 1"/>
    <tableColumn id="4" xr3:uid="{D969E5C7-BAB2-463B-B2E4-DC630F2DDDA6}" name="x" dataCellStyle="Style 1"/>
    <tableColumn id="5" xr3:uid="{E98C268F-BDBE-4AF5-BFD9-E3B9D94A2E43}" name="z" dataCellStyle="Style 1"/>
    <tableColumn id="6" xr3:uid="{D87EEB24-D275-4A2B-94A6-F864B5B79D8E}" name="y" dataCellStyle="Style 1"/>
    <tableColumn id="7" xr3:uid="{1A7A49CB-8864-4FD7-93D6-79DF455D1C61}" name="step" dataCellStyle="Style 1"/>
    <tableColumn id="8" xr3:uid="{B95668ED-D9BC-4ADE-A37D-73809A756E9D}" name="master" dataCellStyle="Style 1"/>
    <tableColumn id="9" xr3:uid="{EF7E08E4-1E54-484F-B20D-E7D6A0223663}" name="corner" dataDxfId="0" dataCellStyle="Style 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17BF-AB4C-483C-AD44-E0DFADE4518C}">
  <dimension ref="A1:I41"/>
  <sheetViews>
    <sheetView topLeftCell="A22" zoomScaleNormal="100" workbookViewId="0">
      <selection activeCell="J18" sqref="J18"/>
    </sheetView>
  </sheetViews>
  <sheetFormatPr defaultRowHeight="15" x14ac:dyDescent="0.25"/>
  <cols>
    <col min="2" max="2" width="8.85546875" bestFit="1" customWidth="1"/>
    <col min="8" max="8" width="12.7109375" bestFit="1" customWidth="1"/>
  </cols>
  <sheetData>
    <row r="1" spans="1:9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</row>
    <row r="2" spans="1:9" x14ac:dyDescent="0.25">
      <c r="A2" s="8">
        <v>1</v>
      </c>
      <c r="B2" s="1" t="s">
        <v>10</v>
      </c>
      <c r="C2" s="1">
        <v>-1</v>
      </c>
      <c r="D2" s="1">
        <v>0</v>
      </c>
      <c r="E2" s="1">
        <v>0</v>
      </c>
      <c r="F2" s="1">
        <v>0</v>
      </c>
      <c r="G2" s="1">
        <v>0</v>
      </c>
      <c r="H2" s="1" t="s">
        <v>12</v>
      </c>
      <c r="I2" s="10" t="s">
        <v>11</v>
      </c>
    </row>
    <row r="3" spans="1:9" x14ac:dyDescent="0.25">
      <c r="A3" s="8">
        <v>2</v>
      </c>
      <c r="B3" s="1" t="s">
        <v>10</v>
      </c>
      <c r="C3" s="1">
        <v>-1</v>
      </c>
      <c r="D3" s="1">
        <v>5.0000000000000002E-5</v>
      </c>
      <c r="E3" s="1">
        <v>0</v>
      </c>
      <c r="F3" s="1">
        <v>0</v>
      </c>
      <c r="G3" s="1">
        <v>0</v>
      </c>
      <c r="H3" s="1" t="s">
        <v>13</v>
      </c>
      <c r="I3" s="10" t="s">
        <v>12</v>
      </c>
    </row>
    <row r="4" spans="1:9" x14ac:dyDescent="0.25">
      <c r="A4" s="8">
        <v>3</v>
      </c>
      <c r="B4" s="1" t="s">
        <v>10</v>
      </c>
      <c r="C4" s="1">
        <v>-1</v>
      </c>
      <c r="D4" s="1">
        <v>1E-4</v>
      </c>
      <c r="E4" s="1">
        <v>0</v>
      </c>
      <c r="F4" s="1">
        <v>0</v>
      </c>
      <c r="G4" s="1">
        <v>0</v>
      </c>
      <c r="H4" s="1" t="s">
        <v>13</v>
      </c>
      <c r="I4" s="10" t="s">
        <v>11</v>
      </c>
    </row>
    <row r="5" spans="1:9" x14ac:dyDescent="0.25">
      <c r="A5" s="8">
        <v>4</v>
      </c>
      <c r="B5" s="1" t="s">
        <v>10</v>
      </c>
      <c r="C5" s="1">
        <v>-1</v>
      </c>
      <c r="D5" s="1">
        <v>1.4999999999999999E-4</v>
      </c>
      <c r="E5" s="1">
        <v>0</v>
      </c>
      <c r="F5" s="1">
        <v>0</v>
      </c>
      <c r="G5" s="1">
        <v>0</v>
      </c>
      <c r="H5" s="1" t="s">
        <v>13</v>
      </c>
      <c r="I5" s="10" t="s">
        <v>12</v>
      </c>
    </row>
    <row r="6" spans="1:9" x14ac:dyDescent="0.25">
      <c r="A6" s="8">
        <v>5</v>
      </c>
      <c r="B6" s="1" t="s">
        <v>10</v>
      </c>
      <c r="C6" s="1">
        <v>-1</v>
      </c>
      <c r="D6" s="1">
        <v>2.0000000000000001E-4</v>
      </c>
      <c r="E6" s="1">
        <v>0</v>
      </c>
      <c r="F6" s="1">
        <v>0</v>
      </c>
      <c r="G6" s="1">
        <v>0</v>
      </c>
      <c r="H6" s="1" t="s">
        <v>13</v>
      </c>
      <c r="I6" s="10" t="s">
        <v>11</v>
      </c>
    </row>
    <row r="7" spans="1:9" x14ac:dyDescent="0.25">
      <c r="A7" s="8">
        <v>6</v>
      </c>
      <c r="B7" s="1" t="s">
        <v>10</v>
      </c>
      <c r="C7" s="1">
        <v>-1</v>
      </c>
      <c r="D7" s="1">
        <v>2.5000000000000001E-4</v>
      </c>
      <c r="E7" s="1">
        <v>0</v>
      </c>
      <c r="F7" s="1">
        <v>0</v>
      </c>
      <c r="G7" s="1">
        <v>0</v>
      </c>
      <c r="H7" s="1" t="s">
        <v>13</v>
      </c>
      <c r="I7" s="10" t="s">
        <v>12</v>
      </c>
    </row>
    <row r="8" spans="1:9" x14ac:dyDescent="0.25">
      <c r="A8" s="8">
        <v>7</v>
      </c>
      <c r="B8" s="1" t="s">
        <v>10</v>
      </c>
      <c r="C8" s="1">
        <v>-1</v>
      </c>
      <c r="D8" s="1">
        <v>2.9999999999999997E-4</v>
      </c>
      <c r="E8" s="1">
        <v>0</v>
      </c>
      <c r="F8" s="1">
        <v>0</v>
      </c>
      <c r="G8" s="1">
        <v>0</v>
      </c>
      <c r="H8" s="1" t="s">
        <v>12</v>
      </c>
      <c r="I8" s="10" t="s">
        <v>11</v>
      </c>
    </row>
    <row r="9" spans="1:9" x14ac:dyDescent="0.25">
      <c r="A9" s="9">
        <v>8</v>
      </c>
      <c r="B9" s="2" t="s">
        <v>10</v>
      </c>
      <c r="C9" s="2">
        <v>-1</v>
      </c>
      <c r="D9" s="2">
        <v>0</v>
      </c>
      <c r="E9" s="2">
        <v>5.0000000000000002E-5</v>
      </c>
      <c r="F9" s="2">
        <v>0</v>
      </c>
      <c r="G9" s="2">
        <v>0</v>
      </c>
      <c r="H9" s="2" t="s">
        <v>14</v>
      </c>
      <c r="I9" s="11" t="s">
        <v>12</v>
      </c>
    </row>
    <row r="10" spans="1:9" x14ac:dyDescent="0.25">
      <c r="A10" s="9">
        <v>9</v>
      </c>
      <c r="B10" s="2" t="s">
        <v>9</v>
      </c>
      <c r="C10" s="2">
        <v>-1</v>
      </c>
      <c r="D10" s="2">
        <v>1E-4</v>
      </c>
      <c r="E10" s="2">
        <v>5.0000000000000002E-5</v>
      </c>
      <c r="F10" s="2">
        <v>0</v>
      </c>
      <c r="G10" s="2">
        <v>0</v>
      </c>
      <c r="H10" s="2" t="s">
        <v>12</v>
      </c>
      <c r="I10" s="11" t="s">
        <v>12</v>
      </c>
    </row>
    <row r="11" spans="1:9" x14ac:dyDescent="0.25">
      <c r="A11" s="9">
        <v>10</v>
      </c>
      <c r="B11" s="2" t="s">
        <v>9</v>
      </c>
      <c r="C11" s="2">
        <v>-1</v>
      </c>
      <c r="D11" s="2">
        <v>2.0000000000000001E-4</v>
      </c>
      <c r="E11" s="2">
        <v>5.0000000000000002E-5</v>
      </c>
      <c r="F11" s="2">
        <v>0</v>
      </c>
      <c r="G11" s="2">
        <v>0</v>
      </c>
      <c r="H11" s="2" t="s">
        <v>12</v>
      </c>
      <c r="I11" s="11" t="s">
        <v>12</v>
      </c>
    </row>
    <row r="12" spans="1:9" x14ac:dyDescent="0.25">
      <c r="A12" s="9">
        <v>11</v>
      </c>
      <c r="B12" s="2" t="s">
        <v>10</v>
      </c>
      <c r="C12" s="2">
        <v>-1</v>
      </c>
      <c r="D12" s="2">
        <v>2.9999999999999997E-4</v>
      </c>
      <c r="E12" s="2">
        <v>5.0000000000000002E-5</v>
      </c>
      <c r="F12" s="2">
        <v>0</v>
      </c>
      <c r="G12" s="2">
        <v>0</v>
      </c>
      <c r="H12" s="2" t="s">
        <v>15</v>
      </c>
      <c r="I12" s="11" t="s">
        <v>12</v>
      </c>
    </row>
    <row r="13" spans="1:9" x14ac:dyDescent="0.25">
      <c r="A13" s="8">
        <v>12</v>
      </c>
      <c r="B13" s="1" t="s">
        <v>10</v>
      </c>
      <c r="C13" s="1">
        <v>-1</v>
      </c>
      <c r="D13" s="1">
        <v>0</v>
      </c>
      <c r="E13" s="1">
        <v>1E-4</v>
      </c>
      <c r="F13" s="1">
        <v>0</v>
      </c>
      <c r="G13" s="1">
        <v>0</v>
      </c>
      <c r="H13" s="1" t="s">
        <v>14</v>
      </c>
      <c r="I13" s="10" t="s">
        <v>11</v>
      </c>
    </row>
    <row r="14" spans="1:9" x14ac:dyDescent="0.25">
      <c r="A14" s="8">
        <v>13</v>
      </c>
      <c r="B14" s="1" t="s">
        <v>9</v>
      </c>
      <c r="C14" s="1">
        <v>-1</v>
      </c>
      <c r="D14" s="1">
        <v>5.0000000000000002E-5</v>
      </c>
      <c r="E14" s="1">
        <v>1E-4</v>
      </c>
      <c r="F14" s="1">
        <v>0</v>
      </c>
      <c r="G14" s="1">
        <v>0</v>
      </c>
      <c r="H14" s="1" t="s">
        <v>12</v>
      </c>
      <c r="I14" s="10" t="s">
        <v>12</v>
      </c>
    </row>
    <row r="15" spans="1:9" x14ac:dyDescent="0.25">
      <c r="A15" s="8">
        <v>14</v>
      </c>
      <c r="B15" s="1" t="s">
        <v>9</v>
      </c>
      <c r="C15" s="1">
        <v>-1</v>
      </c>
      <c r="D15" s="1">
        <v>1E-4</v>
      </c>
      <c r="E15" s="1">
        <v>1E-4</v>
      </c>
      <c r="F15" s="1">
        <v>0</v>
      </c>
      <c r="G15" s="1">
        <v>0</v>
      </c>
      <c r="H15" s="1" t="s">
        <v>12</v>
      </c>
      <c r="I15" s="10" t="s">
        <v>11</v>
      </c>
    </row>
    <row r="16" spans="1:9" x14ac:dyDescent="0.25">
      <c r="A16" s="8">
        <v>15</v>
      </c>
      <c r="B16" s="1" t="s">
        <v>9</v>
      </c>
      <c r="C16" s="1">
        <v>-1</v>
      </c>
      <c r="D16" s="1">
        <v>1.4999999999999999E-4</v>
      </c>
      <c r="E16" s="1">
        <v>1E-4</v>
      </c>
      <c r="F16" s="1">
        <v>0</v>
      </c>
      <c r="G16" s="1">
        <v>0</v>
      </c>
      <c r="H16" s="1" t="s">
        <v>12</v>
      </c>
      <c r="I16" s="10" t="s">
        <v>12</v>
      </c>
    </row>
    <row r="17" spans="1:9" x14ac:dyDescent="0.25">
      <c r="A17" s="8">
        <v>16</v>
      </c>
      <c r="B17" s="1" t="s">
        <v>9</v>
      </c>
      <c r="C17" s="1">
        <v>-1</v>
      </c>
      <c r="D17" s="1">
        <v>2.0000000000000001E-4</v>
      </c>
      <c r="E17" s="1">
        <v>1E-4</v>
      </c>
      <c r="F17" s="1">
        <v>0</v>
      </c>
      <c r="G17" s="1">
        <v>0</v>
      </c>
      <c r="H17" s="1" t="s">
        <v>12</v>
      </c>
      <c r="I17" s="10" t="s">
        <v>11</v>
      </c>
    </row>
    <row r="18" spans="1:9" x14ac:dyDescent="0.25">
      <c r="A18" s="8">
        <v>17</v>
      </c>
      <c r="B18" s="1" t="s">
        <v>9</v>
      </c>
      <c r="C18" s="1">
        <v>-1</v>
      </c>
      <c r="D18" s="1">
        <v>2.5000000000000001E-4</v>
      </c>
      <c r="E18" s="1">
        <v>1E-4</v>
      </c>
      <c r="F18" s="1">
        <v>0</v>
      </c>
      <c r="G18" s="1">
        <v>0</v>
      </c>
      <c r="H18" s="1" t="s">
        <v>12</v>
      </c>
      <c r="I18" s="10" t="s">
        <v>12</v>
      </c>
    </row>
    <row r="19" spans="1:9" x14ac:dyDescent="0.25">
      <c r="A19" s="8">
        <v>18</v>
      </c>
      <c r="B19" s="1" t="s">
        <v>10</v>
      </c>
      <c r="C19" s="1">
        <v>-1</v>
      </c>
      <c r="D19" s="1">
        <v>2.9999999999999997E-4</v>
      </c>
      <c r="E19" s="1">
        <v>1E-4</v>
      </c>
      <c r="F19" s="1">
        <v>0</v>
      </c>
      <c r="G19" s="1">
        <v>0</v>
      </c>
      <c r="H19" s="1" t="s">
        <v>15</v>
      </c>
      <c r="I19" s="10" t="s">
        <v>11</v>
      </c>
    </row>
    <row r="20" spans="1:9" x14ac:dyDescent="0.25">
      <c r="A20" s="9">
        <v>19</v>
      </c>
      <c r="B20" s="2" t="s">
        <v>10</v>
      </c>
      <c r="C20" s="2">
        <v>-1</v>
      </c>
      <c r="D20" s="2">
        <v>0</v>
      </c>
      <c r="E20" s="2">
        <v>1.4999999999999999E-4</v>
      </c>
      <c r="F20" s="2">
        <v>0</v>
      </c>
      <c r="G20" s="2">
        <v>0</v>
      </c>
      <c r="H20" s="2" t="s">
        <v>14</v>
      </c>
      <c r="I20" s="11" t="s">
        <v>12</v>
      </c>
    </row>
    <row r="21" spans="1:9" x14ac:dyDescent="0.25">
      <c r="A21" s="9">
        <v>20</v>
      </c>
      <c r="B21" s="2" t="s">
        <v>9</v>
      </c>
      <c r="C21" s="2">
        <v>-1</v>
      </c>
      <c r="D21" s="2">
        <v>1E-4</v>
      </c>
      <c r="E21" s="2">
        <v>1.4999999999999999E-4</v>
      </c>
      <c r="F21" s="2">
        <v>0</v>
      </c>
      <c r="G21" s="2">
        <v>0</v>
      </c>
      <c r="H21" s="2" t="s">
        <v>12</v>
      </c>
      <c r="I21" s="11" t="s">
        <v>12</v>
      </c>
    </row>
    <row r="22" spans="1:9" x14ac:dyDescent="0.25">
      <c r="A22" s="9">
        <v>21</v>
      </c>
      <c r="B22" s="2" t="s">
        <v>9</v>
      </c>
      <c r="C22" s="2">
        <v>-1</v>
      </c>
      <c r="D22" s="2">
        <v>2.0000000000000001E-4</v>
      </c>
      <c r="E22" s="2">
        <v>1.4999999999999999E-4</v>
      </c>
      <c r="F22" s="2">
        <v>0</v>
      </c>
      <c r="G22" s="2">
        <v>0</v>
      </c>
      <c r="H22" s="2" t="s">
        <v>12</v>
      </c>
      <c r="I22" s="11" t="s">
        <v>12</v>
      </c>
    </row>
    <row r="23" spans="1:9" x14ac:dyDescent="0.25">
      <c r="A23" s="9">
        <v>22</v>
      </c>
      <c r="B23" s="2" t="s">
        <v>10</v>
      </c>
      <c r="C23" s="2">
        <v>-1</v>
      </c>
      <c r="D23" s="2">
        <v>2.9999999999999997E-4</v>
      </c>
      <c r="E23" s="2">
        <v>1.4999999999999999E-4</v>
      </c>
      <c r="F23" s="2">
        <v>0</v>
      </c>
      <c r="G23" s="2">
        <v>0</v>
      </c>
      <c r="H23" s="2" t="s">
        <v>15</v>
      </c>
      <c r="I23" s="11" t="s">
        <v>12</v>
      </c>
    </row>
    <row r="24" spans="1:9" x14ac:dyDescent="0.25">
      <c r="A24" s="8">
        <v>23</v>
      </c>
      <c r="B24" s="1" t="s">
        <v>10</v>
      </c>
      <c r="C24" s="1">
        <v>-1</v>
      </c>
      <c r="D24" s="1">
        <v>0</v>
      </c>
      <c r="E24" s="1">
        <v>2.0000000000000001E-4</v>
      </c>
      <c r="F24" s="1">
        <v>0</v>
      </c>
      <c r="G24" s="1">
        <v>0</v>
      </c>
      <c r="H24" s="1" t="s">
        <v>14</v>
      </c>
      <c r="I24" s="10" t="s">
        <v>11</v>
      </c>
    </row>
    <row r="25" spans="1:9" x14ac:dyDescent="0.25">
      <c r="A25" s="8">
        <v>24</v>
      </c>
      <c r="B25" s="1" t="s">
        <v>9</v>
      </c>
      <c r="C25" s="1">
        <v>-1</v>
      </c>
      <c r="D25" s="1">
        <v>5.0000000000000002E-5</v>
      </c>
      <c r="E25" s="1">
        <v>2.0000000000000001E-4</v>
      </c>
      <c r="F25" s="1">
        <v>0</v>
      </c>
      <c r="G25" s="1">
        <v>0</v>
      </c>
      <c r="H25" s="1" t="s">
        <v>12</v>
      </c>
      <c r="I25" s="10" t="s">
        <v>12</v>
      </c>
    </row>
    <row r="26" spans="1:9" x14ac:dyDescent="0.25">
      <c r="A26" s="8">
        <v>25</v>
      </c>
      <c r="B26" s="1" t="s">
        <v>9</v>
      </c>
      <c r="C26" s="1">
        <v>-1</v>
      </c>
      <c r="D26" s="1">
        <v>1E-4</v>
      </c>
      <c r="E26" s="1">
        <v>2.0000000000000001E-4</v>
      </c>
      <c r="F26" s="1">
        <v>0</v>
      </c>
      <c r="G26" s="1">
        <v>0</v>
      </c>
      <c r="H26" s="1" t="s">
        <v>12</v>
      </c>
      <c r="I26" s="10" t="s">
        <v>11</v>
      </c>
    </row>
    <row r="27" spans="1:9" x14ac:dyDescent="0.25">
      <c r="A27" s="8">
        <v>26</v>
      </c>
      <c r="B27" s="1" t="s">
        <v>9</v>
      </c>
      <c r="C27" s="1">
        <v>-1</v>
      </c>
      <c r="D27" s="1">
        <v>1.4999999999999999E-4</v>
      </c>
      <c r="E27" s="1">
        <v>2.0000000000000001E-4</v>
      </c>
      <c r="F27" s="1">
        <v>0</v>
      </c>
      <c r="G27" s="1">
        <v>0</v>
      </c>
      <c r="H27" s="1" t="s">
        <v>12</v>
      </c>
      <c r="I27" s="10" t="s">
        <v>12</v>
      </c>
    </row>
    <row r="28" spans="1:9" x14ac:dyDescent="0.25">
      <c r="A28" s="8">
        <v>27</v>
      </c>
      <c r="B28" s="1" t="s">
        <v>9</v>
      </c>
      <c r="C28" s="1">
        <v>-1</v>
      </c>
      <c r="D28" s="1">
        <v>2.0000000000000001E-4</v>
      </c>
      <c r="E28" s="1">
        <v>2.0000000000000001E-4</v>
      </c>
      <c r="F28" s="1">
        <v>0</v>
      </c>
      <c r="G28" s="1">
        <v>0</v>
      </c>
      <c r="H28" s="1" t="s">
        <v>12</v>
      </c>
      <c r="I28" s="10" t="s">
        <v>11</v>
      </c>
    </row>
    <row r="29" spans="1:9" x14ac:dyDescent="0.25">
      <c r="A29" s="8">
        <v>28</v>
      </c>
      <c r="B29" s="1" t="s">
        <v>9</v>
      </c>
      <c r="C29" s="1">
        <v>-1</v>
      </c>
      <c r="D29" s="1">
        <v>2.5000000000000001E-4</v>
      </c>
      <c r="E29" s="1">
        <v>2.0000000000000001E-4</v>
      </c>
      <c r="F29" s="1">
        <v>0</v>
      </c>
      <c r="G29" s="1">
        <v>0</v>
      </c>
      <c r="H29" s="1" t="s">
        <v>12</v>
      </c>
      <c r="I29" s="10" t="s">
        <v>12</v>
      </c>
    </row>
    <row r="30" spans="1:9" x14ac:dyDescent="0.25">
      <c r="A30" s="8">
        <v>29</v>
      </c>
      <c r="B30" s="1" t="s">
        <v>10</v>
      </c>
      <c r="C30" s="1">
        <v>-1</v>
      </c>
      <c r="D30" s="1">
        <v>2.9999999999999997E-4</v>
      </c>
      <c r="E30" s="1">
        <v>2.0000000000000001E-4</v>
      </c>
      <c r="F30" s="1">
        <v>0</v>
      </c>
      <c r="G30" s="1">
        <v>0</v>
      </c>
      <c r="H30" s="1" t="s">
        <v>15</v>
      </c>
      <c r="I30" s="10" t="s">
        <v>11</v>
      </c>
    </row>
    <row r="31" spans="1:9" x14ac:dyDescent="0.25">
      <c r="A31" s="9">
        <v>30</v>
      </c>
      <c r="B31" s="2" t="s">
        <v>10</v>
      </c>
      <c r="C31" s="2">
        <v>-1</v>
      </c>
      <c r="D31" s="2">
        <v>0</v>
      </c>
      <c r="E31" s="2">
        <v>2.5000000000000001E-4</v>
      </c>
      <c r="F31" s="2">
        <v>0</v>
      </c>
      <c r="G31" s="2">
        <v>0</v>
      </c>
      <c r="H31" s="2" t="s">
        <v>14</v>
      </c>
      <c r="I31" s="11" t="s">
        <v>12</v>
      </c>
    </row>
    <row r="32" spans="1:9" x14ac:dyDescent="0.25">
      <c r="A32" s="9">
        <v>31</v>
      </c>
      <c r="B32" s="2" t="s">
        <v>9</v>
      </c>
      <c r="C32" s="2">
        <v>-1</v>
      </c>
      <c r="D32" s="2">
        <v>1E-4</v>
      </c>
      <c r="E32" s="2">
        <v>2.5000000000000001E-4</v>
      </c>
      <c r="F32" s="2">
        <v>0</v>
      </c>
      <c r="G32" s="2">
        <v>0</v>
      </c>
      <c r="H32" s="2" t="s">
        <v>12</v>
      </c>
      <c r="I32" s="11" t="s">
        <v>12</v>
      </c>
    </row>
    <row r="33" spans="1:9" x14ac:dyDescent="0.25">
      <c r="A33" s="9">
        <v>32</v>
      </c>
      <c r="B33" s="2" t="s">
        <v>9</v>
      </c>
      <c r="C33" s="2">
        <v>-1</v>
      </c>
      <c r="D33" s="2">
        <v>2.0000000000000001E-4</v>
      </c>
      <c r="E33" s="2">
        <v>2.5000000000000001E-4</v>
      </c>
      <c r="F33" s="2">
        <v>0</v>
      </c>
      <c r="G33" s="2">
        <v>0</v>
      </c>
      <c r="H33" s="2" t="s">
        <v>12</v>
      </c>
      <c r="I33" s="11" t="s">
        <v>12</v>
      </c>
    </row>
    <row r="34" spans="1:9" x14ac:dyDescent="0.25">
      <c r="A34" s="9">
        <v>33</v>
      </c>
      <c r="B34" s="2" t="s">
        <v>10</v>
      </c>
      <c r="C34" s="2">
        <v>-1</v>
      </c>
      <c r="D34" s="2">
        <v>2.9999999999999997E-4</v>
      </c>
      <c r="E34" s="2">
        <v>2.5000000000000001E-4</v>
      </c>
      <c r="F34" s="2">
        <v>0</v>
      </c>
      <c r="G34" s="2">
        <v>0</v>
      </c>
      <c r="H34" s="2" t="s">
        <v>15</v>
      </c>
      <c r="I34" s="11" t="s">
        <v>12</v>
      </c>
    </row>
    <row r="35" spans="1:9" x14ac:dyDescent="0.25">
      <c r="A35" s="8">
        <v>34</v>
      </c>
      <c r="B35" s="1" t="s">
        <v>10</v>
      </c>
      <c r="C35" s="1">
        <v>-1</v>
      </c>
      <c r="D35" s="1">
        <v>0</v>
      </c>
      <c r="E35" s="1">
        <v>2.9999999999999997E-4</v>
      </c>
      <c r="F35" s="1">
        <v>0</v>
      </c>
      <c r="G35" s="1">
        <v>0</v>
      </c>
      <c r="H35" s="1" t="s">
        <v>12</v>
      </c>
      <c r="I35" s="10" t="s">
        <v>11</v>
      </c>
    </row>
    <row r="36" spans="1:9" x14ac:dyDescent="0.25">
      <c r="A36" s="8">
        <v>35</v>
      </c>
      <c r="B36" s="1" t="s">
        <v>9</v>
      </c>
      <c r="C36" s="1">
        <v>-1</v>
      </c>
      <c r="D36" s="1">
        <v>5.0000000000000002E-5</v>
      </c>
      <c r="E36" s="1">
        <v>2.9999999999999997E-4</v>
      </c>
      <c r="F36" s="1">
        <v>0</v>
      </c>
      <c r="G36" s="1">
        <v>0</v>
      </c>
      <c r="H36" s="1" t="s">
        <v>40</v>
      </c>
      <c r="I36" s="10" t="s">
        <v>12</v>
      </c>
    </row>
    <row r="37" spans="1:9" x14ac:dyDescent="0.25">
      <c r="A37" s="8">
        <v>36</v>
      </c>
      <c r="B37" s="1" t="s">
        <v>9</v>
      </c>
      <c r="C37" s="1">
        <v>-1</v>
      </c>
      <c r="D37" s="1">
        <v>1E-4</v>
      </c>
      <c r="E37" s="1">
        <v>2.9999999999999997E-4</v>
      </c>
      <c r="F37" s="1">
        <v>0</v>
      </c>
      <c r="G37" s="1">
        <v>0</v>
      </c>
      <c r="H37" s="1" t="s">
        <v>40</v>
      </c>
      <c r="I37" s="10" t="s">
        <v>11</v>
      </c>
    </row>
    <row r="38" spans="1:9" x14ac:dyDescent="0.25">
      <c r="A38" s="8">
        <v>37</v>
      </c>
      <c r="B38" s="1" t="s">
        <v>9</v>
      </c>
      <c r="C38" s="1">
        <v>-1</v>
      </c>
      <c r="D38" s="1">
        <v>1.4999999999999999E-4</v>
      </c>
      <c r="E38" s="1">
        <v>2.9999999999999997E-4</v>
      </c>
      <c r="F38" s="1">
        <v>0</v>
      </c>
      <c r="G38" s="1">
        <v>0</v>
      </c>
      <c r="H38" s="1" t="s">
        <v>40</v>
      </c>
      <c r="I38" s="10" t="s">
        <v>12</v>
      </c>
    </row>
    <row r="39" spans="1:9" x14ac:dyDescent="0.25">
      <c r="A39" s="8">
        <v>38</v>
      </c>
      <c r="B39" s="1" t="s">
        <v>9</v>
      </c>
      <c r="C39" s="1">
        <v>-1</v>
      </c>
      <c r="D39" s="1">
        <v>2.0000000000000001E-4</v>
      </c>
      <c r="E39" s="1">
        <v>2.9999999999999997E-4</v>
      </c>
      <c r="F39" s="1">
        <v>0</v>
      </c>
      <c r="G39" s="1">
        <v>0</v>
      </c>
      <c r="H39" s="1" t="s">
        <v>40</v>
      </c>
      <c r="I39" s="10" t="s">
        <v>11</v>
      </c>
    </row>
    <row r="40" spans="1:9" x14ac:dyDescent="0.25">
      <c r="A40" s="8">
        <v>39</v>
      </c>
      <c r="B40" s="1" t="s">
        <v>9</v>
      </c>
      <c r="C40" s="1">
        <v>-1</v>
      </c>
      <c r="D40" s="1">
        <v>2.5000000000000001E-4</v>
      </c>
      <c r="E40" s="1">
        <v>2.9999999999999997E-4</v>
      </c>
      <c r="F40" s="1">
        <v>0</v>
      </c>
      <c r="G40" s="1">
        <v>0</v>
      </c>
      <c r="H40" s="1" t="s">
        <v>40</v>
      </c>
      <c r="I40" s="10" t="s">
        <v>12</v>
      </c>
    </row>
    <row r="41" spans="1:9" x14ac:dyDescent="0.25">
      <c r="A41" s="15">
        <v>40</v>
      </c>
      <c r="B41" s="16" t="s">
        <v>10</v>
      </c>
      <c r="C41" s="16">
        <v>-1</v>
      </c>
      <c r="D41" s="16">
        <v>2.9999999999999997E-4</v>
      </c>
      <c r="E41" s="16">
        <v>2.9999999999999997E-4</v>
      </c>
      <c r="F41" s="16">
        <v>0</v>
      </c>
      <c r="G41" s="16">
        <v>0</v>
      </c>
      <c r="H41" s="16" t="s">
        <v>12</v>
      </c>
      <c r="I41" s="17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5DD7-BB9F-4BFE-9281-5681E19815F5}">
  <dimension ref="A1:R41"/>
  <sheetViews>
    <sheetView tabSelected="1" zoomScale="85" zoomScaleNormal="85" workbookViewId="0">
      <selection activeCell="P32" sqref="P32"/>
    </sheetView>
  </sheetViews>
  <sheetFormatPr defaultRowHeight="15" x14ac:dyDescent="0.25"/>
  <cols>
    <col min="16" max="16" width="12.7109375" bestFit="1" customWidth="1"/>
  </cols>
  <sheetData>
    <row r="1" spans="1:18" x14ac:dyDescent="0.25">
      <c r="A1" t="str">
        <f>NODES!A1</f>
        <v>index</v>
      </c>
      <c r="B1" t="str">
        <f>NODES!B1</f>
        <v>type</v>
      </c>
      <c r="C1" t="str">
        <f>NODES!C1</f>
        <v>ref</v>
      </c>
      <c r="D1" t="str">
        <f>NODES!D1</f>
        <v>x</v>
      </c>
      <c r="E1" t="str">
        <f>NODES!E1</f>
        <v>z</v>
      </c>
      <c r="F1" t="str">
        <f>NODES!F1</f>
        <v>y</v>
      </c>
      <c r="G1" t="str">
        <f>NODES!G1</f>
        <v>step</v>
      </c>
      <c r="H1" t="str">
        <f>NODES!H1</f>
        <v>master</v>
      </c>
      <c r="I1" t="str">
        <f>NODES!I1</f>
        <v>corner</v>
      </c>
      <c r="P1" t="s">
        <v>42</v>
      </c>
      <c r="Q1" t="s">
        <v>43</v>
      </c>
      <c r="R1" t="s">
        <v>44</v>
      </c>
    </row>
    <row r="2" spans="1:18" x14ac:dyDescent="0.25">
      <c r="A2">
        <f>NODES!A2</f>
        <v>1</v>
      </c>
      <c r="B2" t="str">
        <f>NODES!B2</f>
        <v>SURFACE</v>
      </c>
      <c r="C2">
        <f>NODES!C2</f>
        <v>-1</v>
      </c>
      <c r="D2">
        <f>NODES!D2</f>
        <v>0</v>
      </c>
      <c r="E2">
        <f>NODES!E2</f>
        <v>0</v>
      </c>
      <c r="F2">
        <f>NODES!F2</f>
        <v>0</v>
      </c>
      <c r="G2">
        <f>NODES!G2</f>
        <v>0</v>
      </c>
      <c r="H2" t="str">
        <f>NODES!H2</f>
        <v>NO</v>
      </c>
      <c r="I2" t="str">
        <f>NODES!I2</f>
        <v>YES</v>
      </c>
      <c r="J2">
        <f>D2-0.00015</f>
        <v>-1.4999999999999999E-4</v>
      </c>
      <c r="K2">
        <f t="shared" ref="K2:L2" si="0">E2-0.00015</f>
        <v>-1.4999999999999999E-4</v>
      </c>
      <c r="L2">
        <f t="shared" si="0"/>
        <v>-1.4999999999999999E-4</v>
      </c>
      <c r="M2">
        <f>J2/0.00015</f>
        <v>-1</v>
      </c>
      <c r="N2">
        <f t="shared" ref="N2:O17" si="1">K2/0.00015</f>
        <v>-1</v>
      </c>
      <c r="O2">
        <f t="shared" si="1"/>
        <v>-1</v>
      </c>
      <c r="P2">
        <f>J2*SQRT(1-(N2^2)/2)</f>
        <v>-1.0606601717798212E-4</v>
      </c>
      <c r="Q2">
        <f>K2*SQRT(1-(M2^2)/2)</f>
        <v>-1.0606601717798212E-4</v>
      </c>
    </row>
    <row r="3" spans="1:18" x14ac:dyDescent="0.25">
      <c r="A3">
        <f>NODES!A3</f>
        <v>2</v>
      </c>
      <c r="B3" t="str">
        <f>NODES!B3</f>
        <v>SURFACE</v>
      </c>
      <c r="C3">
        <f>NODES!C3</f>
        <v>-1</v>
      </c>
      <c r="D3">
        <f>NODES!D3</f>
        <v>5.0000000000000002E-5</v>
      </c>
      <c r="E3">
        <f>NODES!E3</f>
        <v>0</v>
      </c>
      <c r="F3">
        <f>NODES!F3</f>
        <v>0</v>
      </c>
      <c r="G3">
        <f>NODES!G3</f>
        <v>0</v>
      </c>
      <c r="H3" t="str">
        <f>NODES!H3</f>
        <v>DOWN</v>
      </c>
      <c r="I3" t="str">
        <f>NODES!I3</f>
        <v>NO</v>
      </c>
      <c r="J3">
        <f t="shared" ref="J3:J41" si="2">D3-0.00015</f>
        <v>-9.9999999999999991E-5</v>
      </c>
      <c r="K3">
        <f t="shared" ref="K3:K41" si="3">E3-0.00015</f>
        <v>-1.4999999999999999E-4</v>
      </c>
      <c r="L3">
        <f t="shared" ref="L3:L41" si="4">F3-0.00015</f>
        <v>-1.4999999999999999E-4</v>
      </c>
      <c r="M3">
        <f t="shared" ref="M3:M41" si="5">J3/0.00015</f>
        <v>-0.66666666666666663</v>
      </c>
      <c r="N3">
        <f t="shared" si="1"/>
        <v>-1</v>
      </c>
      <c r="O3">
        <f t="shared" si="1"/>
        <v>-1</v>
      </c>
      <c r="P3">
        <f t="shared" ref="P3:P41" si="6">J3*SQRT(1-(N3^2)/2)</f>
        <v>-7.0710678118654754E-5</v>
      </c>
      <c r="Q3">
        <f t="shared" ref="Q3:Q41" si="7">K3*SQRT(1-(M3^2)/2)</f>
        <v>-1.3228756555322952E-4</v>
      </c>
    </row>
    <row r="4" spans="1:18" x14ac:dyDescent="0.25">
      <c r="A4">
        <f>NODES!A4</f>
        <v>3</v>
      </c>
      <c r="B4" t="str">
        <f>NODES!B4</f>
        <v>SURFACE</v>
      </c>
      <c r="C4">
        <f>NODES!C4</f>
        <v>-1</v>
      </c>
      <c r="D4">
        <f>NODES!D4</f>
        <v>1E-4</v>
      </c>
      <c r="E4">
        <f>NODES!E4</f>
        <v>0</v>
      </c>
      <c r="F4">
        <f>NODES!F4</f>
        <v>0</v>
      </c>
      <c r="G4">
        <f>NODES!G4</f>
        <v>0</v>
      </c>
      <c r="H4" t="str">
        <f>NODES!H4</f>
        <v>DOWN</v>
      </c>
      <c r="I4" t="str">
        <f>NODES!I4</f>
        <v>YES</v>
      </c>
      <c r="J4">
        <f t="shared" si="2"/>
        <v>-4.9999999999999982E-5</v>
      </c>
      <c r="K4">
        <f t="shared" si="3"/>
        <v>-1.4999999999999999E-4</v>
      </c>
      <c r="L4">
        <f t="shared" si="4"/>
        <v>-1.4999999999999999E-4</v>
      </c>
      <c r="M4">
        <f t="shared" si="5"/>
        <v>-0.33333333333333326</v>
      </c>
      <c r="N4">
        <f t="shared" si="1"/>
        <v>-1</v>
      </c>
      <c r="O4">
        <f t="shared" si="1"/>
        <v>-1</v>
      </c>
      <c r="P4">
        <f t="shared" si="6"/>
        <v>-3.5355339059327363E-5</v>
      </c>
      <c r="Q4">
        <f t="shared" si="7"/>
        <v>-1.457737973711325E-4</v>
      </c>
    </row>
    <row r="5" spans="1:18" x14ac:dyDescent="0.25">
      <c r="A5">
        <f>NODES!A5</f>
        <v>4</v>
      </c>
      <c r="B5" t="str">
        <f>NODES!B5</f>
        <v>SURFACE</v>
      </c>
      <c r="C5">
        <f>NODES!C5</f>
        <v>-1</v>
      </c>
      <c r="D5">
        <f>NODES!D5</f>
        <v>1.4999999999999999E-4</v>
      </c>
      <c r="E5">
        <f>NODES!E5</f>
        <v>0</v>
      </c>
      <c r="F5">
        <f>NODES!F5</f>
        <v>0</v>
      </c>
      <c r="G5">
        <f>NODES!G5</f>
        <v>0</v>
      </c>
      <c r="H5" t="str">
        <f>NODES!H5</f>
        <v>DOWN</v>
      </c>
      <c r="I5" t="str">
        <f>NODES!I5</f>
        <v>NO</v>
      </c>
      <c r="J5">
        <f t="shared" si="2"/>
        <v>0</v>
      </c>
      <c r="K5">
        <f t="shared" si="3"/>
        <v>-1.4999999999999999E-4</v>
      </c>
      <c r="L5">
        <f t="shared" si="4"/>
        <v>-1.4999999999999999E-4</v>
      </c>
      <c r="M5">
        <f t="shared" si="5"/>
        <v>0</v>
      </c>
      <c r="N5">
        <f t="shared" si="1"/>
        <v>-1</v>
      </c>
      <c r="O5">
        <f t="shared" si="1"/>
        <v>-1</v>
      </c>
      <c r="P5">
        <f t="shared" si="6"/>
        <v>0</v>
      </c>
      <c r="Q5">
        <f t="shared" si="7"/>
        <v>-1.4999999999999999E-4</v>
      </c>
    </row>
    <row r="6" spans="1:18" x14ac:dyDescent="0.25">
      <c r="A6">
        <f>NODES!A6</f>
        <v>5</v>
      </c>
      <c r="B6" t="str">
        <f>NODES!B6</f>
        <v>SURFACE</v>
      </c>
      <c r="C6">
        <f>NODES!C6</f>
        <v>-1</v>
      </c>
      <c r="D6">
        <f>NODES!D6</f>
        <v>2.0000000000000001E-4</v>
      </c>
      <c r="E6">
        <f>NODES!E6</f>
        <v>0</v>
      </c>
      <c r="F6">
        <f>NODES!F6</f>
        <v>0</v>
      </c>
      <c r="G6">
        <f>NODES!G6</f>
        <v>0</v>
      </c>
      <c r="H6" t="str">
        <f>NODES!H6</f>
        <v>DOWN</v>
      </c>
      <c r="I6" t="str">
        <f>NODES!I6</f>
        <v>YES</v>
      </c>
      <c r="J6">
        <f t="shared" si="2"/>
        <v>5.0000000000000023E-5</v>
      </c>
      <c r="K6">
        <f t="shared" si="3"/>
        <v>-1.4999999999999999E-4</v>
      </c>
      <c r="L6">
        <f t="shared" si="4"/>
        <v>-1.4999999999999999E-4</v>
      </c>
      <c r="M6">
        <f t="shared" si="5"/>
        <v>0.33333333333333354</v>
      </c>
      <c r="N6">
        <f t="shared" si="1"/>
        <v>-1</v>
      </c>
      <c r="O6">
        <f t="shared" si="1"/>
        <v>-1</v>
      </c>
      <c r="P6">
        <f t="shared" si="6"/>
        <v>3.5355339059327397E-5</v>
      </c>
      <c r="Q6">
        <f t="shared" si="7"/>
        <v>-1.457737973711325E-4</v>
      </c>
    </row>
    <row r="7" spans="1:18" x14ac:dyDescent="0.25">
      <c r="A7">
        <f>NODES!A7</f>
        <v>6</v>
      </c>
      <c r="B7" t="str">
        <f>NODES!B7</f>
        <v>SURFACE</v>
      </c>
      <c r="C7">
        <f>NODES!C7</f>
        <v>-1</v>
      </c>
      <c r="D7">
        <f>NODES!D7</f>
        <v>2.5000000000000001E-4</v>
      </c>
      <c r="E7">
        <f>NODES!E7</f>
        <v>0</v>
      </c>
      <c r="F7">
        <f>NODES!F7</f>
        <v>0</v>
      </c>
      <c r="G7">
        <f>NODES!G7</f>
        <v>0</v>
      </c>
      <c r="H7" t="str">
        <f>NODES!H7</f>
        <v>DOWN</v>
      </c>
      <c r="I7" t="str">
        <f>NODES!I7</f>
        <v>NO</v>
      </c>
      <c r="J7">
        <f t="shared" si="2"/>
        <v>1.0000000000000002E-4</v>
      </c>
      <c r="K7">
        <f t="shared" si="3"/>
        <v>-1.4999999999999999E-4</v>
      </c>
      <c r="L7">
        <f t="shared" si="4"/>
        <v>-1.4999999999999999E-4</v>
      </c>
      <c r="M7">
        <f t="shared" si="5"/>
        <v>0.66666666666666685</v>
      </c>
      <c r="N7">
        <f t="shared" si="1"/>
        <v>-1</v>
      </c>
      <c r="O7">
        <f t="shared" si="1"/>
        <v>-1</v>
      </c>
      <c r="P7">
        <f t="shared" si="6"/>
        <v>7.0710678118654768E-5</v>
      </c>
      <c r="Q7">
        <f t="shared" si="7"/>
        <v>-1.3228756555322949E-4</v>
      </c>
    </row>
    <row r="8" spans="1:18" x14ac:dyDescent="0.25">
      <c r="A8">
        <f>NODES!A8</f>
        <v>7</v>
      </c>
      <c r="B8" t="str">
        <f>NODES!B8</f>
        <v>SURFACE</v>
      </c>
      <c r="C8">
        <f>NODES!C8</f>
        <v>-1</v>
      </c>
      <c r="D8">
        <f>NODES!D8</f>
        <v>2.9999999999999997E-4</v>
      </c>
      <c r="E8">
        <f>NODES!E8</f>
        <v>0</v>
      </c>
      <c r="F8">
        <f>NODES!F8</f>
        <v>0</v>
      </c>
      <c r="G8">
        <f>NODES!G8</f>
        <v>0</v>
      </c>
      <c r="H8" t="str">
        <f>NODES!H8</f>
        <v>NO</v>
      </c>
      <c r="I8" t="str">
        <f>NODES!I8</f>
        <v>YES</v>
      </c>
      <c r="J8">
        <f t="shared" si="2"/>
        <v>1.4999999999999999E-4</v>
      </c>
      <c r="K8">
        <f t="shared" si="3"/>
        <v>-1.4999999999999999E-4</v>
      </c>
      <c r="L8">
        <f t="shared" si="4"/>
        <v>-1.4999999999999999E-4</v>
      </c>
      <c r="M8">
        <f t="shared" si="5"/>
        <v>1</v>
      </c>
      <c r="N8">
        <f t="shared" si="1"/>
        <v>-1</v>
      </c>
      <c r="O8">
        <f t="shared" si="1"/>
        <v>-1</v>
      </c>
      <c r="P8">
        <f t="shared" si="6"/>
        <v>1.0606601717798212E-4</v>
      </c>
      <c r="Q8">
        <f t="shared" si="7"/>
        <v>-1.0606601717798212E-4</v>
      </c>
    </row>
    <row r="9" spans="1:18" x14ac:dyDescent="0.25">
      <c r="A9">
        <f>NODES!A9</f>
        <v>8</v>
      </c>
      <c r="B9" t="str">
        <f>NODES!B9</f>
        <v>SURFACE</v>
      </c>
      <c r="C9">
        <f>NODES!C9</f>
        <v>-1</v>
      </c>
      <c r="D9">
        <f>NODES!D9</f>
        <v>0</v>
      </c>
      <c r="E9">
        <f>NODES!E9</f>
        <v>5.0000000000000002E-5</v>
      </c>
      <c r="F9">
        <f>NODES!F9</f>
        <v>0</v>
      </c>
      <c r="G9">
        <f>NODES!G9</f>
        <v>0</v>
      </c>
      <c r="H9" t="str">
        <f>NODES!H9</f>
        <v>LEFT</v>
      </c>
      <c r="I9" t="str">
        <f>NODES!I9</f>
        <v>NO</v>
      </c>
      <c r="J9">
        <f t="shared" si="2"/>
        <v>-1.4999999999999999E-4</v>
      </c>
      <c r="K9">
        <f t="shared" si="3"/>
        <v>-9.9999999999999991E-5</v>
      </c>
      <c r="L9">
        <f t="shared" si="4"/>
        <v>-1.4999999999999999E-4</v>
      </c>
      <c r="M9">
        <f t="shared" si="5"/>
        <v>-1</v>
      </c>
      <c r="N9">
        <f t="shared" si="1"/>
        <v>-0.66666666666666663</v>
      </c>
      <c r="O9">
        <f t="shared" si="1"/>
        <v>-1</v>
      </c>
      <c r="P9">
        <f t="shared" si="6"/>
        <v>-1.3228756555322952E-4</v>
      </c>
      <c r="Q9">
        <f t="shared" si="7"/>
        <v>-7.0710678118654754E-5</v>
      </c>
    </row>
    <row r="10" spans="1:18" x14ac:dyDescent="0.25">
      <c r="A10">
        <f>NODES!A10</f>
        <v>9</v>
      </c>
      <c r="B10" t="str">
        <f>NODES!B10</f>
        <v>UNSET</v>
      </c>
      <c r="C10">
        <f>NODES!C10</f>
        <v>-1</v>
      </c>
      <c r="D10">
        <f>NODES!D10</f>
        <v>1E-4</v>
      </c>
      <c r="E10">
        <f>NODES!E10</f>
        <v>5.0000000000000002E-5</v>
      </c>
      <c r="F10">
        <f>NODES!F10</f>
        <v>0</v>
      </c>
      <c r="G10">
        <f>NODES!G10</f>
        <v>0</v>
      </c>
      <c r="H10" t="str">
        <f>NODES!H10</f>
        <v>NO</v>
      </c>
      <c r="I10" t="str">
        <f>NODES!I10</f>
        <v>NO</v>
      </c>
      <c r="J10">
        <f t="shared" si="2"/>
        <v>-4.9999999999999982E-5</v>
      </c>
      <c r="K10">
        <f t="shared" si="3"/>
        <v>-9.9999999999999991E-5</v>
      </c>
      <c r="L10">
        <f t="shared" si="4"/>
        <v>-1.4999999999999999E-4</v>
      </c>
      <c r="M10">
        <f t="shared" si="5"/>
        <v>-0.33333333333333326</v>
      </c>
      <c r="N10">
        <f t="shared" si="1"/>
        <v>-0.66666666666666663</v>
      </c>
      <c r="O10">
        <f t="shared" si="1"/>
        <v>-1</v>
      </c>
      <c r="P10">
        <f t="shared" si="6"/>
        <v>-4.4095855184409829E-5</v>
      </c>
      <c r="Q10">
        <f t="shared" si="7"/>
        <v>-9.7182531580754992E-5</v>
      </c>
    </row>
    <row r="11" spans="1:18" x14ac:dyDescent="0.25">
      <c r="A11">
        <f>NODES!A11</f>
        <v>10</v>
      </c>
      <c r="B11" t="str">
        <f>NODES!B11</f>
        <v>UNSET</v>
      </c>
      <c r="C11">
        <f>NODES!C11</f>
        <v>-1</v>
      </c>
      <c r="D11">
        <f>NODES!D11</f>
        <v>2.0000000000000001E-4</v>
      </c>
      <c r="E11">
        <f>NODES!E11</f>
        <v>5.0000000000000002E-5</v>
      </c>
      <c r="F11">
        <f>NODES!F11</f>
        <v>0</v>
      </c>
      <c r="G11">
        <f>NODES!G11</f>
        <v>0</v>
      </c>
      <c r="H11" t="str">
        <f>NODES!H11</f>
        <v>NO</v>
      </c>
      <c r="I11" t="str">
        <f>NODES!I11</f>
        <v>NO</v>
      </c>
      <c r="J11">
        <f t="shared" si="2"/>
        <v>5.0000000000000023E-5</v>
      </c>
      <c r="K11">
        <f t="shared" si="3"/>
        <v>-9.9999999999999991E-5</v>
      </c>
      <c r="L11">
        <f t="shared" si="4"/>
        <v>-1.4999999999999999E-4</v>
      </c>
      <c r="M11">
        <f t="shared" si="5"/>
        <v>0.33333333333333354</v>
      </c>
      <c r="N11">
        <f t="shared" si="1"/>
        <v>-0.66666666666666663</v>
      </c>
      <c r="O11">
        <f t="shared" si="1"/>
        <v>-1</v>
      </c>
      <c r="P11">
        <f t="shared" si="6"/>
        <v>4.4095855184409863E-5</v>
      </c>
      <c r="Q11">
        <f t="shared" si="7"/>
        <v>-9.7182531580754992E-5</v>
      </c>
    </row>
    <row r="12" spans="1:18" x14ac:dyDescent="0.25">
      <c r="A12">
        <f>NODES!A12</f>
        <v>11</v>
      </c>
      <c r="B12" t="str">
        <f>NODES!B12</f>
        <v>SURFACE</v>
      </c>
      <c r="C12">
        <f>NODES!C12</f>
        <v>-1</v>
      </c>
      <c r="D12">
        <f>NODES!D12</f>
        <v>2.9999999999999997E-4</v>
      </c>
      <c r="E12">
        <f>NODES!E12</f>
        <v>5.0000000000000002E-5</v>
      </c>
      <c r="F12">
        <f>NODES!F12</f>
        <v>0</v>
      </c>
      <c r="G12">
        <f>NODES!G12</f>
        <v>0</v>
      </c>
      <c r="H12" t="str">
        <f>NODES!H12</f>
        <v>RIGHT</v>
      </c>
      <c r="I12" t="str">
        <f>NODES!I12</f>
        <v>NO</v>
      </c>
      <c r="J12">
        <f t="shared" si="2"/>
        <v>1.4999999999999999E-4</v>
      </c>
      <c r="K12">
        <f t="shared" si="3"/>
        <v>-9.9999999999999991E-5</v>
      </c>
      <c r="L12">
        <f t="shared" si="4"/>
        <v>-1.4999999999999999E-4</v>
      </c>
      <c r="M12">
        <f t="shared" si="5"/>
        <v>1</v>
      </c>
      <c r="N12">
        <f t="shared" si="1"/>
        <v>-0.66666666666666663</v>
      </c>
      <c r="O12">
        <f t="shared" si="1"/>
        <v>-1</v>
      </c>
      <c r="P12">
        <f t="shared" si="6"/>
        <v>1.3228756555322952E-4</v>
      </c>
      <c r="Q12">
        <f t="shared" si="7"/>
        <v>-7.0710678118654754E-5</v>
      </c>
    </row>
    <row r="13" spans="1:18" x14ac:dyDescent="0.25">
      <c r="A13">
        <f>NODES!A13</f>
        <v>12</v>
      </c>
      <c r="B13" t="str">
        <f>NODES!B13</f>
        <v>SURFACE</v>
      </c>
      <c r="C13">
        <f>NODES!C13</f>
        <v>-1</v>
      </c>
      <c r="D13">
        <f>NODES!D13</f>
        <v>0</v>
      </c>
      <c r="E13">
        <f>NODES!E13</f>
        <v>1E-4</v>
      </c>
      <c r="F13">
        <f>NODES!F13</f>
        <v>0</v>
      </c>
      <c r="G13">
        <f>NODES!G13</f>
        <v>0</v>
      </c>
      <c r="H13" t="str">
        <f>NODES!H13</f>
        <v>LEFT</v>
      </c>
      <c r="I13" t="str">
        <f>NODES!I13</f>
        <v>YES</v>
      </c>
      <c r="J13">
        <f t="shared" si="2"/>
        <v>-1.4999999999999999E-4</v>
      </c>
      <c r="K13">
        <f t="shared" si="3"/>
        <v>-4.9999999999999982E-5</v>
      </c>
      <c r="L13">
        <f t="shared" si="4"/>
        <v>-1.4999999999999999E-4</v>
      </c>
      <c r="M13">
        <f t="shared" si="5"/>
        <v>-1</v>
      </c>
      <c r="N13">
        <f t="shared" si="1"/>
        <v>-0.33333333333333326</v>
      </c>
      <c r="O13">
        <f t="shared" si="1"/>
        <v>-1</v>
      </c>
      <c r="P13">
        <f t="shared" si="6"/>
        <v>-1.457737973711325E-4</v>
      </c>
      <c r="Q13">
        <f t="shared" si="7"/>
        <v>-3.5355339059327363E-5</v>
      </c>
    </row>
    <row r="14" spans="1:18" x14ac:dyDescent="0.25">
      <c r="A14">
        <f>NODES!A14</f>
        <v>13</v>
      </c>
      <c r="B14" t="str">
        <f>NODES!B14</f>
        <v>UNSET</v>
      </c>
      <c r="C14">
        <f>NODES!C14</f>
        <v>-1</v>
      </c>
      <c r="D14">
        <f>NODES!D14</f>
        <v>5.0000000000000002E-5</v>
      </c>
      <c r="E14">
        <f>NODES!E14</f>
        <v>1E-4</v>
      </c>
      <c r="F14">
        <f>NODES!F14</f>
        <v>0</v>
      </c>
      <c r="G14">
        <f>NODES!G14</f>
        <v>0</v>
      </c>
      <c r="H14" t="str">
        <f>NODES!H14</f>
        <v>NO</v>
      </c>
      <c r="I14" t="str">
        <f>NODES!I14</f>
        <v>NO</v>
      </c>
      <c r="J14">
        <f t="shared" si="2"/>
        <v>-9.9999999999999991E-5</v>
      </c>
      <c r="K14">
        <f t="shared" si="3"/>
        <v>-4.9999999999999982E-5</v>
      </c>
      <c r="L14">
        <f t="shared" si="4"/>
        <v>-1.4999999999999999E-4</v>
      </c>
      <c r="M14">
        <f t="shared" si="5"/>
        <v>-0.66666666666666663</v>
      </c>
      <c r="N14">
        <f t="shared" si="1"/>
        <v>-0.33333333333333326</v>
      </c>
      <c r="O14">
        <f t="shared" si="1"/>
        <v>-1</v>
      </c>
      <c r="P14">
        <f t="shared" si="6"/>
        <v>-9.7182531580754992E-5</v>
      </c>
      <c r="Q14">
        <f t="shared" si="7"/>
        <v>-4.4095855184409829E-5</v>
      </c>
    </row>
    <row r="15" spans="1:18" x14ac:dyDescent="0.25">
      <c r="A15">
        <f>NODES!A15</f>
        <v>14</v>
      </c>
      <c r="B15" t="str">
        <f>NODES!B15</f>
        <v>UNSET</v>
      </c>
      <c r="C15">
        <f>NODES!C15</f>
        <v>-1</v>
      </c>
      <c r="D15">
        <f>NODES!D15</f>
        <v>1E-4</v>
      </c>
      <c r="E15">
        <f>NODES!E15</f>
        <v>1E-4</v>
      </c>
      <c r="F15">
        <f>NODES!F15</f>
        <v>0</v>
      </c>
      <c r="G15">
        <f>NODES!G15</f>
        <v>0</v>
      </c>
      <c r="H15" t="str">
        <f>NODES!H15</f>
        <v>NO</v>
      </c>
      <c r="I15" t="str">
        <f>NODES!I15</f>
        <v>YES</v>
      </c>
      <c r="J15">
        <f t="shared" si="2"/>
        <v>-4.9999999999999982E-5</v>
      </c>
      <c r="K15">
        <f t="shared" si="3"/>
        <v>-4.9999999999999982E-5</v>
      </c>
      <c r="L15">
        <f t="shared" si="4"/>
        <v>-1.4999999999999999E-4</v>
      </c>
      <c r="M15">
        <f t="shared" si="5"/>
        <v>-0.33333333333333326</v>
      </c>
      <c r="N15">
        <f t="shared" si="1"/>
        <v>-0.33333333333333326</v>
      </c>
      <c r="O15">
        <f t="shared" si="1"/>
        <v>-1</v>
      </c>
      <c r="P15">
        <f t="shared" si="6"/>
        <v>-4.8591265790377483E-5</v>
      </c>
      <c r="Q15">
        <f t="shared" si="7"/>
        <v>-4.8591265790377483E-5</v>
      </c>
    </row>
    <row r="16" spans="1:18" x14ac:dyDescent="0.25">
      <c r="A16">
        <f>NODES!A16</f>
        <v>15</v>
      </c>
      <c r="B16" t="str">
        <f>NODES!B16</f>
        <v>UNSET</v>
      </c>
      <c r="C16">
        <f>NODES!C16</f>
        <v>-1</v>
      </c>
      <c r="D16">
        <f>NODES!D16</f>
        <v>1.4999999999999999E-4</v>
      </c>
      <c r="E16">
        <f>NODES!E16</f>
        <v>1E-4</v>
      </c>
      <c r="F16">
        <f>NODES!F16</f>
        <v>0</v>
      </c>
      <c r="G16">
        <f>NODES!G16</f>
        <v>0</v>
      </c>
      <c r="H16" t="str">
        <f>NODES!H16</f>
        <v>NO</v>
      </c>
      <c r="I16" t="str">
        <f>NODES!I16</f>
        <v>NO</v>
      </c>
      <c r="J16">
        <f t="shared" si="2"/>
        <v>0</v>
      </c>
      <c r="K16">
        <f t="shared" si="3"/>
        <v>-4.9999999999999982E-5</v>
      </c>
      <c r="L16">
        <f t="shared" si="4"/>
        <v>-1.4999999999999999E-4</v>
      </c>
      <c r="M16">
        <f t="shared" si="5"/>
        <v>0</v>
      </c>
      <c r="N16">
        <f t="shared" si="1"/>
        <v>-0.33333333333333326</v>
      </c>
      <c r="O16">
        <f t="shared" si="1"/>
        <v>-1</v>
      </c>
      <c r="P16">
        <f t="shared" si="6"/>
        <v>0</v>
      </c>
      <c r="Q16">
        <f t="shared" si="7"/>
        <v>-4.9999999999999982E-5</v>
      </c>
    </row>
    <row r="17" spans="1:17" x14ac:dyDescent="0.25">
      <c r="A17">
        <f>NODES!A17</f>
        <v>16</v>
      </c>
      <c r="B17" t="str">
        <f>NODES!B17</f>
        <v>UNSET</v>
      </c>
      <c r="C17">
        <f>NODES!C17</f>
        <v>-1</v>
      </c>
      <c r="D17">
        <f>NODES!D17</f>
        <v>2.0000000000000001E-4</v>
      </c>
      <c r="E17">
        <f>NODES!E17</f>
        <v>1E-4</v>
      </c>
      <c r="F17">
        <f>NODES!F17</f>
        <v>0</v>
      </c>
      <c r="G17">
        <f>NODES!G17</f>
        <v>0</v>
      </c>
      <c r="H17" t="str">
        <f>NODES!H17</f>
        <v>NO</v>
      </c>
      <c r="I17" t="str">
        <f>NODES!I17</f>
        <v>YES</v>
      </c>
      <c r="J17">
        <f t="shared" si="2"/>
        <v>5.0000000000000023E-5</v>
      </c>
      <c r="K17">
        <f t="shared" si="3"/>
        <v>-4.9999999999999982E-5</v>
      </c>
      <c r="L17">
        <f t="shared" si="4"/>
        <v>-1.4999999999999999E-4</v>
      </c>
      <c r="M17">
        <f t="shared" si="5"/>
        <v>0.33333333333333354</v>
      </c>
      <c r="N17">
        <f t="shared" si="1"/>
        <v>-0.33333333333333326</v>
      </c>
      <c r="O17">
        <f t="shared" si="1"/>
        <v>-1</v>
      </c>
      <c r="P17">
        <f t="shared" si="6"/>
        <v>4.8591265790377523E-5</v>
      </c>
      <c r="Q17">
        <f t="shared" si="7"/>
        <v>-4.8591265790377483E-5</v>
      </c>
    </row>
    <row r="18" spans="1:17" x14ac:dyDescent="0.25">
      <c r="A18">
        <f>NODES!A18</f>
        <v>17</v>
      </c>
      <c r="B18" t="str">
        <f>NODES!B18</f>
        <v>UNSET</v>
      </c>
      <c r="C18">
        <f>NODES!C18</f>
        <v>-1</v>
      </c>
      <c r="D18">
        <f>NODES!D18</f>
        <v>2.5000000000000001E-4</v>
      </c>
      <c r="E18">
        <f>NODES!E18</f>
        <v>1E-4</v>
      </c>
      <c r="F18">
        <f>NODES!F18</f>
        <v>0</v>
      </c>
      <c r="G18">
        <f>NODES!G18</f>
        <v>0</v>
      </c>
      <c r="H18" t="str">
        <f>NODES!H18</f>
        <v>NO</v>
      </c>
      <c r="I18" t="str">
        <f>NODES!I18</f>
        <v>NO</v>
      </c>
      <c r="J18">
        <f t="shared" si="2"/>
        <v>1.0000000000000002E-4</v>
      </c>
      <c r="K18">
        <f t="shared" si="3"/>
        <v>-4.9999999999999982E-5</v>
      </c>
      <c r="L18">
        <f t="shared" si="4"/>
        <v>-1.4999999999999999E-4</v>
      </c>
      <c r="M18">
        <f t="shared" si="5"/>
        <v>0.66666666666666685</v>
      </c>
      <c r="N18">
        <f t="shared" ref="N18:N41" si="8">K18/0.00015</f>
        <v>-0.33333333333333326</v>
      </c>
      <c r="O18">
        <f t="shared" ref="O18:O41" si="9">L18/0.00015</f>
        <v>-1</v>
      </c>
      <c r="P18">
        <f t="shared" si="6"/>
        <v>9.718253158075502E-5</v>
      </c>
      <c r="Q18">
        <f t="shared" si="7"/>
        <v>-4.4095855184409822E-5</v>
      </c>
    </row>
    <row r="19" spans="1:17" x14ac:dyDescent="0.25">
      <c r="A19">
        <f>NODES!A19</f>
        <v>18</v>
      </c>
      <c r="B19" t="str">
        <f>NODES!B19</f>
        <v>SURFACE</v>
      </c>
      <c r="C19">
        <f>NODES!C19</f>
        <v>-1</v>
      </c>
      <c r="D19">
        <f>NODES!D19</f>
        <v>2.9999999999999997E-4</v>
      </c>
      <c r="E19">
        <f>NODES!E19</f>
        <v>1E-4</v>
      </c>
      <c r="F19">
        <f>NODES!F19</f>
        <v>0</v>
      </c>
      <c r="G19">
        <f>NODES!G19</f>
        <v>0</v>
      </c>
      <c r="H19" t="str">
        <f>NODES!H19</f>
        <v>RIGHT</v>
      </c>
      <c r="I19" t="str">
        <f>NODES!I19</f>
        <v>YES</v>
      </c>
      <c r="J19">
        <f t="shared" si="2"/>
        <v>1.4999999999999999E-4</v>
      </c>
      <c r="K19">
        <f t="shared" si="3"/>
        <v>-4.9999999999999982E-5</v>
      </c>
      <c r="L19">
        <f t="shared" si="4"/>
        <v>-1.4999999999999999E-4</v>
      </c>
      <c r="M19">
        <f t="shared" si="5"/>
        <v>1</v>
      </c>
      <c r="N19">
        <f t="shared" si="8"/>
        <v>-0.33333333333333326</v>
      </c>
      <c r="O19">
        <f t="shared" si="9"/>
        <v>-1</v>
      </c>
      <c r="P19">
        <f t="shared" si="6"/>
        <v>1.457737973711325E-4</v>
      </c>
      <c r="Q19">
        <f t="shared" si="7"/>
        <v>-3.5355339059327363E-5</v>
      </c>
    </row>
    <row r="20" spans="1:17" x14ac:dyDescent="0.25">
      <c r="A20">
        <f>NODES!A20</f>
        <v>19</v>
      </c>
      <c r="B20" t="str">
        <f>NODES!B20</f>
        <v>SURFACE</v>
      </c>
      <c r="C20">
        <f>NODES!C20</f>
        <v>-1</v>
      </c>
      <c r="D20">
        <f>NODES!D20</f>
        <v>0</v>
      </c>
      <c r="E20">
        <f>NODES!E20</f>
        <v>1.4999999999999999E-4</v>
      </c>
      <c r="F20">
        <f>NODES!F20</f>
        <v>0</v>
      </c>
      <c r="G20">
        <f>NODES!G20</f>
        <v>0</v>
      </c>
      <c r="H20" t="str">
        <f>NODES!H20</f>
        <v>LEFT</v>
      </c>
      <c r="I20" t="str">
        <f>NODES!I20</f>
        <v>NO</v>
      </c>
      <c r="J20">
        <f t="shared" si="2"/>
        <v>-1.4999999999999999E-4</v>
      </c>
      <c r="K20">
        <f t="shared" si="3"/>
        <v>0</v>
      </c>
      <c r="L20">
        <f t="shared" si="4"/>
        <v>-1.4999999999999999E-4</v>
      </c>
      <c r="M20">
        <f t="shared" si="5"/>
        <v>-1</v>
      </c>
      <c r="N20">
        <f t="shared" si="8"/>
        <v>0</v>
      </c>
      <c r="O20">
        <f t="shared" si="9"/>
        <v>-1</v>
      </c>
      <c r="P20">
        <f t="shared" si="6"/>
        <v>-1.4999999999999999E-4</v>
      </c>
      <c r="Q20">
        <f t="shared" si="7"/>
        <v>0</v>
      </c>
    </row>
    <row r="21" spans="1:17" x14ac:dyDescent="0.25">
      <c r="A21">
        <f>NODES!A21</f>
        <v>20</v>
      </c>
      <c r="B21" t="str">
        <f>NODES!B21</f>
        <v>UNSET</v>
      </c>
      <c r="C21">
        <f>NODES!C21</f>
        <v>-1</v>
      </c>
      <c r="D21">
        <f>NODES!D21</f>
        <v>1E-4</v>
      </c>
      <c r="E21">
        <f>NODES!E21</f>
        <v>1.4999999999999999E-4</v>
      </c>
      <c r="F21">
        <f>NODES!F21</f>
        <v>0</v>
      </c>
      <c r="G21">
        <f>NODES!G21</f>
        <v>0</v>
      </c>
      <c r="H21" t="str">
        <f>NODES!H21</f>
        <v>NO</v>
      </c>
      <c r="I21" t="str">
        <f>NODES!I21</f>
        <v>NO</v>
      </c>
      <c r="J21">
        <f t="shared" si="2"/>
        <v>-4.9999999999999982E-5</v>
      </c>
      <c r="K21">
        <f t="shared" si="3"/>
        <v>0</v>
      </c>
      <c r="L21">
        <f t="shared" si="4"/>
        <v>-1.4999999999999999E-4</v>
      </c>
      <c r="M21">
        <f t="shared" si="5"/>
        <v>-0.33333333333333326</v>
      </c>
      <c r="N21">
        <f t="shared" si="8"/>
        <v>0</v>
      </c>
      <c r="O21">
        <f t="shared" si="9"/>
        <v>-1</v>
      </c>
      <c r="P21">
        <f t="shared" si="6"/>
        <v>-4.9999999999999982E-5</v>
      </c>
      <c r="Q21">
        <f t="shared" si="7"/>
        <v>0</v>
      </c>
    </row>
    <row r="22" spans="1:17" x14ac:dyDescent="0.25">
      <c r="A22">
        <f>NODES!A22</f>
        <v>21</v>
      </c>
      <c r="B22" t="str">
        <f>NODES!B22</f>
        <v>UNSET</v>
      </c>
      <c r="C22">
        <f>NODES!C22</f>
        <v>-1</v>
      </c>
      <c r="D22">
        <f>NODES!D22</f>
        <v>2.0000000000000001E-4</v>
      </c>
      <c r="E22">
        <f>NODES!E22</f>
        <v>1.4999999999999999E-4</v>
      </c>
      <c r="F22">
        <f>NODES!F22</f>
        <v>0</v>
      </c>
      <c r="G22">
        <f>NODES!G22</f>
        <v>0</v>
      </c>
      <c r="H22" t="str">
        <f>NODES!H22</f>
        <v>NO</v>
      </c>
      <c r="I22" t="str">
        <f>NODES!I22</f>
        <v>NO</v>
      </c>
      <c r="J22">
        <f t="shared" si="2"/>
        <v>5.0000000000000023E-5</v>
      </c>
      <c r="K22">
        <f t="shared" si="3"/>
        <v>0</v>
      </c>
      <c r="L22">
        <f t="shared" si="4"/>
        <v>-1.4999999999999999E-4</v>
      </c>
      <c r="M22">
        <f t="shared" si="5"/>
        <v>0.33333333333333354</v>
      </c>
      <c r="N22">
        <f t="shared" si="8"/>
        <v>0</v>
      </c>
      <c r="O22">
        <f t="shared" si="9"/>
        <v>-1</v>
      </c>
      <c r="P22">
        <f t="shared" si="6"/>
        <v>5.0000000000000023E-5</v>
      </c>
      <c r="Q22">
        <f t="shared" si="7"/>
        <v>0</v>
      </c>
    </row>
    <row r="23" spans="1:17" x14ac:dyDescent="0.25">
      <c r="A23">
        <f>NODES!A23</f>
        <v>22</v>
      </c>
      <c r="B23" t="str">
        <f>NODES!B23</f>
        <v>SURFACE</v>
      </c>
      <c r="C23">
        <f>NODES!C23</f>
        <v>-1</v>
      </c>
      <c r="D23">
        <f>NODES!D23</f>
        <v>2.9999999999999997E-4</v>
      </c>
      <c r="E23">
        <f>NODES!E23</f>
        <v>1.4999999999999999E-4</v>
      </c>
      <c r="F23">
        <f>NODES!F23</f>
        <v>0</v>
      </c>
      <c r="G23">
        <f>NODES!G23</f>
        <v>0</v>
      </c>
      <c r="H23" t="str">
        <f>NODES!H23</f>
        <v>RIGHT</v>
      </c>
      <c r="I23" t="str">
        <f>NODES!I23</f>
        <v>NO</v>
      </c>
      <c r="J23">
        <f t="shared" si="2"/>
        <v>1.4999999999999999E-4</v>
      </c>
      <c r="K23">
        <f t="shared" si="3"/>
        <v>0</v>
      </c>
      <c r="L23">
        <f t="shared" si="4"/>
        <v>-1.4999999999999999E-4</v>
      </c>
      <c r="M23">
        <f t="shared" si="5"/>
        <v>1</v>
      </c>
      <c r="N23">
        <f t="shared" si="8"/>
        <v>0</v>
      </c>
      <c r="O23">
        <f t="shared" si="9"/>
        <v>-1</v>
      </c>
      <c r="P23">
        <f t="shared" si="6"/>
        <v>1.4999999999999999E-4</v>
      </c>
      <c r="Q23">
        <f t="shared" si="7"/>
        <v>0</v>
      </c>
    </row>
    <row r="24" spans="1:17" x14ac:dyDescent="0.25">
      <c r="A24">
        <f>NODES!A24</f>
        <v>23</v>
      </c>
      <c r="B24" t="str">
        <f>NODES!B24</f>
        <v>SURFACE</v>
      </c>
      <c r="C24">
        <f>NODES!C24</f>
        <v>-1</v>
      </c>
      <c r="D24">
        <f>NODES!D24</f>
        <v>0</v>
      </c>
      <c r="E24">
        <f>NODES!E24</f>
        <v>2.0000000000000001E-4</v>
      </c>
      <c r="F24">
        <f>NODES!F24</f>
        <v>0</v>
      </c>
      <c r="G24">
        <f>NODES!G24</f>
        <v>0</v>
      </c>
      <c r="H24" t="str">
        <f>NODES!H24</f>
        <v>LEFT</v>
      </c>
      <c r="I24" t="str">
        <f>NODES!I24</f>
        <v>YES</v>
      </c>
      <c r="J24">
        <f t="shared" si="2"/>
        <v>-1.4999999999999999E-4</v>
      </c>
      <c r="K24">
        <f t="shared" si="3"/>
        <v>5.0000000000000023E-5</v>
      </c>
      <c r="L24">
        <f t="shared" si="4"/>
        <v>-1.4999999999999999E-4</v>
      </c>
      <c r="M24">
        <f t="shared" si="5"/>
        <v>-1</v>
      </c>
      <c r="N24">
        <f t="shared" si="8"/>
        <v>0.33333333333333354</v>
      </c>
      <c r="O24">
        <f t="shared" si="9"/>
        <v>-1</v>
      </c>
      <c r="P24">
        <f t="shared" si="6"/>
        <v>-1.457737973711325E-4</v>
      </c>
      <c r="Q24">
        <f t="shared" si="7"/>
        <v>3.5355339059327397E-5</v>
      </c>
    </row>
    <row r="25" spans="1:17" x14ac:dyDescent="0.25">
      <c r="A25">
        <f>NODES!A25</f>
        <v>24</v>
      </c>
      <c r="B25" t="str">
        <f>NODES!B25</f>
        <v>UNSET</v>
      </c>
      <c r="C25">
        <f>NODES!C25</f>
        <v>-1</v>
      </c>
      <c r="D25">
        <f>NODES!D25</f>
        <v>5.0000000000000002E-5</v>
      </c>
      <c r="E25">
        <f>NODES!E25</f>
        <v>2.0000000000000001E-4</v>
      </c>
      <c r="F25">
        <f>NODES!F25</f>
        <v>0</v>
      </c>
      <c r="G25">
        <f>NODES!G25</f>
        <v>0</v>
      </c>
      <c r="H25" t="str">
        <f>NODES!H25</f>
        <v>NO</v>
      </c>
      <c r="I25" t="str">
        <f>NODES!I25</f>
        <v>NO</v>
      </c>
      <c r="J25">
        <f t="shared" si="2"/>
        <v>-9.9999999999999991E-5</v>
      </c>
      <c r="K25">
        <f t="shared" si="3"/>
        <v>5.0000000000000023E-5</v>
      </c>
      <c r="L25">
        <f t="shared" si="4"/>
        <v>-1.4999999999999999E-4</v>
      </c>
      <c r="M25">
        <f t="shared" si="5"/>
        <v>-0.66666666666666663</v>
      </c>
      <c r="N25">
        <f t="shared" si="8"/>
        <v>0.33333333333333354</v>
      </c>
      <c r="O25">
        <f t="shared" si="9"/>
        <v>-1</v>
      </c>
      <c r="P25">
        <f t="shared" si="6"/>
        <v>-9.7182531580754992E-5</v>
      </c>
      <c r="Q25">
        <f t="shared" si="7"/>
        <v>4.4095855184409863E-5</v>
      </c>
    </row>
    <row r="26" spans="1:17" x14ac:dyDescent="0.25">
      <c r="A26">
        <f>NODES!A26</f>
        <v>25</v>
      </c>
      <c r="B26" t="str">
        <f>NODES!B26</f>
        <v>UNSET</v>
      </c>
      <c r="C26">
        <f>NODES!C26</f>
        <v>-1</v>
      </c>
      <c r="D26">
        <f>NODES!D26</f>
        <v>1E-4</v>
      </c>
      <c r="E26">
        <f>NODES!E26</f>
        <v>2.0000000000000001E-4</v>
      </c>
      <c r="F26">
        <f>NODES!F26</f>
        <v>0</v>
      </c>
      <c r="G26">
        <f>NODES!G26</f>
        <v>0</v>
      </c>
      <c r="H26" t="str">
        <f>NODES!H26</f>
        <v>NO</v>
      </c>
      <c r="I26" t="str">
        <f>NODES!I26</f>
        <v>YES</v>
      </c>
      <c r="J26">
        <f t="shared" si="2"/>
        <v>-4.9999999999999982E-5</v>
      </c>
      <c r="K26">
        <f t="shared" si="3"/>
        <v>5.0000000000000023E-5</v>
      </c>
      <c r="L26">
        <f t="shared" si="4"/>
        <v>-1.4999999999999999E-4</v>
      </c>
      <c r="M26">
        <f t="shared" si="5"/>
        <v>-0.33333333333333326</v>
      </c>
      <c r="N26">
        <f t="shared" si="8"/>
        <v>0.33333333333333354</v>
      </c>
      <c r="O26">
        <f t="shared" si="9"/>
        <v>-1</v>
      </c>
      <c r="P26">
        <f t="shared" si="6"/>
        <v>-4.8591265790377483E-5</v>
      </c>
      <c r="Q26">
        <f t="shared" si="7"/>
        <v>4.8591265790377523E-5</v>
      </c>
    </row>
    <row r="27" spans="1:17" x14ac:dyDescent="0.25">
      <c r="A27">
        <f>NODES!A27</f>
        <v>26</v>
      </c>
      <c r="B27" t="str">
        <f>NODES!B27</f>
        <v>UNSET</v>
      </c>
      <c r="C27">
        <f>NODES!C27</f>
        <v>-1</v>
      </c>
      <c r="D27">
        <f>NODES!D27</f>
        <v>1.4999999999999999E-4</v>
      </c>
      <c r="E27">
        <f>NODES!E27</f>
        <v>2.0000000000000001E-4</v>
      </c>
      <c r="F27">
        <f>NODES!F27</f>
        <v>0</v>
      </c>
      <c r="G27">
        <f>NODES!G27</f>
        <v>0</v>
      </c>
      <c r="H27" t="str">
        <f>NODES!H27</f>
        <v>NO</v>
      </c>
      <c r="I27" t="str">
        <f>NODES!I27</f>
        <v>NO</v>
      </c>
      <c r="J27">
        <f t="shared" si="2"/>
        <v>0</v>
      </c>
      <c r="K27">
        <f t="shared" si="3"/>
        <v>5.0000000000000023E-5</v>
      </c>
      <c r="L27">
        <f t="shared" si="4"/>
        <v>-1.4999999999999999E-4</v>
      </c>
      <c r="M27">
        <f t="shared" si="5"/>
        <v>0</v>
      </c>
      <c r="N27">
        <f t="shared" si="8"/>
        <v>0.33333333333333354</v>
      </c>
      <c r="O27">
        <f t="shared" si="9"/>
        <v>-1</v>
      </c>
      <c r="P27">
        <f t="shared" si="6"/>
        <v>0</v>
      </c>
      <c r="Q27">
        <f t="shared" si="7"/>
        <v>5.0000000000000023E-5</v>
      </c>
    </row>
    <row r="28" spans="1:17" x14ac:dyDescent="0.25">
      <c r="A28">
        <f>NODES!A28</f>
        <v>27</v>
      </c>
      <c r="B28" t="str">
        <f>NODES!B28</f>
        <v>UNSET</v>
      </c>
      <c r="C28">
        <f>NODES!C28</f>
        <v>-1</v>
      </c>
      <c r="D28">
        <f>NODES!D28</f>
        <v>2.0000000000000001E-4</v>
      </c>
      <c r="E28">
        <f>NODES!E28</f>
        <v>2.0000000000000001E-4</v>
      </c>
      <c r="F28">
        <f>NODES!F28</f>
        <v>0</v>
      </c>
      <c r="G28">
        <f>NODES!G28</f>
        <v>0</v>
      </c>
      <c r="H28" t="str">
        <f>NODES!H28</f>
        <v>NO</v>
      </c>
      <c r="I28" t="str">
        <f>NODES!I28</f>
        <v>YES</v>
      </c>
      <c r="J28">
        <f t="shared" si="2"/>
        <v>5.0000000000000023E-5</v>
      </c>
      <c r="K28">
        <f t="shared" si="3"/>
        <v>5.0000000000000023E-5</v>
      </c>
      <c r="L28">
        <f t="shared" si="4"/>
        <v>-1.4999999999999999E-4</v>
      </c>
      <c r="M28">
        <f t="shared" si="5"/>
        <v>0.33333333333333354</v>
      </c>
      <c r="N28">
        <f t="shared" si="8"/>
        <v>0.33333333333333354</v>
      </c>
      <c r="O28">
        <f t="shared" si="9"/>
        <v>-1</v>
      </c>
      <c r="P28">
        <f t="shared" si="6"/>
        <v>4.8591265790377523E-5</v>
      </c>
      <c r="Q28">
        <f t="shared" si="7"/>
        <v>4.8591265790377523E-5</v>
      </c>
    </row>
    <row r="29" spans="1:17" x14ac:dyDescent="0.25">
      <c r="A29">
        <f>NODES!A29</f>
        <v>28</v>
      </c>
      <c r="B29" t="str">
        <f>NODES!B29</f>
        <v>UNSET</v>
      </c>
      <c r="C29">
        <f>NODES!C29</f>
        <v>-1</v>
      </c>
      <c r="D29">
        <f>NODES!D29</f>
        <v>2.5000000000000001E-4</v>
      </c>
      <c r="E29">
        <f>NODES!E29</f>
        <v>2.0000000000000001E-4</v>
      </c>
      <c r="F29">
        <f>NODES!F29</f>
        <v>0</v>
      </c>
      <c r="G29">
        <f>NODES!G29</f>
        <v>0</v>
      </c>
      <c r="H29" t="str">
        <f>NODES!H29</f>
        <v>NO</v>
      </c>
      <c r="I29" t="str">
        <f>NODES!I29</f>
        <v>NO</v>
      </c>
      <c r="J29">
        <f t="shared" si="2"/>
        <v>1.0000000000000002E-4</v>
      </c>
      <c r="K29">
        <f t="shared" si="3"/>
        <v>5.0000000000000023E-5</v>
      </c>
      <c r="L29">
        <f t="shared" si="4"/>
        <v>-1.4999999999999999E-4</v>
      </c>
      <c r="M29">
        <f t="shared" si="5"/>
        <v>0.66666666666666685</v>
      </c>
      <c r="N29">
        <f t="shared" si="8"/>
        <v>0.33333333333333354</v>
      </c>
      <c r="O29">
        <f t="shared" si="9"/>
        <v>-1</v>
      </c>
      <c r="P29">
        <f t="shared" si="6"/>
        <v>9.718253158075502E-5</v>
      </c>
      <c r="Q29">
        <f t="shared" si="7"/>
        <v>4.4095855184409856E-5</v>
      </c>
    </row>
    <row r="30" spans="1:17" x14ac:dyDescent="0.25">
      <c r="A30">
        <f>NODES!A30</f>
        <v>29</v>
      </c>
      <c r="B30" t="str">
        <f>NODES!B30</f>
        <v>SURFACE</v>
      </c>
      <c r="C30">
        <f>NODES!C30</f>
        <v>-1</v>
      </c>
      <c r="D30">
        <f>NODES!D30</f>
        <v>2.9999999999999997E-4</v>
      </c>
      <c r="E30">
        <f>NODES!E30</f>
        <v>2.0000000000000001E-4</v>
      </c>
      <c r="F30">
        <f>NODES!F30</f>
        <v>0</v>
      </c>
      <c r="G30">
        <f>NODES!G30</f>
        <v>0</v>
      </c>
      <c r="H30" t="str">
        <f>NODES!H30</f>
        <v>RIGHT</v>
      </c>
      <c r="I30" t="str">
        <f>NODES!I30</f>
        <v>YES</v>
      </c>
      <c r="J30">
        <f t="shared" si="2"/>
        <v>1.4999999999999999E-4</v>
      </c>
      <c r="K30">
        <f t="shared" si="3"/>
        <v>5.0000000000000023E-5</v>
      </c>
      <c r="L30">
        <f t="shared" si="4"/>
        <v>-1.4999999999999999E-4</v>
      </c>
      <c r="M30">
        <f t="shared" si="5"/>
        <v>1</v>
      </c>
      <c r="N30">
        <f t="shared" si="8"/>
        <v>0.33333333333333354</v>
      </c>
      <c r="O30">
        <f t="shared" si="9"/>
        <v>-1</v>
      </c>
      <c r="P30">
        <f t="shared" si="6"/>
        <v>1.457737973711325E-4</v>
      </c>
      <c r="Q30">
        <f t="shared" si="7"/>
        <v>3.5355339059327397E-5</v>
      </c>
    </row>
    <row r="31" spans="1:17" x14ac:dyDescent="0.25">
      <c r="A31">
        <f>NODES!A31</f>
        <v>30</v>
      </c>
      <c r="B31" t="str">
        <f>NODES!B31</f>
        <v>SURFACE</v>
      </c>
      <c r="C31">
        <f>NODES!C31</f>
        <v>-1</v>
      </c>
      <c r="D31">
        <f>NODES!D31</f>
        <v>0</v>
      </c>
      <c r="E31">
        <f>NODES!E31</f>
        <v>2.5000000000000001E-4</v>
      </c>
      <c r="F31">
        <f>NODES!F31</f>
        <v>0</v>
      </c>
      <c r="G31">
        <f>NODES!G31</f>
        <v>0</v>
      </c>
      <c r="H31" t="str">
        <f>NODES!H31</f>
        <v>LEFT</v>
      </c>
      <c r="I31" t="str">
        <f>NODES!I31</f>
        <v>NO</v>
      </c>
      <c r="J31">
        <f t="shared" si="2"/>
        <v>-1.4999999999999999E-4</v>
      </c>
      <c r="K31">
        <f t="shared" si="3"/>
        <v>1.0000000000000002E-4</v>
      </c>
      <c r="L31">
        <f t="shared" si="4"/>
        <v>-1.4999999999999999E-4</v>
      </c>
      <c r="M31">
        <f t="shared" si="5"/>
        <v>-1</v>
      </c>
      <c r="N31">
        <f t="shared" si="8"/>
        <v>0.66666666666666685</v>
      </c>
      <c r="O31">
        <f t="shared" si="9"/>
        <v>-1</v>
      </c>
      <c r="P31">
        <f t="shared" si="6"/>
        <v>-1.3228756555322949E-4</v>
      </c>
      <c r="Q31">
        <f t="shared" si="7"/>
        <v>7.0710678118654768E-5</v>
      </c>
    </row>
    <row r="32" spans="1:17" x14ac:dyDescent="0.25">
      <c r="A32">
        <f>NODES!A32</f>
        <v>31</v>
      </c>
      <c r="B32" t="str">
        <f>NODES!B32</f>
        <v>UNSET</v>
      </c>
      <c r="C32">
        <f>NODES!C32</f>
        <v>-1</v>
      </c>
      <c r="D32">
        <f>NODES!D32</f>
        <v>1E-4</v>
      </c>
      <c r="E32">
        <f>NODES!E32</f>
        <v>2.5000000000000001E-4</v>
      </c>
      <c r="F32">
        <f>NODES!F32</f>
        <v>0</v>
      </c>
      <c r="G32">
        <f>NODES!G32</f>
        <v>0</v>
      </c>
      <c r="H32" t="str">
        <f>NODES!H32</f>
        <v>NO</v>
      </c>
      <c r="I32" t="str">
        <f>NODES!I32</f>
        <v>NO</v>
      </c>
      <c r="J32">
        <f t="shared" si="2"/>
        <v>-4.9999999999999982E-5</v>
      </c>
      <c r="K32">
        <f t="shared" si="3"/>
        <v>1.0000000000000002E-4</v>
      </c>
      <c r="L32">
        <f t="shared" si="4"/>
        <v>-1.4999999999999999E-4</v>
      </c>
      <c r="M32">
        <f t="shared" si="5"/>
        <v>-0.33333333333333326</v>
      </c>
      <c r="N32">
        <f t="shared" si="8"/>
        <v>0.66666666666666685</v>
      </c>
      <c r="O32">
        <f t="shared" si="9"/>
        <v>-1</v>
      </c>
      <c r="P32">
        <f t="shared" si="6"/>
        <v>-4.4095855184409822E-5</v>
      </c>
      <c r="Q32">
        <f t="shared" si="7"/>
        <v>9.718253158075502E-5</v>
      </c>
    </row>
    <row r="33" spans="1:17" x14ac:dyDescent="0.25">
      <c r="A33">
        <f>NODES!A33</f>
        <v>32</v>
      </c>
      <c r="B33" t="str">
        <f>NODES!B33</f>
        <v>UNSET</v>
      </c>
      <c r="C33">
        <f>NODES!C33</f>
        <v>-1</v>
      </c>
      <c r="D33">
        <f>NODES!D33</f>
        <v>2.0000000000000001E-4</v>
      </c>
      <c r="E33">
        <f>NODES!E33</f>
        <v>2.5000000000000001E-4</v>
      </c>
      <c r="F33">
        <f>NODES!F33</f>
        <v>0</v>
      </c>
      <c r="G33">
        <f>NODES!G33</f>
        <v>0</v>
      </c>
      <c r="H33" t="str">
        <f>NODES!H33</f>
        <v>NO</v>
      </c>
      <c r="I33" t="str">
        <f>NODES!I33</f>
        <v>NO</v>
      </c>
      <c r="J33">
        <f t="shared" si="2"/>
        <v>5.0000000000000023E-5</v>
      </c>
      <c r="K33">
        <f t="shared" si="3"/>
        <v>1.0000000000000002E-4</v>
      </c>
      <c r="L33">
        <f t="shared" si="4"/>
        <v>-1.4999999999999999E-4</v>
      </c>
      <c r="M33">
        <f t="shared" si="5"/>
        <v>0.33333333333333354</v>
      </c>
      <c r="N33">
        <f t="shared" si="8"/>
        <v>0.66666666666666685</v>
      </c>
      <c r="O33">
        <f t="shared" si="9"/>
        <v>-1</v>
      </c>
      <c r="P33">
        <f t="shared" si="6"/>
        <v>4.4095855184409856E-5</v>
      </c>
      <c r="Q33">
        <f t="shared" si="7"/>
        <v>9.718253158075502E-5</v>
      </c>
    </row>
    <row r="34" spans="1:17" x14ac:dyDescent="0.25">
      <c r="A34">
        <f>NODES!A34</f>
        <v>33</v>
      </c>
      <c r="B34" t="str">
        <f>NODES!B34</f>
        <v>SURFACE</v>
      </c>
      <c r="C34">
        <f>NODES!C34</f>
        <v>-1</v>
      </c>
      <c r="D34">
        <f>NODES!D34</f>
        <v>2.9999999999999997E-4</v>
      </c>
      <c r="E34">
        <f>NODES!E34</f>
        <v>2.5000000000000001E-4</v>
      </c>
      <c r="F34">
        <f>NODES!F34</f>
        <v>0</v>
      </c>
      <c r="G34">
        <f>NODES!G34</f>
        <v>0</v>
      </c>
      <c r="H34" t="str">
        <f>NODES!H34</f>
        <v>RIGHT</v>
      </c>
      <c r="I34" t="str">
        <f>NODES!I34</f>
        <v>NO</v>
      </c>
      <c r="J34">
        <f t="shared" si="2"/>
        <v>1.4999999999999999E-4</v>
      </c>
      <c r="K34">
        <f t="shared" si="3"/>
        <v>1.0000000000000002E-4</v>
      </c>
      <c r="L34">
        <f t="shared" si="4"/>
        <v>-1.4999999999999999E-4</v>
      </c>
      <c r="M34">
        <f t="shared" si="5"/>
        <v>1</v>
      </c>
      <c r="N34">
        <f t="shared" si="8"/>
        <v>0.66666666666666685</v>
      </c>
      <c r="O34">
        <f t="shared" si="9"/>
        <v>-1</v>
      </c>
      <c r="P34">
        <f t="shared" si="6"/>
        <v>1.3228756555322949E-4</v>
      </c>
      <c r="Q34">
        <f t="shared" si="7"/>
        <v>7.0710678118654768E-5</v>
      </c>
    </row>
    <row r="35" spans="1:17" x14ac:dyDescent="0.25">
      <c r="A35">
        <f>NODES!A35</f>
        <v>34</v>
      </c>
      <c r="B35" t="str">
        <f>NODES!B35</f>
        <v>SURFACE</v>
      </c>
      <c r="C35">
        <f>NODES!C35</f>
        <v>-1</v>
      </c>
      <c r="D35">
        <f>NODES!D35</f>
        <v>0</v>
      </c>
      <c r="E35">
        <f>NODES!E35</f>
        <v>2.9999999999999997E-4</v>
      </c>
      <c r="F35">
        <f>NODES!F35</f>
        <v>0</v>
      </c>
      <c r="G35">
        <f>NODES!G35</f>
        <v>0</v>
      </c>
      <c r="H35" t="str">
        <f>NODES!H35</f>
        <v>NO</v>
      </c>
      <c r="I35" t="str">
        <f>NODES!I35</f>
        <v>YES</v>
      </c>
      <c r="J35">
        <f t="shared" si="2"/>
        <v>-1.4999999999999999E-4</v>
      </c>
      <c r="K35">
        <f t="shared" si="3"/>
        <v>1.4999999999999999E-4</v>
      </c>
      <c r="L35">
        <f t="shared" si="4"/>
        <v>-1.4999999999999999E-4</v>
      </c>
      <c r="M35">
        <f t="shared" si="5"/>
        <v>-1</v>
      </c>
      <c r="N35">
        <f t="shared" si="8"/>
        <v>1</v>
      </c>
      <c r="O35">
        <f t="shared" si="9"/>
        <v>-1</v>
      </c>
      <c r="P35">
        <f t="shared" si="6"/>
        <v>-1.0606601717798212E-4</v>
      </c>
      <c r="Q35">
        <f t="shared" si="7"/>
        <v>1.0606601717798212E-4</v>
      </c>
    </row>
    <row r="36" spans="1:17" x14ac:dyDescent="0.25">
      <c r="A36">
        <f>NODES!A36</f>
        <v>35</v>
      </c>
      <c r="B36" t="str">
        <f>NODES!B36</f>
        <v>UNSET</v>
      </c>
      <c r="C36">
        <f>NODES!C36</f>
        <v>-1</v>
      </c>
      <c r="D36">
        <f>NODES!D36</f>
        <v>5.0000000000000002E-5</v>
      </c>
      <c r="E36">
        <f>NODES!E36</f>
        <v>2.9999999999999997E-4</v>
      </c>
      <c r="F36">
        <f>NODES!F36</f>
        <v>0</v>
      </c>
      <c r="G36">
        <f>NODES!G36</f>
        <v>0</v>
      </c>
      <c r="H36" t="str">
        <f>NODES!H36</f>
        <v>UP</v>
      </c>
      <c r="I36" t="str">
        <f>NODES!I36</f>
        <v>NO</v>
      </c>
      <c r="J36">
        <f t="shared" si="2"/>
        <v>-9.9999999999999991E-5</v>
      </c>
      <c r="K36">
        <f t="shared" si="3"/>
        <v>1.4999999999999999E-4</v>
      </c>
      <c r="L36">
        <f t="shared" si="4"/>
        <v>-1.4999999999999999E-4</v>
      </c>
      <c r="M36">
        <f t="shared" si="5"/>
        <v>-0.66666666666666663</v>
      </c>
      <c r="N36">
        <f t="shared" si="8"/>
        <v>1</v>
      </c>
      <c r="O36">
        <f t="shared" si="9"/>
        <v>-1</v>
      </c>
      <c r="P36">
        <f t="shared" si="6"/>
        <v>-7.0710678118654754E-5</v>
      </c>
      <c r="Q36">
        <f t="shared" si="7"/>
        <v>1.3228756555322952E-4</v>
      </c>
    </row>
    <row r="37" spans="1:17" x14ac:dyDescent="0.25">
      <c r="A37">
        <f>NODES!A37</f>
        <v>36</v>
      </c>
      <c r="B37" t="str">
        <f>NODES!B37</f>
        <v>UNSET</v>
      </c>
      <c r="C37">
        <f>NODES!C37</f>
        <v>-1</v>
      </c>
      <c r="D37">
        <f>NODES!D37</f>
        <v>1E-4</v>
      </c>
      <c r="E37">
        <f>NODES!E37</f>
        <v>2.9999999999999997E-4</v>
      </c>
      <c r="F37">
        <f>NODES!F37</f>
        <v>0</v>
      </c>
      <c r="G37">
        <f>NODES!G37</f>
        <v>0</v>
      </c>
      <c r="H37" t="str">
        <f>NODES!H37</f>
        <v>UP</v>
      </c>
      <c r="I37" t="str">
        <f>NODES!I37</f>
        <v>YES</v>
      </c>
      <c r="J37">
        <f t="shared" si="2"/>
        <v>-4.9999999999999982E-5</v>
      </c>
      <c r="K37">
        <f t="shared" si="3"/>
        <v>1.4999999999999999E-4</v>
      </c>
      <c r="L37">
        <f t="shared" si="4"/>
        <v>-1.4999999999999999E-4</v>
      </c>
      <c r="M37">
        <f t="shared" si="5"/>
        <v>-0.33333333333333326</v>
      </c>
      <c r="N37">
        <f t="shared" si="8"/>
        <v>1</v>
      </c>
      <c r="O37">
        <f t="shared" si="9"/>
        <v>-1</v>
      </c>
      <c r="P37">
        <f t="shared" si="6"/>
        <v>-3.5355339059327363E-5</v>
      </c>
      <c r="Q37">
        <f t="shared" si="7"/>
        <v>1.457737973711325E-4</v>
      </c>
    </row>
    <row r="38" spans="1:17" x14ac:dyDescent="0.25">
      <c r="A38">
        <f>NODES!A38</f>
        <v>37</v>
      </c>
      <c r="B38" t="str">
        <f>NODES!B38</f>
        <v>UNSET</v>
      </c>
      <c r="C38">
        <f>NODES!C38</f>
        <v>-1</v>
      </c>
      <c r="D38">
        <f>NODES!D38</f>
        <v>1.4999999999999999E-4</v>
      </c>
      <c r="E38">
        <f>NODES!E38</f>
        <v>2.9999999999999997E-4</v>
      </c>
      <c r="F38">
        <f>NODES!F38</f>
        <v>0</v>
      </c>
      <c r="G38">
        <f>NODES!G38</f>
        <v>0</v>
      </c>
      <c r="H38" t="str">
        <f>NODES!H38</f>
        <v>UP</v>
      </c>
      <c r="I38" t="str">
        <f>NODES!I38</f>
        <v>NO</v>
      </c>
      <c r="J38">
        <f t="shared" si="2"/>
        <v>0</v>
      </c>
      <c r="K38">
        <f t="shared" si="3"/>
        <v>1.4999999999999999E-4</v>
      </c>
      <c r="L38">
        <f t="shared" si="4"/>
        <v>-1.4999999999999999E-4</v>
      </c>
      <c r="M38">
        <f t="shared" si="5"/>
        <v>0</v>
      </c>
      <c r="N38">
        <f t="shared" si="8"/>
        <v>1</v>
      </c>
      <c r="O38">
        <f t="shared" si="9"/>
        <v>-1</v>
      </c>
      <c r="P38">
        <f t="shared" si="6"/>
        <v>0</v>
      </c>
      <c r="Q38">
        <f t="shared" si="7"/>
        <v>1.4999999999999999E-4</v>
      </c>
    </row>
    <row r="39" spans="1:17" x14ac:dyDescent="0.25">
      <c r="A39">
        <f>NODES!A39</f>
        <v>38</v>
      </c>
      <c r="B39" t="str">
        <f>NODES!B39</f>
        <v>UNSET</v>
      </c>
      <c r="C39">
        <f>NODES!C39</f>
        <v>-1</v>
      </c>
      <c r="D39">
        <f>NODES!D39</f>
        <v>2.0000000000000001E-4</v>
      </c>
      <c r="E39">
        <f>NODES!E39</f>
        <v>2.9999999999999997E-4</v>
      </c>
      <c r="F39">
        <f>NODES!F39</f>
        <v>0</v>
      </c>
      <c r="G39">
        <f>NODES!G39</f>
        <v>0</v>
      </c>
      <c r="H39" t="str">
        <f>NODES!H39</f>
        <v>UP</v>
      </c>
      <c r="I39" t="str">
        <f>NODES!I39</f>
        <v>YES</v>
      </c>
      <c r="J39">
        <f t="shared" si="2"/>
        <v>5.0000000000000023E-5</v>
      </c>
      <c r="K39">
        <f t="shared" si="3"/>
        <v>1.4999999999999999E-4</v>
      </c>
      <c r="L39">
        <f t="shared" si="4"/>
        <v>-1.4999999999999999E-4</v>
      </c>
      <c r="M39">
        <f t="shared" si="5"/>
        <v>0.33333333333333354</v>
      </c>
      <c r="N39">
        <f t="shared" si="8"/>
        <v>1</v>
      </c>
      <c r="O39">
        <f t="shared" si="9"/>
        <v>-1</v>
      </c>
      <c r="P39">
        <f t="shared" si="6"/>
        <v>3.5355339059327397E-5</v>
      </c>
      <c r="Q39">
        <f t="shared" si="7"/>
        <v>1.457737973711325E-4</v>
      </c>
    </row>
    <row r="40" spans="1:17" x14ac:dyDescent="0.25">
      <c r="A40">
        <f>NODES!A40</f>
        <v>39</v>
      </c>
      <c r="B40" t="str">
        <f>NODES!B40</f>
        <v>UNSET</v>
      </c>
      <c r="C40">
        <f>NODES!C40</f>
        <v>-1</v>
      </c>
      <c r="D40">
        <f>NODES!D40</f>
        <v>2.5000000000000001E-4</v>
      </c>
      <c r="E40">
        <f>NODES!E40</f>
        <v>2.9999999999999997E-4</v>
      </c>
      <c r="F40">
        <f>NODES!F40</f>
        <v>0</v>
      </c>
      <c r="G40">
        <f>NODES!G40</f>
        <v>0</v>
      </c>
      <c r="H40" t="str">
        <f>NODES!H40</f>
        <v>UP</v>
      </c>
      <c r="I40" t="str">
        <f>NODES!I40</f>
        <v>NO</v>
      </c>
      <c r="J40">
        <f t="shared" si="2"/>
        <v>1.0000000000000002E-4</v>
      </c>
      <c r="K40">
        <f t="shared" si="3"/>
        <v>1.4999999999999999E-4</v>
      </c>
      <c r="L40">
        <f t="shared" si="4"/>
        <v>-1.4999999999999999E-4</v>
      </c>
      <c r="M40">
        <f t="shared" si="5"/>
        <v>0.66666666666666685</v>
      </c>
      <c r="N40">
        <f t="shared" si="8"/>
        <v>1</v>
      </c>
      <c r="O40">
        <f t="shared" si="9"/>
        <v>-1</v>
      </c>
      <c r="P40">
        <f t="shared" si="6"/>
        <v>7.0710678118654768E-5</v>
      </c>
      <c r="Q40">
        <f t="shared" si="7"/>
        <v>1.3228756555322949E-4</v>
      </c>
    </row>
    <row r="41" spans="1:17" x14ac:dyDescent="0.25">
      <c r="A41">
        <f>NODES!A41</f>
        <v>40</v>
      </c>
      <c r="B41" t="str">
        <f>NODES!B41</f>
        <v>SURFACE</v>
      </c>
      <c r="C41">
        <f>NODES!C41</f>
        <v>-1</v>
      </c>
      <c r="D41">
        <f>NODES!D41</f>
        <v>2.9999999999999997E-4</v>
      </c>
      <c r="E41">
        <f>NODES!E41</f>
        <v>2.9999999999999997E-4</v>
      </c>
      <c r="F41">
        <f>NODES!F41</f>
        <v>0</v>
      </c>
      <c r="G41">
        <f>NODES!G41</f>
        <v>0</v>
      </c>
      <c r="H41" t="str">
        <f>NODES!H41</f>
        <v>NO</v>
      </c>
      <c r="I41" t="str">
        <f>NODES!I41</f>
        <v>YES</v>
      </c>
      <c r="J41">
        <f t="shared" si="2"/>
        <v>1.4999999999999999E-4</v>
      </c>
      <c r="K41">
        <f t="shared" si="3"/>
        <v>1.4999999999999999E-4</v>
      </c>
      <c r="L41">
        <f t="shared" si="4"/>
        <v>-1.4999999999999999E-4</v>
      </c>
      <c r="M41">
        <f t="shared" si="5"/>
        <v>1</v>
      </c>
      <c r="N41">
        <f t="shared" si="8"/>
        <v>1</v>
      </c>
      <c r="O41">
        <f t="shared" si="9"/>
        <v>-1</v>
      </c>
      <c r="P41">
        <f t="shared" si="6"/>
        <v>1.0606601717798212E-4</v>
      </c>
      <c r="Q41">
        <f t="shared" si="7"/>
        <v>1.0606601717798212E-4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938C-2A8E-4636-8D4E-9C629AF54367}">
  <dimension ref="A1:V3"/>
  <sheetViews>
    <sheetView workbookViewId="0">
      <selection activeCell="B39" sqref="B39"/>
    </sheetView>
  </sheetViews>
  <sheetFormatPr defaultRowHeight="15" x14ac:dyDescent="0.25"/>
  <cols>
    <col min="1" max="1" width="9" bestFit="1" customWidth="1"/>
  </cols>
  <sheetData>
    <row r="1" spans="1:22" x14ac:dyDescent="0.25">
      <c r="A1" t="s">
        <v>49</v>
      </c>
      <c r="B1" t="s">
        <v>50</v>
      </c>
      <c r="C1" s="4" t="s">
        <v>16</v>
      </c>
      <c r="D1" s="4" t="s">
        <v>17</v>
      </c>
      <c r="E1" s="4" t="s">
        <v>18</v>
      </c>
      <c r="F1" s="4" t="s">
        <v>19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>
        <v>1</v>
      </c>
      <c r="B2" t="s">
        <v>3</v>
      </c>
      <c r="C2" t="e">
        <f>VLOOKUP(ELEMENTS!B2,Table1[[#This Row],[index]],Table1[[#This Row],[x]],T)</f>
        <v>#NAME?</v>
      </c>
    </row>
    <row r="3" spans="1:22" x14ac:dyDescent="0.25">
      <c r="A3">
        <v>1</v>
      </c>
      <c r="B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CD49-3339-4C77-A36B-AF5D093C110B}">
  <dimension ref="A1:AA10"/>
  <sheetViews>
    <sheetView workbookViewId="0">
      <selection activeCell="Z1" sqref="Z1"/>
    </sheetView>
  </sheetViews>
  <sheetFormatPr defaultRowHeight="15" x14ac:dyDescent="0.25"/>
  <cols>
    <col min="1" max="1" width="6" bestFit="1" customWidth="1"/>
    <col min="2" max="21" width="4.7109375" customWidth="1"/>
    <col min="22" max="22" width="4.85546875" bestFit="1" customWidth="1"/>
    <col min="23" max="23" width="12.7109375" bestFit="1" customWidth="1"/>
    <col min="24" max="27" width="7.7109375" customWidth="1"/>
  </cols>
  <sheetData>
    <row r="1" spans="1:27" x14ac:dyDescent="0.25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6</v>
      </c>
      <c r="W1" s="4" t="s">
        <v>1</v>
      </c>
      <c r="X1" s="3" t="s">
        <v>40</v>
      </c>
      <c r="Y1" s="3" t="s">
        <v>14</v>
      </c>
      <c r="Z1" s="3" t="s">
        <v>13</v>
      </c>
      <c r="AA1" s="3" t="s">
        <v>15</v>
      </c>
    </row>
    <row r="2" spans="1:27" x14ac:dyDescent="0.25">
      <c r="A2" s="5">
        <v>1</v>
      </c>
      <c r="B2" s="6">
        <v>11</v>
      </c>
      <c r="C2" s="6">
        <v>13</v>
      </c>
      <c r="D2" s="6">
        <v>2</v>
      </c>
      <c r="E2" s="6">
        <v>0</v>
      </c>
      <c r="F2" s="7">
        <f>B2</f>
        <v>11</v>
      </c>
      <c r="G2" s="7">
        <f t="shared" ref="G2:I2" si="0">C2</f>
        <v>13</v>
      </c>
      <c r="H2" s="7">
        <f t="shared" si="0"/>
        <v>2</v>
      </c>
      <c r="I2" s="7">
        <f t="shared" si="0"/>
        <v>0</v>
      </c>
      <c r="J2" s="6">
        <v>12</v>
      </c>
      <c r="K2" s="6">
        <v>8</v>
      </c>
      <c r="L2" s="6">
        <v>1</v>
      </c>
      <c r="M2" s="6">
        <v>7</v>
      </c>
      <c r="N2" s="7">
        <f>J2</f>
        <v>12</v>
      </c>
      <c r="O2" s="7">
        <f t="shared" ref="O2:Q2" si="1">K2</f>
        <v>8</v>
      </c>
      <c r="P2" s="7">
        <f t="shared" si="1"/>
        <v>1</v>
      </c>
      <c r="Q2" s="7">
        <f t="shared" si="1"/>
        <v>7</v>
      </c>
      <c r="R2" s="6">
        <v>4</v>
      </c>
      <c r="S2" s="6">
        <v>5</v>
      </c>
      <c r="T2" s="6">
        <v>1</v>
      </c>
      <c r="U2" s="6">
        <f t="shared" ref="U2" si="2">E2</f>
        <v>0</v>
      </c>
      <c r="V2" s="5">
        <v>0</v>
      </c>
      <c r="W2" s="5" t="s">
        <v>37</v>
      </c>
      <c r="X2" s="5" t="s">
        <v>12</v>
      </c>
      <c r="Y2" s="5" t="s">
        <v>47</v>
      </c>
      <c r="Z2" s="5" t="s">
        <v>46</v>
      </c>
      <c r="AA2" s="5" t="s">
        <v>12</v>
      </c>
    </row>
    <row r="3" spans="1:27" x14ac:dyDescent="0.25">
      <c r="A3" s="5">
        <v>2</v>
      </c>
      <c r="B3" s="6">
        <v>13</v>
      </c>
      <c r="C3" s="6">
        <v>15</v>
      </c>
      <c r="D3" s="6">
        <v>4</v>
      </c>
      <c r="E3" s="6">
        <v>2</v>
      </c>
      <c r="F3" s="7">
        <f t="shared" ref="F3:F10" si="3">B3</f>
        <v>13</v>
      </c>
      <c r="G3" s="7">
        <f t="shared" ref="G3:G10" si="4">C3</f>
        <v>15</v>
      </c>
      <c r="H3" s="7">
        <f t="shared" ref="H3:H10" si="5">D3</f>
        <v>4</v>
      </c>
      <c r="I3" s="7">
        <f t="shared" ref="I3:I10" si="6">E3</f>
        <v>2</v>
      </c>
      <c r="J3" s="6">
        <v>14</v>
      </c>
      <c r="K3" s="6">
        <v>9</v>
      </c>
      <c r="L3" s="6">
        <v>3</v>
      </c>
      <c r="M3" s="6">
        <v>8</v>
      </c>
      <c r="N3" s="7">
        <f t="shared" ref="N3:N10" si="7">J3</f>
        <v>14</v>
      </c>
      <c r="O3" s="7">
        <f t="shared" ref="O3:O10" si="8">K3</f>
        <v>9</v>
      </c>
      <c r="P3" s="7">
        <f t="shared" ref="P3:P10" si="9">L3</f>
        <v>3</v>
      </c>
      <c r="Q3" s="7">
        <f t="shared" ref="Q3:Q10" si="10">M3</f>
        <v>8</v>
      </c>
      <c r="R3" s="6">
        <v>5</v>
      </c>
      <c r="S3" s="6">
        <v>6</v>
      </c>
      <c r="T3" s="6">
        <v>2</v>
      </c>
      <c r="U3" s="6">
        <v>1</v>
      </c>
      <c r="V3" s="5">
        <v>0</v>
      </c>
      <c r="W3" s="5" t="s">
        <v>13</v>
      </c>
      <c r="X3" s="5" t="s">
        <v>12</v>
      </c>
      <c r="Y3" s="5" t="s">
        <v>12</v>
      </c>
      <c r="Z3" s="5" t="s">
        <v>46</v>
      </c>
      <c r="AA3" s="5" t="s">
        <v>12</v>
      </c>
    </row>
    <row r="4" spans="1:27" x14ac:dyDescent="0.25">
      <c r="A4" s="5">
        <v>3</v>
      </c>
      <c r="B4" s="6">
        <v>15</v>
      </c>
      <c r="C4" s="6">
        <v>17</v>
      </c>
      <c r="D4" s="6">
        <v>6</v>
      </c>
      <c r="E4" s="6">
        <v>4</v>
      </c>
      <c r="F4" s="7">
        <f t="shared" si="3"/>
        <v>15</v>
      </c>
      <c r="G4" s="7">
        <f t="shared" si="4"/>
        <v>17</v>
      </c>
      <c r="H4" s="7">
        <f t="shared" si="5"/>
        <v>6</v>
      </c>
      <c r="I4" s="7">
        <f t="shared" si="6"/>
        <v>4</v>
      </c>
      <c r="J4" s="6">
        <v>16</v>
      </c>
      <c r="K4" s="6">
        <v>10</v>
      </c>
      <c r="L4" s="6">
        <v>5</v>
      </c>
      <c r="M4" s="6">
        <v>9</v>
      </c>
      <c r="N4" s="7">
        <f t="shared" si="7"/>
        <v>16</v>
      </c>
      <c r="O4" s="7">
        <f t="shared" si="8"/>
        <v>10</v>
      </c>
      <c r="P4" s="7">
        <f t="shared" si="9"/>
        <v>5</v>
      </c>
      <c r="Q4" s="7">
        <f t="shared" si="10"/>
        <v>9</v>
      </c>
      <c r="R4" s="6">
        <v>6</v>
      </c>
      <c r="S4" s="6">
        <v>7</v>
      </c>
      <c r="T4" s="6">
        <v>3</v>
      </c>
      <c r="U4" s="6">
        <v>2</v>
      </c>
      <c r="V4" s="5">
        <v>0</v>
      </c>
      <c r="W4" s="5" t="s">
        <v>38</v>
      </c>
      <c r="X4" s="5" t="s">
        <v>12</v>
      </c>
      <c r="Y4" s="5" t="s">
        <v>12</v>
      </c>
      <c r="Z4" s="5" t="s">
        <v>46</v>
      </c>
      <c r="AA4" s="5" t="s">
        <v>45</v>
      </c>
    </row>
    <row r="5" spans="1:27" x14ac:dyDescent="0.25">
      <c r="A5" s="5">
        <v>4</v>
      </c>
      <c r="B5" s="6">
        <v>22</v>
      </c>
      <c r="C5" s="6">
        <v>24</v>
      </c>
      <c r="D5" s="6">
        <v>13</v>
      </c>
      <c r="E5" s="6">
        <v>11</v>
      </c>
      <c r="F5" s="7">
        <f t="shared" si="3"/>
        <v>22</v>
      </c>
      <c r="G5" s="7">
        <f t="shared" si="4"/>
        <v>24</v>
      </c>
      <c r="H5" s="7">
        <f t="shared" si="5"/>
        <v>13</v>
      </c>
      <c r="I5" s="7">
        <f t="shared" si="6"/>
        <v>11</v>
      </c>
      <c r="J5" s="6">
        <v>23</v>
      </c>
      <c r="K5" s="6">
        <v>19</v>
      </c>
      <c r="L5" s="6">
        <v>12</v>
      </c>
      <c r="M5" s="6">
        <v>18</v>
      </c>
      <c r="N5" s="7">
        <f t="shared" si="7"/>
        <v>23</v>
      </c>
      <c r="O5" s="7">
        <f t="shared" si="8"/>
        <v>19</v>
      </c>
      <c r="P5" s="7">
        <f t="shared" si="9"/>
        <v>12</v>
      </c>
      <c r="Q5" s="7">
        <f t="shared" si="10"/>
        <v>18</v>
      </c>
      <c r="R5" s="6">
        <v>8</v>
      </c>
      <c r="S5" s="6">
        <v>9</v>
      </c>
      <c r="T5" s="6">
        <v>5</v>
      </c>
      <c r="U5" s="6">
        <v>4</v>
      </c>
      <c r="V5" s="5">
        <v>0</v>
      </c>
      <c r="W5" s="5" t="s">
        <v>14</v>
      </c>
      <c r="X5" s="5" t="s">
        <v>12</v>
      </c>
      <c r="Y5" s="5" t="s">
        <v>47</v>
      </c>
      <c r="Z5" s="5" t="s">
        <v>12</v>
      </c>
      <c r="AA5" s="5" t="s">
        <v>12</v>
      </c>
    </row>
    <row r="6" spans="1:27" x14ac:dyDescent="0.25">
      <c r="A6" s="5">
        <v>5</v>
      </c>
      <c r="B6" s="6">
        <v>24</v>
      </c>
      <c r="C6" s="6">
        <v>26</v>
      </c>
      <c r="D6" s="6">
        <v>15</v>
      </c>
      <c r="E6" s="6">
        <v>13</v>
      </c>
      <c r="F6" s="7">
        <f t="shared" si="3"/>
        <v>24</v>
      </c>
      <c r="G6" s="7">
        <f t="shared" si="4"/>
        <v>26</v>
      </c>
      <c r="H6" s="7">
        <f t="shared" si="5"/>
        <v>15</v>
      </c>
      <c r="I6" s="7">
        <f t="shared" si="6"/>
        <v>13</v>
      </c>
      <c r="J6" s="6">
        <v>25</v>
      </c>
      <c r="K6" s="6">
        <v>20</v>
      </c>
      <c r="L6" s="6">
        <v>14</v>
      </c>
      <c r="M6" s="6">
        <v>19</v>
      </c>
      <c r="N6" s="7">
        <f t="shared" si="7"/>
        <v>25</v>
      </c>
      <c r="O6" s="7">
        <f t="shared" si="8"/>
        <v>20</v>
      </c>
      <c r="P6" s="7">
        <f t="shared" si="9"/>
        <v>14</v>
      </c>
      <c r="Q6" s="7">
        <f t="shared" si="10"/>
        <v>19</v>
      </c>
      <c r="R6" s="6">
        <v>9</v>
      </c>
      <c r="S6" s="6">
        <v>10</v>
      </c>
      <c r="T6" s="6">
        <v>6</v>
      </c>
      <c r="U6" s="6">
        <v>5</v>
      </c>
      <c r="V6" s="5">
        <v>0</v>
      </c>
      <c r="W6" s="5" t="s">
        <v>36</v>
      </c>
      <c r="X6" s="5" t="s">
        <v>12</v>
      </c>
      <c r="Y6" s="5" t="s">
        <v>12</v>
      </c>
      <c r="Z6" s="5" t="s">
        <v>12</v>
      </c>
      <c r="AA6" s="5" t="s">
        <v>12</v>
      </c>
    </row>
    <row r="7" spans="1:27" x14ac:dyDescent="0.25">
      <c r="A7" s="5">
        <v>6</v>
      </c>
      <c r="B7" s="6">
        <v>26</v>
      </c>
      <c r="C7" s="6">
        <v>28</v>
      </c>
      <c r="D7" s="6">
        <v>17</v>
      </c>
      <c r="E7" s="6">
        <v>15</v>
      </c>
      <c r="F7" s="7">
        <f t="shared" si="3"/>
        <v>26</v>
      </c>
      <c r="G7" s="7">
        <f t="shared" si="4"/>
        <v>28</v>
      </c>
      <c r="H7" s="7">
        <f t="shared" si="5"/>
        <v>17</v>
      </c>
      <c r="I7" s="7">
        <f t="shared" si="6"/>
        <v>15</v>
      </c>
      <c r="J7" s="6">
        <v>27</v>
      </c>
      <c r="K7" s="6">
        <v>21</v>
      </c>
      <c r="L7" s="6">
        <v>16</v>
      </c>
      <c r="M7" s="6">
        <v>20</v>
      </c>
      <c r="N7" s="7">
        <f t="shared" si="7"/>
        <v>27</v>
      </c>
      <c r="O7" s="7">
        <f t="shared" si="8"/>
        <v>21</v>
      </c>
      <c r="P7" s="7">
        <f t="shared" si="9"/>
        <v>16</v>
      </c>
      <c r="Q7" s="7">
        <f t="shared" si="10"/>
        <v>20</v>
      </c>
      <c r="R7" s="6">
        <v>10</v>
      </c>
      <c r="S7" s="6">
        <v>11</v>
      </c>
      <c r="T7" s="6">
        <v>7</v>
      </c>
      <c r="U7" s="6">
        <v>6</v>
      </c>
      <c r="V7" s="5">
        <v>0</v>
      </c>
      <c r="W7" s="5" t="s">
        <v>15</v>
      </c>
      <c r="X7" s="5" t="s">
        <v>12</v>
      </c>
      <c r="Y7" s="5" t="s">
        <v>12</v>
      </c>
      <c r="Z7" s="5" t="s">
        <v>12</v>
      </c>
      <c r="AA7" s="5" t="s">
        <v>45</v>
      </c>
    </row>
    <row r="8" spans="1:27" x14ac:dyDescent="0.25">
      <c r="A8" s="5">
        <v>7</v>
      </c>
      <c r="B8" s="6">
        <v>33</v>
      </c>
      <c r="C8" s="6">
        <v>35</v>
      </c>
      <c r="D8" s="6">
        <v>24</v>
      </c>
      <c r="E8" s="6">
        <v>22</v>
      </c>
      <c r="F8" s="7">
        <f t="shared" si="3"/>
        <v>33</v>
      </c>
      <c r="G8" s="7">
        <f t="shared" si="4"/>
        <v>35</v>
      </c>
      <c r="H8" s="7">
        <f t="shared" si="5"/>
        <v>24</v>
      </c>
      <c r="I8" s="7">
        <f t="shared" si="6"/>
        <v>22</v>
      </c>
      <c r="J8" s="6">
        <v>34</v>
      </c>
      <c r="K8" s="6">
        <v>30</v>
      </c>
      <c r="L8" s="6">
        <v>23</v>
      </c>
      <c r="M8" s="6">
        <v>29</v>
      </c>
      <c r="N8" s="7">
        <f t="shared" si="7"/>
        <v>34</v>
      </c>
      <c r="O8" s="7">
        <f t="shared" si="8"/>
        <v>30</v>
      </c>
      <c r="P8" s="7">
        <f t="shared" si="9"/>
        <v>23</v>
      </c>
      <c r="Q8" s="7">
        <f t="shared" si="10"/>
        <v>29</v>
      </c>
      <c r="R8" s="6">
        <v>12</v>
      </c>
      <c r="S8" s="6">
        <v>13</v>
      </c>
      <c r="T8" s="6">
        <v>9</v>
      </c>
      <c r="U8" s="6">
        <v>8</v>
      </c>
      <c r="V8" s="5">
        <v>0</v>
      </c>
      <c r="W8" s="5" t="s">
        <v>39</v>
      </c>
      <c r="X8" s="5" t="s">
        <v>48</v>
      </c>
      <c r="Y8" s="5" t="s">
        <v>47</v>
      </c>
      <c r="Z8" s="5" t="s">
        <v>12</v>
      </c>
      <c r="AA8" s="5" t="s">
        <v>12</v>
      </c>
    </row>
    <row r="9" spans="1:27" x14ac:dyDescent="0.25">
      <c r="A9" s="5">
        <v>8</v>
      </c>
      <c r="B9" s="6">
        <v>35</v>
      </c>
      <c r="C9" s="6">
        <v>37</v>
      </c>
      <c r="D9" s="6">
        <v>26</v>
      </c>
      <c r="E9" s="6">
        <v>24</v>
      </c>
      <c r="F9" s="7">
        <f t="shared" si="3"/>
        <v>35</v>
      </c>
      <c r="G9" s="7">
        <f t="shared" si="4"/>
        <v>37</v>
      </c>
      <c r="H9" s="7">
        <f t="shared" si="5"/>
        <v>26</v>
      </c>
      <c r="I9" s="7">
        <f t="shared" si="6"/>
        <v>24</v>
      </c>
      <c r="J9" s="6">
        <v>36</v>
      </c>
      <c r="K9" s="6">
        <v>31</v>
      </c>
      <c r="L9" s="6">
        <v>25</v>
      </c>
      <c r="M9" s="6">
        <v>30</v>
      </c>
      <c r="N9" s="7">
        <f t="shared" si="7"/>
        <v>36</v>
      </c>
      <c r="O9" s="7">
        <f t="shared" si="8"/>
        <v>31</v>
      </c>
      <c r="P9" s="7">
        <f t="shared" si="9"/>
        <v>25</v>
      </c>
      <c r="Q9" s="7">
        <f t="shared" si="10"/>
        <v>30</v>
      </c>
      <c r="R9" s="6">
        <v>13</v>
      </c>
      <c r="S9" s="6">
        <v>14</v>
      </c>
      <c r="T9" s="6">
        <v>10</v>
      </c>
      <c r="U9" s="6">
        <v>9</v>
      </c>
      <c r="V9" s="5">
        <v>0</v>
      </c>
      <c r="W9" s="5" t="s">
        <v>40</v>
      </c>
      <c r="X9" s="5" t="s">
        <v>48</v>
      </c>
      <c r="Y9" s="5" t="s">
        <v>12</v>
      </c>
      <c r="Z9" s="5" t="s">
        <v>12</v>
      </c>
      <c r="AA9" s="5" t="s">
        <v>12</v>
      </c>
    </row>
    <row r="10" spans="1:27" x14ac:dyDescent="0.25">
      <c r="A10" s="5">
        <v>9</v>
      </c>
      <c r="B10" s="6">
        <v>37</v>
      </c>
      <c r="C10" s="6">
        <v>39</v>
      </c>
      <c r="D10" s="6">
        <v>28</v>
      </c>
      <c r="E10" s="6">
        <v>26</v>
      </c>
      <c r="F10" s="7">
        <f t="shared" si="3"/>
        <v>37</v>
      </c>
      <c r="G10" s="7">
        <f t="shared" si="4"/>
        <v>39</v>
      </c>
      <c r="H10" s="7">
        <f t="shared" si="5"/>
        <v>28</v>
      </c>
      <c r="I10" s="7">
        <f t="shared" si="6"/>
        <v>26</v>
      </c>
      <c r="J10" s="6">
        <v>38</v>
      </c>
      <c r="K10" s="6">
        <v>32</v>
      </c>
      <c r="L10" s="6">
        <v>27</v>
      </c>
      <c r="M10" s="6">
        <v>31</v>
      </c>
      <c r="N10" s="7">
        <f t="shared" si="7"/>
        <v>38</v>
      </c>
      <c r="O10" s="7">
        <f t="shared" si="8"/>
        <v>32</v>
      </c>
      <c r="P10" s="7">
        <f t="shared" si="9"/>
        <v>27</v>
      </c>
      <c r="Q10" s="7">
        <f t="shared" si="10"/>
        <v>31</v>
      </c>
      <c r="R10" s="6">
        <v>14</v>
      </c>
      <c r="S10" s="6">
        <v>15</v>
      </c>
      <c r="T10" s="6">
        <v>11</v>
      </c>
      <c r="U10" s="6">
        <v>10</v>
      </c>
      <c r="V10" s="5">
        <v>0</v>
      </c>
      <c r="W10" s="5" t="s">
        <v>41</v>
      </c>
      <c r="X10" s="5" t="s">
        <v>48</v>
      </c>
      <c r="Y10" s="5" t="s">
        <v>12</v>
      </c>
      <c r="Z10" s="5" t="s">
        <v>12</v>
      </c>
      <c r="AA10" s="5" t="s">
        <v>45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CIRCLE</vt:lpstr>
      <vt:lpstr>EDISP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Bock</dc:creator>
  <cp:lastModifiedBy>Chris Bock</cp:lastModifiedBy>
  <dcterms:created xsi:type="dcterms:W3CDTF">2020-06-12T12:44:22Z</dcterms:created>
  <dcterms:modified xsi:type="dcterms:W3CDTF">2020-06-22T12:50:02Z</dcterms:modified>
</cp:coreProperties>
</file>