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updateLinks="never"/>
  <mc:AlternateContent xmlns:mc="http://schemas.openxmlformats.org/markup-compatibility/2006">
    <mc:Choice Requires="x15">
      <x15ac:absPath xmlns:x15ac="http://schemas.microsoft.com/office/spreadsheetml/2010/11/ac" url="C:\Users\rockchip\Desktop\RK3588S硬件资料发布包\01_Official Release\01_Common Document\"/>
    </mc:Choice>
  </mc:AlternateContent>
  <bookViews>
    <workbookView xWindow="0" yWindow="0" windowWidth="23325" windowHeight="9840" tabRatio="852" activeTab="6"/>
  </bookViews>
  <sheets>
    <sheet name="封面" sheetId="1" r:id="rId1"/>
    <sheet name="申明" sheetId="12" r:id="rId2"/>
    <sheet name="更改记录" sheetId="5" r:id="rId3"/>
    <sheet name="RK3588S 平板场景功耗-安卓" sheetId="24" r:id="rId4"/>
    <sheet name="RK3588 NVR 极限场景功耗-Linux" sheetId="25" r:id="rId5"/>
    <sheet name="RK3588核心模块极限功耗参考" sheetId="26" r:id="rId6"/>
    <sheet name="芯片热特性" sheetId="16" r:id="rId7"/>
  </sheets>
  <definedNames>
    <definedName name="_xlnm.Print_Area" localSheetId="0">封面!$A$1:$C$29</definedName>
  </definedNames>
  <calcPr calcId="162913"/>
</workbook>
</file>

<file path=xl/calcChain.xml><?xml version="1.0" encoding="utf-8"?>
<calcChain xmlns="http://schemas.openxmlformats.org/spreadsheetml/2006/main">
  <c r="F12" i="26" l="1"/>
  <c r="F11" i="26"/>
  <c r="F10" i="26"/>
  <c r="F9" i="26"/>
  <c r="F8" i="26"/>
  <c r="F7" i="26"/>
  <c r="F6" i="26"/>
  <c r="F5" i="26"/>
  <c r="K32" i="25"/>
  <c r="J32" i="25"/>
  <c r="J31" i="25"/>
  <c r="K31" i="25" s="1"/>
  <c r="K30" i="25"/>
  <c r="J30" i="25"/>
  <c r="J29" i="25"/>
  <c r="K29" i="25" s="1"/>
  <c r="K28" i="25"/>
  <c r="J28" i="25"/>
  <c r="J27" i="25"/>
  <c r="K27" i="25" s="1"/>
  <c r="K26" i="25"/>
  <c r="J26" i="25"/>
  <c r="J25" i="25"/>
  <c r="K25" i="25" s="1"/>
  <c r="K24" i="25"/>
  <c r="J24" i="25"/>
  <c r="J23" i="25"/>
  <c r="K23" i="25" s="1"/>
  <c r="K22" i="25"/>
  <c r="J22" i="25"/>
  <c r="J21" i="25"/>
  <c r="K21" i="25" s="1"/>
  <c r="K20" i="25"/>
  <c r="J20" i="25"/>
  <c r="J19" i="25"/>
  <c r="K19" i="25" s="1"/>
  <c r="K18" i="25"/>
  <c r="J18" i="25"/>
  <c r="J16" i="25"/>
  <c r="K15" i="25"/>
  <c r="J15" i="25"/>
  <c r="J14" i="25"/>
  <c r="K14" i="25" s="1"/>
  <c r="K13" i="25"/>
  <c r="J13" i="25"/>
  <c r="J11" i="25"/>
  <c r="K11" i="25" s="1"/>
  <c r="K10" i="25"/>
  <c r="J10" i="25"/>
  <c r="J9" i="25"/>
  <c r="K9" i="25" s="1"/>
  <c r="K8" i="25"/>
  <c r="J8" i="25"/>
  <c r="J7" i="25"/>
  <c r="J6" i="25"/>
  <c r="D11" i="24"/>
  <c r="K33" i="25" l="1"/>
</calcChain>
</file>

<file path=xl/sharedStrings.xml><?xml version="1.0" encoding="utf-8"?>
<sst xmlns="http://schemas.openxmlformats.org/spreadsheetml/2006/main" count="181" uniqueCount="111">
  <si>
    <t>Power Consumption Test Report</t>
  </si>
  <si>
    <t>Revision:   V1.0</t>
  </si>
  <si>
    <t>Status:     Official Release</t>
  </si>
  <si>
    <t>Rockchip Confidential</t>
  </si>
  <si>
    <t>保密提示：
本文档及其附件可能含有机密信息，来自瑞芯微电子股份有限公司，仅发送给指定接收者。若非该特定接收人，请勿复制、 使用或披露本文档的任何内容。若误收本文档，请从系统中永久性删除本文档，并以回复邮件或其他方式即刻告知发件人。瑞芯微电子股份有限公司拥有本文档信息的著作权及解释权，禁止任何未经授权许可的侵权行为。
IMPORTANT NOTICE: 
This document is from Rockchip Electronics Co., Ltd. .The contents of this document and any attachments may contain information that is privileged, confidential and/or exempt from disclosure under applicable law and relevant NDA. If you are not the intended recipient, you are hereby notified that any disclosure, copying, distribution, or use of the information is STRICTLY PROHIBITED. Please immediately contact the sender as soon as possible and destroy the material in its entirety in any format. Thank you.</t>
  </si>
  <si>
    <t>Revision History</t>
  </si>
  <si>
    <t>Revision Record</t>
  </si>
  <si>
    <t>Revision</t>
  </si>
  <si>
    <t>Description</t>
  </si>
  <si>
    <t>Editor</t>
  </si>
  <si>
    <t xml:space="preserve">Release Date </t>
  </si>
  <si>
    <t>V1.0</t>
  </si>
  <si>
    <t>First edition</t>
  </si>
  <si>
    <t>Wayne</t>
  </si>
  <si>
    <r>
      <rPr>
        <b/>
        <sz val="18"/>
        <color rgb="FFFF0000"/>
        <rFont val="Arial"/>
        <family val="2"/>
      </rPr>
      <t xml:space="preserve">RK3588S
</t>
    </r>
    <r>
      <rPr>
        <b/>
        <sz val="18"/>
        <color rgb="FFFF0000"/>
        <rFont val="宋体"/>
        <family val="3"/>
        <charset val="134"/>
      </rPr>
      <t>安卓平板</t>
    </r>
    <r>
      <rPr>
        <b/>
        <sz val="18"/>
        <color rgb="FFFF0000"/>
        <rFont val="Arial"/>
        <family val="2"/>
      </rPr>
      <t xml:space="preserve">
</t>
    </r>
    <r>
      <rPr>
        <b/>
        <sz val="18"/>
        <color rgb="FFFF0000"/>
        <rFont val="宋体"/>
        <family val="3"/>
        <charset val="134"/>
      </rPr>
      <t>场景功耗</t>
    </r>
    <r>
      <rPr>
        <b/>
        <sz val="18"/>
        <color rgb="FFFF0000"/>
        <rFont val="Arial"/>
        <family val="2"/>
      </rPr>
      <t xml:space="preserve"> </t>
    </r>
  </si>
  <si>
    <t>主板：</t>
  </si>
  <si>
    <t>RK3588S_RK806_2_TABLET</t>
  </si>
  <si>
    <t>RK3588S平板样机各应用场景下，整机功耗数据参考
注意: 以下数据为内部研发板上的测试数据，仅供设计参考，不代表芯片的最终能力。功耗与产品实际应用场景强相关，如需深度优化，可与技术支持人员进一步探讨。</t>
  </si>
  <si>
    <t>环境：</t>
  </si>
  <si>
    <t>室温23摄氏度，整机，无后盖，无散热片</t>
  </si>
  <si>
    <t>配置：</t>
  </si>
  <si>
    <t>8GB LPDDR4X+32GB EMMC</t>
  </si>
  <si>
    <t>场景</t>
  </si>
  <si>
    <r>
      <rPr>
        <b/>
        <sz val="16"/>
        <rFont val="宋体"/>
        <family val="3"/>
        <charset val="134"/>
      </rPr>
      <t>测试条件</t>
    </r>
    <r>
      <rPr>
        <b/>
        <sz val="16"/>
        <rFont val="Droid Sans Fallback"/>
        <family val="1"/>
      </rPr>
      <t xml:space="preserve"> </t>
    </r>
  </si>
  <si>
    <r>
      <rPr>
        <b/>
        <sz val="16"/>
        <color rgb="FFFF0000"/>
        <rFont val="宋体"/>
        <family val="3"/>
        <charset val="134"/>
      </rPr>
      <t xml:space="preserve">整机
</t>
    </r>
    <r>
      <rPr>
        <b/>
        <sz val="16"/>
        <rFont val="宋体"/>
        <family val="3"/>
        <charset val="134"/>
      </rPr>
      <t>功耗参考
（mW）</t>
    </r>
  </si>
  <si>
    <t>SOC结温
（℃）</t>
  </si>
  <si>
    <r>
      <rPr>
        <b/>
        <sz val="11"/>
        <color theme="1"/>
        <rFont val="Times New Roman"/>
        <family val="1"/>
      </rPr>
      <t>VCC5V0_SYS(</t>
    </r>
    <r>
      <rPr>
        <b/>
        <sz val="11"/>
        <color rgb="FFFF0000"/>
        <rFont val="宋体"/>
        <family val="3"/>
        <charset val="134"/>
      </rPr>
      <t>去屏</t>
    </r>
    <r>
      <rPr>
        <b/>
        <sz val="11"/>
        <color theme="1"/>
        <rFont val="Times New Roman"/>
        <family val="1"/>
      </rPr>
      <t>)</t>
    </r>
  </si>
  <si>
    <t>VDD_CPU_BIG0_S0</t>
  </si>
  <si>
    <t>VDD_CPU_BIG0_MEM_S0</t>
  </si>
  <si>
    <t>VDD_CPU_BIG1_S0</t>
  </si>
  <si>
    <t>VDD_CPU_BIG1_MEM_S0</t>
  </si>
  <si>
    <t>VDD_CPU_LIT_S0</t>
  </si>
  <si>
    <t>VDD_CPU_LIT_MEM_S0</t>
  </si>
  <si>
    <t>VDD_DDR_S0</t>
  </si>
  <si>
    <t>VDDQ_DDR_S0</t>
  </si>
  <si>
    <t>VCC_3V3_S0</t>
  </si>
  <si>
    <t>VCC_1V8_S0</t>
  </si>
  <si>
    <t>AVDD1V8_DDR_PLL_S0</t>
  </si>
  <si>
    <t>VDD_1V8_PLL_S0</t>
  </si>
  <si>
    <t>VDD_0V75_PLL_S0</t>
  </si>
  <si>
    <t>VDD_DDR_PLL_S0</t>
  </si>
  <si>
    <t>AVDD_0V85_S0</t>
  </si>
  <si>
    <t>VDD_LOG_S0</t>
  </si>
  <si>
    <t>VDD_GPU_S0</t>
  </si>
  <si>
    <t>VDD_GPU_MEM_S0</t>
  </si>
  <si>
    <t>VDD2_DDR_S3</t>
  </si>
  <si>
    <t>AVCC_1V8_S0</t>
  </si>
  <si>
    <t>VDD1_1V8_DDR_S3</t>
  </si>
  <si>
    <t>VCC_3V3_S3</t>
  </si>
  <si>
    <t>VDD_0V75_S3</t>
  </si>
  <si>
    <t>AVDD_0V75_S0</t>
  </si>
  <si>
    <t>VDD_0V85_S0</t>
  </si>
  <si>
    <t>电压
(V)</t>
  </si>
  <si>
    <t>平均电流
(mA)</t>
  </si>
  <si>
    <t>场景1</t>
  </si>
  <si>
    <t>静态桌面</t>
  </si>
  <si>
    <t>场景2</t>
  </si>
  <si>
    <t>4K视频30fps</t>
  </si>
  <si>
    <t>场景3</t>
  </si>
  <si>
    <t>捕鱼之海底捞3</t>
  </si>
  <si>
    <t>场景4</t>
  </si>
  <si>
    <t>激流快艇2</t>
  </si>
  <si>
    <t>场景5</t>
  </si>
  <si>
    <t>一级待机</t>
  </si>
  <si>
    <t>场景6</t>
  </si>
  <si>
    <t>二级待机</t>
  </si>
  <si>
    <t xml:space="preserve"> NVR极限场景功耗</t>
  </si>
  <si>
    <t>环境:室温23℃；
散热情况：裸板，无散热片，NVR极限场景下芯片结温105℃；
测试方法：开发板工作稳定后，运行15分钟记录；
运行场景：3*4KP30+1*1080P60显示；
         解码36*4=144路D1；
         AI：3路周界，每路12帧；
         emulate_load：25个线程；
         CPU总负载95%以上；
注意: 以下数据为内部研发板上的测试数据，仅供设计参考，不代表芯片的最终能力。功耗与产品实际应用场景强相关，如需深度优化，可与技术支持人员进一步探讨；
测试数据中有些电源因与外设合并供电，不好拆分，仅做估算。</t>
  </si>
  <si>
    <t>Power Level</t>
  </si>
  <si>
    <t>Voltage（V）</t>
  </si>
  <si>
    <t>Avg current(mA)</t>
  </si>
  <si>
    <t>Avg power consumption(mW)</t>
  </si>
  <si>
    <t>估算SOC功耗</t>
  </si>
  <si>
    <t>备注</t>
  </si>
  <si>
    <t>VCC12V_DCIN</t>
  </si>
  <si>
    <t>VCC4V0_SYS</t>
  </si>
  <si>
    <t>VDD_NPU_S0</t>
  </si>
  <si>
    <t>VDD_VDENC_S0</t>
  </si>
  <si>
    <t>VCC_2V0_PLDO_S3</t>
  </si>
  <si>
    <t>VCCA_1V8_S0</t>
  </si>
  <si>
    <t>VDDA_1V2_S0</t>
  </si>
  <si>
    <t>LPDDR4x颗粒</t>
  </si>
  <si>
    <t>VCC_1V1_NLDO_S3</t>
  </si>
  <si>
    <t>VDDA_0V75_S0</t>
  </si>
  <si>
    <t>VDDA_0V85_S0</t>
  </si>
  <si>
    <t>VDD_0V75_S0</t>
  </si>
  <si>
    <t>VDDA_DDR_PLL_S0</t>
  </si>
  <si>
    <t>VCCA_3V3_S0</t>
  </si>
  <si>
    <t>按10%估算</t>
  </si>
  <si>
    <t>VCC_1V8_S3</t>
  </si>
  <si>
    <t>按50%估算</t>
  </si>
  <si>
    <t>包CC芯片</t>
  </si>
  <si>
    <t>VCCIO_SD_S0</t>
  </si>
  <si>
    <t>VCCA1V8_PLDO6_S3</t>
  </si>
  <si>
    <t>SOC极限功耗：</t>
  </si>
  <si>
    <r>
      <rPr>
        <b/>
        <sz val="16"/>
        <color rgb="FFFF0000"/>
        <rFont val="Arial"/>
        <family val="2"/>
      </rPr>
      <t>RK3588</t>
    </r>
    <r>
      <rPr>
        <b/>
        <sz val="16"/>
        <color rgb="FFFF0000"/>
        <rFont val="宋体"/>
        <family val="3"/>
        <charset val="134"/>
      </rPr>
      <t>核心模块极限电流参考</t>
    </r>
  </si>
  <si>
    <r>
      <rPr>
        <sz val="14"/>
        <rFont val="宋体"/>
        <family val="3"/>
        <charset val="134"/>
        <scheme val="minor"/>
      </rPr>
      <t xml:space="preserve">
</t>
    </r>
    <r>
      <rPr>
        <sz val="12"/>
        <color rgb="FFFF0000"/>
        <rFont val="宋体"/>
        <family val="3"/>
        <charset val="134"/>
        <scheme val="minor"/>
      </rPr>
      <t xml:space="preserve">环境:室温23℃；
散热情况：裸板，无散热片；
测试方法：开发板工作稳定后，运行15分钟记录；
运行场景：不同模块在运行各自极限场景下测试所得，仅供参考；
注意: 以下数据为内部研发板上的测试数据，仅供设计参考，不代表芯片的最终能力。功耗与产品实际应用场景强相关，如需深度优化，可与技术支持人员进一步探讨；
</t>
    </r>
  </si>
  <si>
    <t>核心模块
极限电流</t>
  </si>
  <si>
    <t>电源网络</t>
  </si>
  <si>
    <t>电压
（V）</t>
  </si>
  <si>
    <t>峰值电流
（A）</t>
  </si>
  <si>
    <t>峰值功率
(W)</t>
  </si>
  <si>
    <t>散热设计建议：</t>
  </si>
  <si>
    <r>
      <rPr>
        <sz val="14"/>
        <rFont val="Arial"/>
        <family val="2"/>
      </rPr>
      <t>1</t>
    </r>
    <r>
      <rPr>
        <sz val="14"/>
        <rFont val="宋体"/>
        <family val="3"/>
        <charset val="134"/>
      </rPr>
      <t>、</t>
    </r>
    <r>
      <rPr>
        <sz val="14"/>
        <rFont val="Arial"/>
        <family val="2"/>
      </rPr>
      <t>RK3588</t>
    </r>
    <r>
      <rPr>
        <sz val="14"/>
        <rFont val="宋体"/>
        <family val="3"/>
        <charset val="134"/>
      </rPr>
      <t>为</t>
    </r>
    <r>
      <rPr>
        <sz val="14"/>
        <rFont val="Arial"/>
        <family val="2"/>
      </rPr>
      <t>FCBGA 23*23</t>
    </r>
    <r>
      <rPr>
        <sz val="14"/>
        <rFont val="宋体"/>
        <family val="3"/>
        <charset val="134"/>
      </rPr>
      <t>封装，且自带散热片，热阻更低，散热更好。</t>
    </r>
  </si>
  <si>
    <r>
      <t>3</t>
    </r>
    <r>
      <rPr>
        <sz val="14"/>
        <rFont val="宋体"/>
        <family val="3"/>
        <charset val="134"/>
      </rPr>
      <t>、散热设计一般按平均功耗考虑，不考虑极短时间（</t>
    </r>
    <r>
      <rPr>
        <sz val="14"/>
        <rFont val="Arial"/>
        <family val="2"/>
      </rPr>
      <t>ms</t>
    </r>
    <r>
      <rPr>
        <sz val="14"/>
        <rFont val="宋体"/>
        <family val="3"/>
        <charset val="134"/>
      </rPr>
      <t>级）内的峰值功率</t>
    </r>
    <phoneticPr fontId="70" type="noConversion"/>
  </si>
  <si>
    <r>
      <t>6</t>
    </r>
    <r>
      <rPr>
        <sz val="14"/>
        <rFont val="宋体"/>
        <family val="3"/>
        <charset val="134"/>
      </rPr>
      <t>、标准的</t>
    </r>
    <r>
      <rPr>
        <sz val="14"/>
        <rFont val="Arial"/>
        <family val="2"/>
      </rPr>
      <t>SDK</t>
    </r>
    <r>
      <rPr>
        <sz val="14"/>
        <rFont val="宋体"/>
        <family val="3"/>
        <charset val="134"/>
      </rPr>
      <t>软件带热管理策略，温度较高时会做降频降压处理，以保证芯片结温不超过承受极限。所以如果散热较差，会影响产品性能。</t>
    </r>
    <phoneticPr fontId="70" type="noConversion"/>
  </si>
  <si>
    <t>RK3588&amp;RK3588S</t>
    <phoneticPr fontId="70" type="noConversion"/>
  </si>
  <si>
    <r>
      <t>4</t>
    </r>
    <r>
      <rPr>
        <sz val="14"/>
        <rFont val="宋体"/>
        <family val="3"/>
        <charset val="134"/>
      </rPr>
      <t>、</t>
    </r>
    <r>
      <rPr>
        <sz val="14"/>
        <rFont val="Arial"/>
        <family val="2"/>
      </rPr>
      <t>RK3588/RK3588S</t>
    </r>
    <r>
      <rPr>
        <sz val="14"/>
        <rFont val="宋体"/>
        <family val="3"/>
        <charset val="134"/>
      </rPr>
      <t>芯片极限</t>
    </r>
    <r>
      <rPr>
        <sz val="14"/>
        <rFont val="Arial"/>
        <family val="2"/>
      </rPr>
      <t>Thermal Design Power(TDP)</t>
    </r>
    <r>
      <rPr>
        <sz val="14"/>
        <rFont val="宋体"/>
        <family val="3"/>
        <charset val="134"/>
      </rPr>
      <t>热功率按</t>
    </r>
    <r>
      <rPr>
        <sz val="14"/>
        <rFont val="Arial"/>
        <family val="2"/>
      </rPr>
      <t>15W</t>
    </r>
    <r>
      <rPr>
        <sz val="14"/>
        <rFont val="宋体"/>
        <family val="3"/>
        <charset val="134"/>
      </rPr>
      <t>考虑（需构造特殊场景，不考虑实际调用时的带宽冲突）；建议结构空间及成本合适的情况下，可按</t>
    </r>
    <r>
      <rPr>
        <sz val="14"/>
        <rFont val="Arial"/>
        <family val="2"/>
      </rPr>
      <t>15W TDP</t>
    </r>
    <r>
      <rPr>
        <sz val="14"/>
        <rFont val="宋体"/>
        <family val="3"/>
        <charset val="134"/>
      </rPr>
      <t>进行足量的散热设计。</t>
    </r>
    <phoneticPr fontId="70" type="noConversion"/>
  </si>
  <si>
    <r>
      <t>2</t>
    </r>
    <r>
      <rPr>
        <sz val="14"/>
        <rFont val="宋体"/>
        <family val="3"/>
        <charset val="134"/>
      </rPr>
      <t>、</t>
    </r>
    <r>
      <rPr>
        <sz val="14"/>
        <rFont val="Arial"/>
        <family val="2"/>
      </rPr>
      <t>RK3588S</t>
    </r>
    <r>
      <rPr>
        <sz val="14"/>
        <rFont val="宋体"/>
        <family val="3"/>
        <charset val="134"/>
      </rPr>
      <t>为</t>
    </r>
    <r>
      <rPr>
        <sz val="14"/>
        <rFont val="Arial"/>
        <family val="2"/>
      </rPr>
      <t>FCCSP 17*17</t>
    </r>
    <r>
      <rPr>
        <sz val="14"/>
        <rFont val="宋体"/>
        <family val="3"/>
        <charset val="134"/>
      </rPr>
      <t>封装，且</t>
    </r>
    <r>
      <rPr>
        <sz val="14"/>
        <rFont val="Arial"/>
        <family val="2"/>
      </rPr>
      <t>Die</t>
    </r>
    <r>
      <rPr>
        <sz val="14"/>
        <rFont val="宋体"/>
        <family val="3"/>
        <charset val="134"/>
      </rPr>
      <t>直接裸露，</t>
    </r>
    <r>
      <rPr>
        <sz val="14"/>
        <rFont val="宋体"/>
        <family val="3"/>
        <charset val="134"/>
      </rPr>
      <t>外置散热片可靠接触的情况下热阻最优。</t>
    </r>
    <phoneticPr fontId="70" type="noConversion"/>
  </si>
  <si>
    <r>
      <t>5</t>
    </r>
    <r>
      <rPr>
        <sz val="14"/>
        <rFont val="宋体"/>
        <family val="3"/>
        <charset val="134"/>
      </rPr>
      <t>、有限制的产品，客户可按实际应用环境及场景考虑散热设计，如带后端</t>
    </r>
    <r>
      <rPr>
        <sz val="14"/>
        <rFont val="Arial"/>
        <family val="2"/>
      </rPr>
      <t>AI</t>
    </r>
    <r>
      <rPr>
        <sz val="14"/>
        <rFont val="宋体"/>
        <family val="3"/>
        <charset val="134"/>
      </rPr>
      <t>处理的</t>
    </r>
    <r>
      <rPr>
        <sz val="14"/>
        <rFont val="Arial"/>
        <family val="2"/>
      </rPr>
      <t>NVR</t>
    </r>
    <r>
      <rPr>
        <sz val="14"/>
        <rFont val="宋体"/>
        <family val="3"/>
        <charset val="134"/>
      </rPr>
      <t>产品按</t>
    </r>
    <r>
      <rPr>
        <sz val="14"/>
        <rFont val="Arial"/>
        <family val="2"/>
      </rPr>
      <t>&gt;=12W</t>
    </r>
    <r>
      <rPr>
        <sz val="14"/>
        <rFont val="宋体"/>
        <family val="3"/>
        <charset val="134"/>
      </rPr>
      <t>考虑，高端平板产品按</t>
    </r>
    <r>
      <rPr>
        <sz val="14"/>
        <rFont val="Arial"/>
        <family val="2"/>
      </rPr>
      <t>&gt;=10W</t>
    </r>
    <r>
      <rPr>
        <sz val="14"/>
        <rFont val="宋体"/>
        <family val="3"/>
        <charset val="134"/>
      </rPr>
      <t>考虑</t>
    </r>
    <r>
      <rPr>
        <sz val="14"/>
        <rFont val="Arial"/>
        <family val="2"/>
      </rPr>
      <t>,</t>
    </r>
    <r>
      <rPr>
        <sz val="14"/>
        <rFont val="宋体"/>
        <family val="3"/>
        <charset val="134"/>
      </rPr>
      <t>具体看客户取舍。</t>
    </r>
    <phoneticPr fontId="70" type="noConversion"/>
  </si>
  <si>
    <t>Date:      2022/01/07</t>
    <phoneticPr fontId="70"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</si>
</sst>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176" formatCode="[$-F400]h:mm:ss\ AM/PM"/>
    <numFmt numFmtId="177" formatCode="0.000_ "/>
    <numFmt numFmtId="178" formatCode="0.000\V"/>
    <numFmt numFmtId="179" formatCode="0.00_ "/>
    <numFmt numFmtId="180" formatCode="[&gt;=100]0.0\m\A;[&lt;100]0.000\m\A;"/>
    <numFmt numFmtId="181" formatCode="[&gt;=100]0.00\m\A;[&lt;100]0.00\m\A;"/>
    <numFmt numFmtId="182" formatCode="0.000&quot;mW&quot;"/>
    <numFmt numFmtId="183" formatCode="0.0_ "/>
  </numFmts>
  <fonts count="71">
    <font>
      <sz val="10"/>
      <name val="Arial"/>
      <charset val="134"/>
    </font>
    <font>
      <b/>
      <sz val="14"/>
      <color rgb="FFFF0000"/>
      <name val="宋体"/>
      <family val="3"/>
      <charset val="134"/>
    </font>
    <font>
      <b/>
      <sz val="14"/>
      <color rgb="FFFF0000"/>
      <name val="Arial"/>
      <family val="2"/>
    </font>
    <font>
      <sz val="14"/>
      <name val="Arial"/>
      <family val="2"/>
    </font>
    <font>
      <sz val="12"/>
      <name val="宋体"/>
      <family val="3"/>
      <charset val="134"/>
    </font>
    <font>
      <b/>
      <sz val="16"/>
      <color rgb="FFFF0000"/>
      <name val="Arial"/>
      <family val="2"/>
    </font>
    <font>
      <sz val="14"/>
      <name val="宋体"/>
      <family val="3"/>
      <charset val="134"/>
      <scheme val="minor"/>
    </font>
    <font>
      <b/>
      <sz val="18"/>
      <color rgb="FFFF0000"/>
      <name val="宋体"/>
      <family val="3"/>
      <charset val="134"/>
      <scheme val="minor"/>
    </font>
    <font>
      <b/>
      <sz val="12"/>
      <color indexed="8"/>
      <name val="宋体"/>
      <family val="3"/>
      <charset val="134"/>
      <scheme val="major"/>
    </font>
    <font>
      <b/>
      <sz val="12"/>
      <name val="宋体"/>
      <family val="3"/>
      <charset val="134"/>
    </font>
    <font>
      <sz val="11"/>
      <color theme="1"/>
      <name val="宋体"/>
      <family val="3"/>
      <charset val="134"/>
      <scheme val="major"/>
    </font>
    <font>
      <sz val="11"/>
      <color indexed="8"/>
      <name val="宋体"/>
      <family val="3"/>
      <charset val="134"/>
      <scheme val="major"/>
    </font>
    <font>
      <sz val="11"/>
      <color theme="1"/>
      <name val="宋体"/>
      <family val="3"/>
      <charset val="134"/>
      <scheme val="minor"/>
    </font>
    <font>
      <b/>
      <sz val="14"/>
      <color indexed="8"/>
      <name val="宋体"/>
      <family val="3"/>
      <charset val="134"/>
    </font>
    <font>
      <b/>
      <sz val="11"/>
      <color indexed="8"/>
      <name val="宋体"/>
      <family val="3"/>
      <charset val="134"/>
    </font>
    <font>
      <b/>
      <sz val="9"/>
      <color indexed="8"/>
      <name val="宋体"/>
      <family val="3"/>
      <charset val="134"/>
    </font>
    <font>
      <sz val="10"/>
      <color indexed="8"/>
      <name val="宋体"/>
      <family val="3"/>
      <charset val="134"/>
    </font>
    <font>
      <b/>
      <sz val="10"/>
      <color indexed="8"/>
      <name val="宋体"/>
      <family val="3"/>
      <charset val="134"/>
    </font>
    <font>
      <b/>
      <sz val="11"/>
      <color theme="1"/>
      <name val="宋体"/>
      <family val="3"/>
      <charset val="134"/>
      <scheme val="minor"/>
    </font>
    <font>
      <b/>
      <sz val="18"/>
      <color rgb="FFFF0000"/>
      <name val="Arial"/>
      <family val="2"/>
    </font>
    <font>
      <b/>
      <sz val="16"/>
      <name val="宋体"/>
      <family val="3"/>
      <charset val="134"/>
      <scheme val="minor"/>
    </font>
    <font>
      <sz val="16"/>
      <name val="宋体"/>
      <family val="3"/>
      <charset val="134"/>
      <scheme val="minor"/>
    </font>
    <font>
      <b/>
      <sz val="22"/>
      <color rgb="FFFF0000"/>
      <name val="宋体"/>
      <family val="3"/>
      <charset val="134"/>
      <scheme val="minor"/>
    </font>
    <font>
      <b/>
      <sz val="16"/>
      <name val="宋体"/>
      <family val="3"/>
      <charset val="134"/>
    </font>
    <font>
      <b/>
      <sz val="16"/>
      <name val="Droid Sans Fallback"/>
      <family val="1"/>
    </font>
    <font>
      <b/>
      <sz val="11"/>
      <color theme="1"/>
      <name val="Times New Roman"/>
      <family val="1"/>
    </font>
    <font>
      <sz val="11"/>
      <color theme="1"/>
      <name val="Times New Roman"/>
      <family val="1"/>
    </font>
    <font>
      <b/>
      <sz val="16"/>
      <name val="Arial"/>
      <family val="2"/>
    </font>
    <font>
      <sz val="12"/>
      <name val="宋体"/>
      <family val="3"/>
      <charset val="134"/>
      <scheme val="minor"/>
    </font>
    <font>
      <sz val="12"/>
      <color rgb="FF000000"/>
      <name val="宋体"/>
      <family val="3"/>
      <charset val="134"/>
      <scheme val="minor"/>
    </font>
    <font>
      <b/>
      <sz val="14"/>
      <name val="宋体"/>
      <family val="3"/>
      <charset val="134"/>
    </font>
    <font>
      <sz val="14"/>
      <name val="Times New Roman"/>
      <family val="1"/>
    </font>
    <font>
      <sz val="14"/>
      <color theme="1"/>
      <name val="Times New Roman"/>
      <family val="1"/>
    </font>
    <font>
      <sz val="10"/>
      <name val="宋体"/>
      <family val="3"/>
      <charset val="134"/>
      <scheme val="major"/>
    </font>
    <font>
      <b/>
      <sz val="16"/>
      <color rgb="FF0071C5"/>
      <name val="宋体"/>
      <family val="3"/>
      <charset val="134"/>
      <scheme val="major"/>
    </font>
    <font>
      <b/>
      <sz val="11"/>
      <name val="宋体"/>
      <family val="3"/>
      <charset val="134"/>
      <scheme val="major"/>
    </font>
    <font>
      <b/>
      <sz val="10"/>
      <color rgb="FF0071C5"/>
      <name val="宋体"/>
      <family val="3"/>
      <charset val="134"/>
      <scheme val="major"/>
    </font>
    <font>
      <sz val="9"/>
      <name val="宋体"/>
      <family val="3"/>
      <charset val="134"/>
      <scheme val="major"/>
    </font>
    <font>
      <sz val="10"/>
      <name val="微软雅黑"/>
      <family val="2"/>
      <charset val="134"/>
    </font>
    <font>
      <sz val="10"/>
      <name val="Times New Roman"/>
      <family val="1"/>
    </font>
    <font>
      <b/>
      <sz val="24"/>
      <color indexed="48"/>
      <name val="Times New Roman"/>
      <family val="1"/>
    </font>
    <font>
      <b/>
      <sz val="12"/>
      <color rgb="FF3366FF"/>
      <name val="Times New Roman"/>
      <family val="1"/>
    </font>
    <font>
      <b/>
      <i/>
      <sz val="14"/>
      <color rgb="FF0066FF"/>
      <name val="Times New Roman"/>
      <family val="1"/>
    </font>
    <font>
      <b/>
      <i/>
      <sz val="12"/>
      <color indexed="10"/>
      <name val="微软雅黑"/>
      <family val="2"/>
      <charset val="134"/>
    </font>
    <font>
      <sz val="11"/>
      <color indexed="8"/>
      <name val="Calibri"/>
      <family val="2"/>
    </font>
    <font>
      <sz val="11"/>
      <color indexed="9"/>
      <name val="Calibri"/>
      <family val="2"/>
    </font>
    <font>
      <sz val="11"/>
      <color indexed="62"/>
      <name val="Calibri"/>
      <family val="2"/>
    </font>
    <font>
      <b/>
      <sz val="11"/>
      <color indexed="56"/>
      <name val="Calibri"/>
      <family val="2"/>
    </font>
    <font>
      <sz val="11"/>
      <color indexed="10"/>
      <name val="Calibri"/>
      <family val="2"/>
    </font>
    <font>
      <sz val="11"/>
      <color indexed="60"/>
      <name val="Calibri"/>
      <family val="2"/>
    </font>
    <font>
      <b/>
      <sz val="11"/>
      <color indexed="52"/>
      <name val="Calibri"/>
      <family val="2"/>
    </font>
    <font>
      <b/>
      <sz val="11"/>
      <color indexed="9"/>
      <name val="Calibri"/>
      <family val="2"/>
    </font>
    <font>
      <i/>
      <sz val="11"/>
      <color indexed="23"/>
      <name val="Calibri"/>
      <family val="2"/>
    </font>
    <font>
      <b/>
      <sz val="10"/>
      <name val="Arial"/>
      <family val="2"/>
    </font>
    <font>
      <sz val="11"/>
      <color indexed="17"/>
      <name val="Calibri"/>
      <family val="2"/>
    </font>
    <font>
      <b/>
      <sz val="15"/>
      <color indexed="56"/>
      <name val="Calibri"/>
      <family val="2"/>
    </font>
    <font>
      <b/>
      <sz val="13"/>
      <color indexed="56"/>
      <name val="Calibri"/>
      <family val="2"/>
    </font>
    <font>
      <sz val="11"/>
      <color indexed="52"/>
      <name val="Calibri"/>
      <family val="2"/>
    </font>
    <font>
      <sz val="11"/>
      <color rgb="FF000000"/>
      <name val="Droid Sans Fallback"/>
      <family val="1"/>
    </font>
    <font>
      <b/>
      <sz val="18"/>
      <color indexed="56"/>
      <name val="Cambria"/>
      <family val="1"/>
    </font>
    <font>
      <b/>
      <sz val="11"/>
      <color indexed="63"/>
      <name val="Calibri"/>
      <family val="2"/>
    </font>
    <font>
      <b/>
      <sz val="11"/>
      <color indexed="8"/>
      <name val="Calibri"/>
      <family val="2"/>
    </font>
    <font>
      <u/>
      <sz val="11"/>
      <color theme="10"/>
      <name val="宋体"/>
      <family val="3"/>
      <charset val="134"/>
      <scheme val="minor"/>
    </font>
    <font>
      <sz val="12"/>
      <color indexed="8"/>
      <name val="新細明體"/>
      <family val="1"/>
    </font>
    <font>
      <sz val="14"/>
      <name val="宋体"/>
      <family val="3"/>
      <charset val="134"/>
    </font>
    <font>
      <b/>
      <sz val="16"/>
      <color rgb="FFFF0000"/>
      <name val="宋体"/>
      <family val="3"/>
      <charset val="134"/>
    </font>
    <font>
      <sz val="12"/>
      <color rgb="FFFF0000"/>
      <name val="宋体"/>
      <family val="3"/>
      <charset val="134"/>
      <scheme val="minor"/>
    </font>
    <font>
      <b/>
      <sz val="18"/>
      <color rgb="FFFF0000"/>
      <name val="宋体"/>
      <family val="3"/>
      <charset val="134"/>
    </font>
    <font>
      <b/>
      <sz val="11"/>
      <color rgb="FFFF0000"/>
      <name val="宋体"/>
      <family val="3"/>
      <charset val="134"/>
    </font>
    <font>
      <sz val="10"/>
      <name val="Arial"/>
      <family val="2"/>
    </font>
    <font>
      <sz val="9"/>
      <name val="Arial"/>
      <family val="2"/>
    </font>
  </fonts>
  <fills count="37">
    <fill>
      <patternFill patternType="none"/>
    </fill>
    <fill>
      <patternFill patternType="gray125"/>
    </fill>
    <fill>
      <patternFill patternType="solid">
        <fgColor theme="9" tint="0.59999389629810485"/>
        <bgColor indexed="64"/>
      </patternFill>
    </fill>
    <fill>
      <patternFill patternType="solid">
        <fgColor theme="9" tint="0.79992065187536243"/>
        <bgColor indexed="64"/>
      </patternFill>
    </fill>
    <fill>
      <patternFill patternType="solid">
        <fgColor theme="3" tint="0.79998168889431442"/>
        <bgColor indexed="64"/>
      </patternFill>
    </fill>
    <fill>
      <patternFill patternType="solid">
        <fgColor theme="0" tint="-0.14999847407452621"/>
        <bgColor indexed="64"/>
      </patternFill>
    </fill>
    <fill>
      <patternFill patternType="solid">
        <fgColor theme="2" tint="-9.9978637043366805E-2"/>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theme="8" tint="0.39997558519241921"/>
        <bgColor indexed="64"/>
      </patternFill>
    </fill>
    <fill>
      <patternFill patternType="solid">
        <fgColor theme="3" tint="0.59999389629810485"/>
        <bgColor indexed="64"/>
      </patternFill>
    </fill>
    <fill>
      <patternFill patternType="solid">
        <fgColor theme="9" tint="0.79995117038483843"/>
        <bgColor indexed="64"/>
      </patternFill>
    </fill>
    <fill>
      <patternFill patternType="solid">
        <fgColor theme="8" tint="0.59999389629810485"/>
        <bgColor indexed="64"/>
      </patternFill>
    </fill>
    <fill>
      <patternFill patternType="solid">
        <fgColor indexed="9"/>
        <bgColor indexed="64"/>
      </patternFill>
    </fill>
    <fill>
      <patternFill patternType="solid">
        <fgColor theme="0"/>
        <bgColor indexed="64"/>
      </patternFill>
    </fill>
    <fill>
      <patternFill patternType="solid">
        <fgColor indexed="51"/>
        <bgColor indexed="64"/>
      </patternFill>
    </fill>
    <fill>
      <patternFill patternType="solid">
        <fgColor indexed="46"/>
        <bgColor indexed="64"/>
      </patternFill>
    </fill>
    <fill>
      <patternFill patternType="solid">
        <fgColor indexed="44"/>
        <bgColor indexed="64"/>
      </patternFill>
    </fill>
    <fill>
      <patternFill patternType="solid">
        <fgColor indexed="53"/>
        <bgColor indexed="64"/>
      </patternFill>
    </fill>
    <fill>
      <patternFill patternType="solid">
        <fgColor indexed="47"/>
        <bgColor indexed="64"/>
      </patternFill>
    </fill>
    <fill>
      <patternFill patternType="solid">
        <fgColor indexed="27"/>
        <bgColor indexed="64"/>
      </patternFill>
    </fill>
    <fill>
      <patternFill patternType="solid">
        <fgColor indexed="57"/>
        <bgColor indexed="64"/>
      </patternFill>
    </fill>
    <fill>
      <patternFill patternType="solid">
        <fgColor indexed="45"/>
        <bgColor indexed="64"/>
      </patternFill>
    </fill>
    <fill>
      <patternFill patternType="solid">
        <fgColor indexed="11"/>
        <bgColor indexed="64"/>
      </patternFill>
    </fill>
    <fill>
      <patternFill patternType="solid">
        <fgColor indexed="42"/>
        <bgColor indexed="64"/>
      </patternFill>
    </fill>
    <fill>
      <patternFill patternType="solid">
        <fgColor indexed="29"/>
        <bgColor indexed="64"/>
      </patternFill>
    </fill>
    <fill>
      <patternFill patternType="solid">
        <fgColor indexed="30"/>
        <bgColor indexed="64"/>
      </patternFill>
    </fill>
    <fill>
      <patternFill patternType="solid">
        <fgColor indexed="31"/>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s>
  <borders count="51">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style="medium">
        <color auto="1"/>
      </left>
      <right style="thin">
        <color auto="1"/>
      </right>
      <top style="thin">
        <color auto="1"/>
      </top>
      <bottom/>
      <diagonal/>
    </border>
    <border>
      <left/>
      <right/>
      <top style="thin">
        <color auto="1"/>
      </top>
      <bottom/>
      <diagonal/>
    </border>
    <border>
      <left style="medium">
        <color auto="1"/>
      </left>
      <right style="thin">
        <color auto="1"/>
      </right>
      <top/>
      <bottom/>
      <diagonal/>
    </border>
    <border>
      <left style="thin">
        <color auto="1"/>
      </left>
      <right/>
      <top style="thin">
        <color auto="1"/>
      </top>
      <bottom/>
      <diagonal/>
    </border>
    <border>
      <left/>
      <right style="thin">
        <color auto="1"/>
      </right>
      <top/>
      <bottom/>
      <diagonal/>
    </border>
    <border>
      <left/>
      <right/>
      <top/>
      <bottom style="thin">
        <color indexed="8"/>
      </bottom>
      <diagonal/>
    </border>
    <border>
      <left/>
      <right/>
      <top style="thin">
        <color auto="1"/>
      </top>
      <bottom style="thin">
        <color indexed="8"/>
      </bottom>
      <diagonal/>
    </border>
    <border>
      <left style="thin">
        <color auto="1"/>
      </left>
      <right style="thin">
        <color auto="1"/>
      </right>
      <top/>
      <bottom/>
      <diagonal/>
    </border>
    <border>
      <left style="medium">
        <color auto="1"/>
      </left>
      <right style="thin">
        <color auto="1"/>
      </right>
      <top/>
      <bottom style="medium">
        <color auto="1"/>
      </bottom>
      <diagonal/>
    </border>
    <border>
      <left/>
      <right style="thin">
        <color auto="1"/>
      </right>
      <top/>
      <bottom style="medium">
        <color auto="1"/>
      </bottom>
      <diagonal/>
    </border>
    <border>
      <left/>
      <right/>
      <top style="thin">
        <color auto="1"/>
      </top>
      <bottom style="medium">
        <color auto="1"/>
      </bottom>
      <diagonal/>
    </border>
    <border>
      <left style="thin">
        <color auto="1"/>
      </left>
      <right style="medium">
        <color auto="1"/>
      </right>
      <top style="medium">
        <color auto="1"/>
      </top>
      <bottom/>
      <diagonal/>
    </border>
    <border>
      <left style="thin">
        <color auto="1"/>
      </left>
      <right style="medium">
        <color auto="1"/>
      </right>
      <top/>
      <bottom style="thin">
        <color auto="1"/>
      </bottom>
      <diagonal/>
    </border>
    <border>
      <left style="thin">
        <color auto="1"/>
      </left>
      <right style="thin">
        <color auto="1"/>
      </right>
      <top style="thin">
        <color auto="1"/>
      </top>
      <bottom/>
      <diagonal/>
    </border>
    <border>
      <left/>
      <right style="thin">
        <color auto="1"/>
      </right>
      <top style="thin">
        <color auto="1"/>
      </top>
      <bottom/>
      <diagonal/>
    </border>
    <border>
      <left style="thin">
        <color auto="1"/>
      </left>
      <right/>
      <top/>
      <bottom/>
      <diagonal/>
    </border>
    <border>
      <left style="thin">
        <color auto="1"/>
      </left>
      <right/>
      <top/>
      <bottom style="dashed">
        <color auto="1"/>
      </bottom>
      <diagonal/>
    </border>
    <border>
      <left/>
      <right/>
      <top/>
      <bottom style="dashed">
        <color auto="1"/>
      </bottom>
      <diagonal/>
    </border>
    <border>
      <left/>
      <right style="thin">
        <color auto="1"/>
      </right>
      <top/>
      <bottom style="dashed">
        <color auto="1"/>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indexed="23"/>
      </left>
      <right style="thin">
        <color indexed="23"/>
      </right>
      <top style="thin">
        <color indexed="23"/>
      </top>
      <bottom style="thin">
        <color indexed="23"/>
      </bottom>
      <diagonal/>
    </border>
    <border>
      <left/>
      <right/>
      <top/>
      <bottom style="medium">
        <color indexed="30"/>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s>
  <cellStyleXfs count="90">
    <xf numFmtId="176" fontId="0" fillId="0" borderId="0">
      <alignment vertical="center"/>
    </xf>
    <xf numFmtId="176" fontId="44" fillId="0" borderId="0">
      <alignment vertical="center"/>
    </xf>
    <xf numFmtId="176" fontId="69" fillId="0" borderId="0">
      <alignment vertical="center"/>
    </xf>
    <xf numFmtId="0" fontId="44" fillId="16" borderId="0" applyNumberFormat="0" applyBorder="0" applyAlignment="0" applyProtection="0">
      <alignment vertical="center"/>
    </xf>
    <xf numFmtId="0" fontId="44" fillId="15" borderId="0" applyNumberFormat="0" applyBorder="0" applyAlignment="0" applyProtection="0">
      <alignment vertical="center"/>
    </xf>
    <xf numFmtId="0" fontId="46" fillId="19" borderId="42" applyNumberFormat="0" applyAlignment="0" applyProtection="0">
      <alignment vertical="center"/>
    </xf>
    <xf numFmtId="176" fontId="44" fillId="0" borderId="0">
      <alignment vertical="center"/>
    </xf>
    <xf numFmtId="176" fontId="44" fillId="0" borderId="0">
      <alignment vertical="center"/>
    </xf>
    <xf numFmtId="0" fontId="47" fillId="0" borderId="43" applyNumberFormat="0" applyFill="0" applyAlignment="0" applyProtection="0">
      <alignment vertical="center"/>
    </xf>
    <xf numFmtId="176" fontId="44" fillId="0" borderId="0">
      <alignment vertical="center"/>
    </xf>
    <xf numFmtId="0" fontId="44" fillId="22" borderId="0" applyNumberFormat="0" applyBorder="0" applyAlignment="0" applyProtection="0">
      <alignment vertical="center"/>
    </xf>
    <xf numFmtId="0" fontId="44" fillId="24" borderId="0" applyNumberFormat="0" applyBorder="0" applyAlignment="0" applyProtection="0">
      <alignment vertical="center"/>
    </xf>
    <xf numFmtId="176" fontId="44" fillId="0" borderId="0">
      <alignment vertical="center"/>
    </xf>
    <xf numFmtId="0" fontId="44" fillId="20" borderId="0" applyNumberFormat="0" applyBorder="0" applyAlignment="0" applyProtection="0">
      <alignment vertical="center"/>
    </xf>
    <xf numFmtId="0" fontId="45" fillId="26" borderId="0" applyNumberFormat="0" applyBorder="0" applyAlignment="0" applyProtection="0">
      <alignment vertical="center"/>
    </xf>
    <xf numFmtId="0" fontId="45" fillId="25" borderId="0" applyNumberFormat="0" applyBorder="0" applyAlignment="0" applyProtection="0">
      <alignment vertical="center"/>
    </xf>
    <xf numFmtId="0" fontId="4" fillId="0" borderId="0"/>
    <xf numFmtId="0" fontId="44" fillId="19" borderId="0" applyNumberFormat="0" applyBorder="0" applyAlignment="0" applyProtection="0">
      <alignment vertical="center"/>
    </xf>
    <xf numFmtId="0" fontId="45" fillId="23" borderId="0" applyNumberFormat="0" applyBorder="0" applyAlignment="0" applyProtection="0">
      <alignment vertical="center"/>
    </xf>
    <xf numFmtId="0" fontId="12" fillId="0" borderId="0"/>
    <xf numFmtId="0" fontId="44" fillId="27" borderId="0" applyNumberFormat="0" applyBorder="0" applyAlignment="0" applyProtection="0">
      <alignment vertical="center"/>
    </xf>
    <xf numFmtId="0" fontId="44" fillId="17" borderId="0" applyNumberFormat="0" applyBorder="0" applyAlignment="0" applyProtection="0">
      <alignment vertical="center"/>
    </xf>
    <xf numFmtId="0" fontId="44" fillId="25" borderId="0" applyNumberFormat="0" applyBorder="0" applyAlignment="0" applyProtection="0">
      <alignment vertical="center"/>
    </xf>
    <xf numFmtId="0" fontId="44" fillId="23" borderId="0" applyNumberFormat="0" applyBorder="0" applyAlignment="0" applyProtection="0">
      <alignment vertical="center"/>
    </xf>
    <xf numFmtId="0" fontId="44" fillId="16" borderId="0" applyNumberFormat="0" applyBorder="0" applyAlignment="0" applyProtection="0">
      <alignment vertical="center"/>
    </xf>
    <xf numFmtId="0" fontId="44" fillId="17" borderId="0" applyNumberFormat="0" applyBorder="0" applyAlignment="0" applyProtection="0">
      <alignment vertical="center"/>
    </xf>
    <xf numFmtId="0" fontId="45" fillId="28" borderId="0" applyNumberFormat="0" applyBorder="0" applyAlignment="0" applyProtection="0">
      <alignment vertical="center"/>
    </xf>
    <xf numFmtId="0" fontId="4" fillId="0" borderId="0">
      <alignment vertical="center"/>
    </xf>
    <xf numFmtId="0" fontId="45" fillId="29" borderId="0" applyNumberFormat="0" applyBorder="0" applyAlignment="0" applyProtection="0">
      <alignment vertical="center"/>
    </xf>
    <xf numFmtId="0" fontId="45" fillId="30" borderId="0" applyNumberFormat="0" applyBorder="0" applyAlignment="0" applyProtection="0">
      <alignment vertical="center"/>
    </xf>
    <xf numFmtId="0" fontId="45" fillId="31" borderId="0" applyNumberFormat="0" applyBorder="0" applyAlignment="0" applyProtection="0">
      <alignment vertical="center"/>
    </xf>
    <xf numFmtId="0" fontId="45" fillId="32" borderId="0" applyNumberFormat="0" applyBorder="0" applyAlignment="0" applyProtection="0">
      <alignment vertical="center"/>
    </xf>
    <xf numFmtId="0" fontId="45" fillId="21" borderId="0" applyNumberFormat="0" applyBorder="0" applyAlignment="0" applyProtection="0">
      <alignment vertical="center"/>
    </xf>
    <xf numFmtId="0" fontId="45" fillId="28" borderId="0" applyNumberFormat="0" applyBorder="0" applyAlignment="0" applyProtection="0">
      <alignment vertical="center"/>
    </xf>
    <xf numFmtId="0" fontId="45" fillId="29" borderId="0" applyNumberFormat="0" applyBorder="0" applyAlignment="0" applyProtection="0">
      <alignment vertical="center"/>
    </xf>
    <xf numFmtId="0" fontId="45" fillId="18" borderId="0" applyNumberFormat="0" applyBorder="0" applyAlignment="0" applyProtection="0">
      <alignment vertical="center"/>
    </xf>
    <xf numFmtId="0" fontId="49" fillId="25" borderId="0" applyNumberFormat="0" applyBorder="0" applyAlignment="0" applyProtection="0">
      <alignment vertical="center"/>
    </xf>
    <xf numFmtId="0" fontId="50" fillId="33" borderId="42" applyNumberFormat="0" applyAlignment="0" applyProtection="0">
      <alignment vertical="center"/>
    </xf>
    <xf numFmtId="0" fontId="51" fillId="34" borderId="44" applyNumberFormat="0" applyAlignment="0" applyProtection="0">
      <alignment vertical="center"/>
    </xf>
    <xf numFmtId="0" fontId="52" fillId="0" borderId="0" applyNumberFormat="0" applyFill="0" applyBorder="0" applyAlignment="0" applyProtection="0">
      <alignment vertical="center"/>
    </xf>
    <xf numFmtId="0" fontId="53" fillId="0" borderId="0" applyNumberFormat="0" applyFill="0" applyBorder="0" applyAlignment="0" applyProtection="0">
      <alignment vertical="center"/>
    </xf>
    <xf numFmtId="0" fontId="54" fillId="24" borderId="0" applyNumberFormat="0" applyBorder="0" applyAlignment="0" applyProtection="0">
      <alignment vertical="center"/>
    </xf>
    <xf numFmtId="0" fontId="55" fillId="0" borderId="45" applyNumberFormat="0" applyFill="0" applyAlignment="0" applyProtection="0">
      <alignment vertical="center"/>
    </xf>
    <xf numFmtId="176" fontId="44" fillId="0" borderId="0">
      <alignment vertical="center"/>
    </xf>
    <xf numFmtId="0" fontId="56" fillId="0" borderId="46" applyNumberFormat="0" applyFill="0" applyAlignment="0" applyProtection="0">
      <alignment vertical="center"/>
    </xf>
    <xf numFmtId="176" fontId="44" fillId="0" borderId="0">
      <alignment vertical="center"/>
    </xf>
    <xf numFmtId="0" fontId="47" fillId="0" borderId="0" applyNumberFormat="0" applyFill="0" applyBorder="0" applyAlignment="0" applyProtection="0">
      <alignment vertical="center"/>
    </xf>
    <xf numFmtId="0" fontId="57" fillId="0" borderId="47" applyNumberFormat="0" applyFill="0" applyAlignment="0" applyProtection="0">
      <alignment vertical="center"/>
    </xf>
    <xf numFmtId="0" fontId="49" fillId="35" borderId="0" applyNumberFormat="0" applyBorder="0" applyAlignment="0" applyProtection="0">
      <alignment vertical="center"/>
    </xf>
    <xf numFmtId="176" fontId="44" fillId="0" borderId="0">
      <alignment vertical="center"/>
    </xf>
    <xf numFmtId="176" fontId="69" fillId="0" borderId="0">
      <alignment vertical="center"/>
    </xf>
    <xf numFmtId="176" fontId="69" fillId="0" borderId="0">
      <alignment vertical="center"/>
    </xf>
    <xf numFmtId="176" fontId="44" fillId="0" borderId="0">
      <alignment vertical="center"/>
    </xf>
    <xf numFmtId="176" fontId="44" fillId="0" borderId="0">
      <alignment vertical="center"/>
    </xf>
    <xf numFmtId="176" fontId="44" fillId="0" borderId="0">
      <alignment vertical="center"/>
    </xf>
    <xf numFmtId="176" fontId="44" fillId="0" borderId="0">
      <alignment vertical="center"/>
    </xf>
    <xf numFmtId="176" fontId="44" fillId="0" borderId="0">
      <alignment vertical="center"/>
    </xf>
    <xf numFmtId="176" fontId="44" fillId="0" borderId="0">
      <alignment vertical="center"/>
    </xf>
    <xf numFmtId="176" fontId="44" fillId="0" borderId="0">
      <alignment vertical="center"/>
    </xf>
    <xf numFmtId="176" fontId="44" fillId="0" borderId="0">
      <alignment vertical="center"/>
    </xf>
    <xf numFmtId="176" fontId="44" fillId="0" borderId="0">
      <alignment vertical="center"/>
    </xf>
    <xf numFmtId="176" fontId="44" fillId="0" borderId="0">
      <alignment vertical="center"/>
    </xf>
    <xf numFmtId="176" fontId="69" fillId="0" borderId="0">
      <alignment vertical="center"/>
    </xf>
    <xf numFmtId="176" fontId="69" fillId="0" borderId="0">
      <alignment vertical="center"/>
    </xf>
    <xf numFmtId="176" fontId="44" fillId="0" borderId="0">
      <alignment vertical="center"/>
    </xf>
    <xf numFmtId="176" fontId="44" fillId="0" borderId="0">
      <alignment vertical="center"/>
    </xf>
    <xf numFmtId="0" fontId="69" fillId="36" borderId="48" applyNumberFormat="0" applyFont="0" applyAlignment="0" applyProtection="0">
      <alignment vertical="center"/>
    </xf>
    <xf numFmtId="176" fontId="44" fillId="0" borderId="0">
      <alignment vertical="center"/>
    </xf>
    <xf numFmtId="176" fontId="44" fillId="0" borderId="0">
      <alignment vertical="center"/>
    </xf>
    <xf numFmtId="176" fontId="44" fillId="0" borderId="0">
      <alignment vertical="center"/>
    </xf>
    <xf numFmtId="176" fontId="44" fillId="0" borderId="0">
      <alignment vertical="center"/>
    </xf>
    <xf numFmtId="176" fontId="44" fillId="0" borderId="0">
      <alignment vertical="center"/>
    </xf>
    <xf numFmtId="176" fontId="69" fillId="0" borderId="0">
      <alignment vertical="center"/>
    </xf>
    <xf numFmtId="176" fontId="44" fillId="0" borderId="0">
      <alignment vertical="center"/>
    </xf>
    <xf numFmtId="176" fontId="44" fillId="0" borderId="0">
      <alignment vertical="center"/>
    </xf>
    <xf numFmtId="176" fontId="44" fillId="0" borderId="0">
      <alignment vertical="center"/>
    </xf>
    <xf numFmtId="176" fontId="69" fillId="0" borderId="0">
      <alignment vertical="center"/>
    </xf>
    <xf numFmtId="176" fontId="69" fillId="0" borderId="0">
      <alignment vertical="center"/>
    </xf>
    <xf numFmtId="176" fontId="69" fillId="0" borderId="0">
      <alignment vertical="center"/>
    </xf>
    <xf numFmtId="0" fontId="69" fillId="0" borderId="0">
      <alignment vertical="center"/>
    </xf>
    <xf numFmtId="0" fontId="60" fillId="33" borderId="49" applyNumberFormat="0" applyAlignment="0" applyProtection="0">
      <alignment vertical="center"/>
    </xf>
    <xf numFmtId="9" fontId="69" fillId="0" borderId="0" applyFont="0" applyFill="0" applyBorder="0" applyAlignment="0" applyProtection="0">
      <alignment vertical="center"/>
    </xf>
    <xf numFmtId="0" fontId="59" fillId="0" borderId="0" applyNumberFormat="0" applyFill="0" applyBorder="0" applyAlignment="0" applyProtection="0">
      <alignment vertical="center"/>
    </xf>
    <xf numFmtId="0" fontId="12" fillId="0" borderId="0">
      <alignment vertical="center"/>
    </xf>
    <xf numFmtId="0" fontId="61" fillId="0" borderId="50" applyNumberFormat="0" applyFill="0" applyAlignment="0" applyProtection="0">
      <alignment vertical="center"/>
    </xf>
    <xf numFmtId="0" fontId="48" fillId="0" borderId="0" applyNumberFormat="0" applyFill="0" applyBorder="0" applyAlignment="0" applyProtection="0">
      <alignment vertical="center"/>
    </xf>
    <xf numFmtId="0" fontId="58" fillId="0" borderId="0">
      <alignment vertical="center"/>
    </xf>
    <xf numFmtId="0" fontId="4" fillId="0" borderId="0">
      <alignment vertical="center"/>
    </xf>
    <xf numFmtId="0" fontId="62" fillId="0" borderId="0" applyNumberFormat="0" applyFill="0" applyBorder="0" applyAlignment="0" applyProtection="0">
      <alignment vertical="center"/>
    </xf>
    <xf numFmtId="0" fontId="63" fillId="0" borderId="0">
      <alignment vertical="center"/>
    </xf>
  </cellStyleXfs>
  <cellXfs count="157">
    <xf numFmtId="176" fontId="0" fillId="0" borderId="0" xfId="0" applyAlignment="1"/>
    <xf numFmtId="0" fontId="4" fillId="0" borderId="0" xfId="27" applyFill="1" applyBorder="1" applyAlignment="1">
      <alignment horizontal="center" vertical="center"/>
    </xf>
    <xf numFmtId="176" fontId="8" fillId="3" borderId="11" xfId="0" applyFont="1" applyFill="1" applyBorder="1" applyAlignment="1">
      <alignment horizontal="center" vertical="center"/>
    </xf>
    <xf numFmtId="176" fontId="8" fillId="3" borderId="11" xfId="0" applyFont="1" applyFill="1" applyBorder="1" applyAlignment="1">
      <alignment horizontal="center" vertical="center" wrapText="1"/>
    </xf>
    <xf numFmtId="176" fontId="9" fillId="3" borderId="12" xfId="0" applyFont="1" applyFill="1" applyBorder="1" applyAlignment="1">
      <alignment horizontal="center" vertical="center" wrapText="1"/>
    </xf>
    <xf numFmtId="176" fontId="10" fillId="0" borderId="11" xfId="0" applyFont="1" applyFill="1" applyBorder="1" applyAlignment="1">
      <alignment horizontal="center" vertical="center"/>
    </xf>
    <xf numFmtId="177" fontId="10" fillId="0" borderId="11" xfId="0" applyNumberFormat="1" applyFont="1" applyFill="1" applyBorder="1" applyAlignment="1">
      <alignment horizontal="center" vertical="center"/>
    </xf>
    <xf numFmtId="179" fontId="11" fillId="0" borderId="11" xfId="0" applyNumberFormat="1" applyFont="1" applyFill="1" applyBorder="1" applyAlignment="1">
      <alignment horizontal="center" vertical="center"/>
    </xf>
    <xf numFmtId="179" fontId="11" fillId="0" borderId="12" xfId="0" applyNumberFormat="1" applyFont="1" applyFill="1" applyBorder="1" applyAlignment="1">
      <alignment horizontal="center" vertical="center"/>
    </xf>
    <xf numFmtId="176" fontId="10" fillId="0" borderId="14" xfId="0" applyFont="1" applyFill="1" applyBorder="1" applyAlignment="1">
      <alignment horizontal="center" vertical="center"/>
    </xf>
    <xf numFmtId="177" fontId="10" fillId="0" borderId="14" xfId="0" applyNumberFormat="1" applyFont="1" applyFill="1" applyBorder="1" applyAlignment="1">
      <alignment horizontal="center" vertical="center"/>
    </xf>
    <xf numFmtId="179" fontId="11" fillId="0" borderId="14" xfId="0" applyNumberFormat="1" applyFont="1" applyFill="1" applyBorder="1" applyAlignment="1">
      <alignment horizontal="center" vertical="center"/>
    </xf>
    <xf numFmtId="179" fontId="11" fillId="0" borderId="15" xfId="0" applyNumberFormat="1" applyFont="1" applyFill="1" applyBorder="1" applyAlignment="1">
      <alignment horizontal="center" vertical="center"/>
    </xf>
    <xf numFmtId="0" fontId="12" fillId="0" borderId="0" xfId="0" applyNumberFormat="1" applyFont="1" applyFill="1" applyAlignment="1"/>
    <xf numFmtId="0" fontId="12" fillId="0" borderId="0" xfId="0" applyNumberFormat="1" applyFont="1" applyFill="1" applyAlignment="1">
      <alignment horizontal="center"/>
    </xf>
    <xf numFmtId="180" fontId="16" fillId="5" borderId="19" xfId="0" applyNumberFormat="1" applyFont="1" applyFill="1" applyBorder="1" applyAlignment="1">
      <alignment horizontal="center" vertical="center"/>
    </xf>
    <xf numFmtId="0" fontId="15" fillId="5" borderId="20" xfId="0" applyNumberFormat="1" applyFont="1" applyFill="1" applyBorder="1" applyAlignment="1">
      <alignment horizontal="left" vertical="center"/>
    </xf>
    <xf numFmtId="0" fontId="15" fillId="6" borderId="11" xfId="0" applyNumberFormat="1" applyFont="1" applyFill="1" applyBorder="1" applyAlignment="1">
      <alignment horizontal="left" vertical="center"/>
    </xf>
    <xf numFmtId="0" fontId="15" fillId="7" borderId="11" xfId="0" applyNumberFormat="1" applyFont="1" applyFill="1" applyBorder="1" applyAlignment="1">
      <alignment horizontal="left" vertical="center"/>
    </xf>
    <xf numFmtId="0" fontId="15" fillId="8" borderId="11" xfId="0" applyNumberFormat="1" applyFont="1" applyFill="1" applyBorder="1" applyAlignment="1">
      <alignment horizontal="left" vertical="center"/>
    </xf>
    <xf numFmtId="0" fontId="17" fillId="9" borderId="11" xfId="0" applyNumberFormat="1" applyFont="1" applyFill="1" applyBorder="1" applyAlignment="1">
      <alignment horizontal="left" vertical="center"/>
    </xf>
    <xf numFmtId="0" fontId="17" fillId="10" borderId="11" xfId="0" applyNumberFormat="1" applyFont="1" applyFill="1" applyBorder="1" applyAlignment="1">
      <alignment horizontal="left" vertical="center"/>
    </xf>
    <xf numFmtId="0" fontId="17" fillId="5" borderId="11" xfId="0" applyNumberFormat="1" applyFont="1" applyFill="1" applyBorder="1" applyAlignment="1">
      <alignment horizontal="center" vertical="center"/>
    </xf>
    <xf numFmtId="0" fontId="17" fillId="5" borderId="20" xfId="0" applyNumberFormat="1" applyFont="1" applyFill="1" applyBorder="1" applyAlignment="1">
      <alignment horizontal="left" vertical="center"/>
    </xf>
    <xf numFmtId="0" fontId="17" fillId="5" borderId="21" xfId="0" applyNumberFormat="1" applyFont="1" applyFill="1" applyBorder="1" applyAlignment="1">
      <alignment horizontal="left" vertical="center"/>
    </xf>
    <xf numFmtId="178" fontId="16" fillId="5" borderId="11" xfId="0" applyNumberFormat="1" applyFont="1" applyFill="1" applyBorder="1" applyAlignment="1">
      <alignment horizontal="center" vertical="center"/>
    </xf>
    <xf numFmtId="0" fontId="17" fillId="5" borderId="22" xfId="0" applyNumberFormat="1" applyFont="1" applyFill="1" applyBorder="1" applyAlignment="1">
      <alignment horizontal="left" vertical="center"/>
    </xf>
    <xf numFmtId="0" fontId="17" fillId="6" borderId="23" xfId="0" applyNumberFormat="1" applyFont="1" applyFill="1" applyBorder="1" applyAlignment="1">
      <alignment horizontal="left" vertical="center"/>
    </xf>
    <xf numFmtId="0" fontId="17" fillId="6" borderId="2" xfId="0" applyNumberFormat="1" applyFont="1" applyFill="1" applyBorder="1" applyAlignment="1">
      <alignment horizontal="left" vertical="center"/>
    </xf>
    <xf numFmtId="178" fontId="16" fillId="6" borderId="11" xfId="0" applyNumberFormat="1" applyFont="1" applyFill="1" applyBorder="1" applyAlignment="1">
      <alignment horizontal="center" vertical="center"/>
    </xf>
    <xf numFmtId="0" fontId="17" fillId="6" borderId="24" xfId="0" applyNumberFormat="1" applyFont="1" applyFill="1" applyBorder="1" applyAlignment="1">
      <alignment horizontal="left" vertical="center"/>
    </xf>
    <xf numFmtId="0" fontId="17" fillId="7" borderId="25" xfId="0" applyNumberFormat="1" applyFont="1" applyFill="1" applyBorder="1" applyAlignment="1">
      <alignment horizontal="left" vertical="center"/>
    </xf>
    <xf numFmtId="0" fontId="16" fillId="7" borderId="26" xfId="0" applyNumberFormat="1" applyFont="1" applyFill="1" applyBorder="1" applyAlignment="1">
      <alignment horizontal="left" vertical="center"/>
    </xf>
    <xf numFmtId="0" fontId="17" fillId="7" borderId="26" xfId="0" applyNumberFormat="1" applyFont="1" applyFill="1" applyBorder="1" applyAlignment="1">
      <alignment horizontal="left" vertical="center"/>
    </xf>
    <xf numFmtId="178" fontId="16" fillId="7" borderId="11" xfId="0" applyNumberFormat="1" applyFont="1" applyFill="1" applyBorder="1" applyAlignment="1">
      <alignment horizontal="center" vertical="center"/>
    </xf>
    <xf numFmtId="0" fontId="17" fillId="6" borderId="0" xfId="0" applyNumberFormat="1" applyFont="1" applyFill="1" applyBorder="1" applyAlignment="1">
      <alignment horizontal="left" vertical="center"/>
    </xf>
    <xf numFmtId="0" fontId="17" fillId="7" borderId="23" xfId="0" applyNumberFormat="1" applyFont="1" applyFill="1" applyBorder="1" applyAlignment="1">
      <alignment horizontal="left" vertical="center"/>
    </xf>
    <xf numFmtId="0" fontId="17" fillId="7" borderId="27" xfId="0" applyNumberFormat="1" applyFont="1" applyFill="1" applyBorder="1" applyAlignment="1">
      <alignment horizontal="left" vertical="center"/>
    </xf>
    <xf numFmtId="0" fontId="17" fillId="8" borderId="21" xfId="0" applyNumberFormat="1" applyFont="1" applyFill="1" applyBorder="1" applyAlignment="1">
      <alignment horizontal="left" vertical="center"/>
    </xf>
    <xf numFmtId="178" fontId="16" fillId="8" borderId="11" xfId="0" applyNumberFormat="1" applyFont="1" applyFill="1" applyBorder="1" applyAlignment="1">
      <alignment horizontal="center" vertical="center"/>
    </xf>
    <xf numFmtId="0" fontId="17" fillId="7" borderId="0" xfId="0" applyNumberFormat="1" applyFont="1" applyFill="1" applyBorder="1" applyAlignment="1">
      <alignment horizontal="left" vertical="center"/>
    </xf>
    <xf numFmtId="0" fontId="17" fillId="8" borderId="23" xfId="0" applyNumberFormat="1" applyFont="1" applyFill="1" applyBorder="1" applyAlignment="1">
      <alignment horizontal="left" vertical="center"/>
    </xf>
    <xf numFmtId="0" fontId="17" fillId="7" borderId="21" xfId="0" applyNumberFormat="1" applyFont="1" applyFill="1" applyBorder="1" applyAlignment="1">
      <alignment horizontal="left" vertical="center"/>
    </xf>
    <xf numFmtId="0" fontId="17" fillId="5" borderId="28" xfId="0" applyNumberFormat="1" applyFont="1" applyFill="1" applyBorder="1" applyAlignment="1">
      <alignment horizontal="left" vertical="center"/>
    </xf>
    <xf numFmtId="0" fontId="17" fillId="6" borderId="29" xfId="0" applyNumberFormat="1" applyFont="1" applyFill="1" applyBorder="1" applyAlignment="1">
      <alignment horizontal="left" vertical="center"/>
    </xf>
    <xf numFmtId="0" fontId="17" fillId="7" borderId="30" xfId="0" applyNumberFormat="1" applyFont="1" applyFill="1" applyBorder="1" applyAlignment="1">
      <alignment horizontal="left" vertical="center"/>
    </xf>
    <xf numFmtId="0" fontId="16" fillId="7" borderId="30" xfId="0" applyNumberFormat="1" applyFont="1" applyFill="1" applyBorder="1" applyAlignment="1">
      <alignment horizontal="left" vertical="center"/>
    </xf>
    <xf numFmtId="178" fontId="16" fillId="7" borderId="14" xfId="0" applyNumberFormat="1" applyFont="1" applyFill="1" applyBorder="1" applyAlignment="1">
      <alignment horizontal="center" vertical="center"/>
    </xf>
    <xf numFmtId="180" fontId="16" fillId="5" borderId="32" xfId="0" applyNumberFormat="1" applyFont="1" applyFill="1" applyBorder="1" applyAlignment="1">
      <alignment horizontal="center" vertical="center"/>
    </xf>
    <xf numFmtId="0" fontId="17" fillId="5" borderId="11" xfId="0" applyNumberFormat="1" applyFont="1" applyFill="1" applyBorder="1" applyAlignment="1">
      <alignment horizontal="center" vertical="center" wrapText="1"/>
    </xf>
    <xf numFmtId="0" fontId="17" fillId="5" borderId="1" xfId="0" applyNumberFormat="1" applyFont="1" applyFill="1" applyBorder="1" applyAlignment="1">
      <alignment horizontal="center" vertical="center"/>
    </xf>
    <xf numFmtId="0" fontId="17" fillId="5" borderId="12" xfId="0" applyNumberFormat="1" applyFont="1" applyFill="1" applyBorder="1" applyAlignment="1">
      <alignment horizontal="center" vertical="center"/>
    </xf>
    <xf numFmtId="181" fontId="16" fillId="5" borderId="11" xfId="0" applyNumberFormat="1" applyFont="1" applyFill="1" applyBorder="1" applyAlignment="1">
      <alignment horizontal="center" vertical="center"/>
    </xf>
    <xf numFmtId="182" fontId="16" fillId="5" borderId="11" xfId="0" applyNumberFormat="1" applyFont="1" applyFill="1" applyBorder="1" applyAlignment="1">
      <alignment horizontal="center" vertical="center"/>
    </xf>
    <xf numFmtId="181" fontId="16" fillId="6" borderId="11" xfId="0" applyNumberFormat="1" applyFont="1" applyFill="1" applyBorder="1" applyAlignment="1">
      <alignment horizontal="center" vertical="center"/>
    </xf>
    <xf numFmtId="182" fontId="16" fillId="6" borderId="11" xfId="0" applyNumberFormat="1" applyFont="1" applyFill="1" applyBorder="1" applyAlignment="1">
      <alignment horizontal="center" vertical="center"/>
    </xf>
    <xf numFmtId="0" fontId="17" fillId="6" borderId="11" xfId="0" applyNumberFormat="1" applyFont="1" applyFill="1" applyBorder="1" applyAlignment="1">
      <alignment horizontal="center" vertical="center"/>
    </xf>
    <xf numFmtId="0" fontId="17" fillId="6" borderId="12" xfId="0" applyNumberFormat="1" applyFont="1" applyFill="1" applyBorder="1" applyAlignment="1">
      <alignment horizontal="center" vertical="center"/>
    </xf>
    <xf numFmtId="181" fontId="16" fillId="7" borderId="11" xfId="0" applyNumberFormat="1" applyFont="1" applyFill="1" applyBorder="1" applyAlignment="1">
      <alignment horizontal="center" vertical="center"/>
    </xf>
    <xf numFmtId="182" fontId="16" fillId="7" borderId="11" xfId="0" applyNumberFormat="1" applyFont="1" applyFill="1" applyBorder="1" applyAlignment="1">
      <alignment horizontal="center" vertical="center"/>
    </xf>
    <xf numFmtId="0" fontId="16" fillId="7" borderId="12" xfId="0" applyNumberFormat="1" applyFont="1" applyFill="1" applyBorder="1" applyAlignment="1">
      <alignment horizontal="center" vertical="center"/>
    </xf>
    <xf numFmtId="181" fontId="16" fillId="8" borderId="11" xfId="0" applyNumberFormat="1" applyFont="1" applyFill="1" applyBorder="1" applyAlignment="1">
      <alignment horizontal="center" vertical="center"/>
    </xf>
    <xf numFmtId="182" fontId="16" fillId="8" borderId="11" xfId="0" applyNumberFormat="1" applyFont="1" applyFill="1" applyBorder="1" applyAlignment="1">
      <alignment horizontal="center" vertical="center"/>
    </xf>
    <xf numFmtId="0" fontId="16" fillId="8" borderId="12" xfId="0" applyNumberFormat="1" applyFont="1" applyFill="1" applyBorder="1" applyAlignment="1">
      <alignment horizontal="center" vertical="center"/>
    </xf>
    <xf numFmtId="181" fontId="16" fillId="7" borderId="14" xfId="0" applyNumberFormat="1" applyFont="1" applyFill="1" applyBorder="1" applyAlignment="1">
      <alignment horizontal="center" vertical="center"/>
    </xf>
    <xf numFmtId="182" fontId="16" fillId="7" borderId="14" xfId="0" applyNumberFormat="1" applyFont="1" applyFill="1" applyBorder="1" applyAlignment="1">
      <alignment horizontal="center" vertical="center"/>
    </xf>
    <xf numFmtId="0" fontId="16" fillId="7" borderId="15" xfId="0" applyNumberFormat="1" applyFont="1" applyFill="1" applyBorder="1" applyAlignment="1">
      <alignment horizontal="center" vertical="center"/>
    </xf>
    <xf numFmtId="0" fontId="18" fillId="9" borderId="19" xfId="0" applyNumberFormat="1" applyFont="1" applyFill="1" applyBorder="1" applyAlignment="1">
      <alignment horizontal="center"/>
    </xf>
    <xf numFmtId="182" fontId="18" fillId="9" borderId="19" xfId="0" applyNumberFormat="1" applyFont="1" applyFill="1" applyBorder="1" applyAlignment="1">
      <alignment horizontal="center"/>
    </xf>
    <xf numFmtId="0" fontId="20" fillId="11" borderId="11" xfId="83" applyFont="1" applyFill="1" applyBorder="1" applyAlignment="1">
      <alignment horizontal="center" vertical="center" wrapText="1"/>
    </xf>
    <xf numFmtId="179" fontId="28" fillId="12" borderId="27" xfId="86" applyNumberFormat="1" applyFont="1" applyFill="1" applyBorder="1" applyAlignment="1">
      <alignment horizontal="center" vertical="center" wrapText="1"/>
    </xf>
    <xf numFmtId="179" fontId="29" fillId="12" borderId="27" xfId="86" applyNumberFormat="1" applyFont="1" applyFill="1" applyBorder="1" applyAlignment="1">
      <alignment horizontal="center" vertical="center" wrapText="1"/>
    </xf>
    <xf numFmtId="176" fontId="30" fillId="12" borderId="11" xfId="0" applyFont="1" applyFill="1" applyBorder="1" applyAlignment="1">
      <alignment horizontal="center" vertical="center"/>
    </xf>
    <xf numFmtId="179" fontId="31" fillId="0" borderId="11" xfId="86" applyNumberFormat="1" applyFont="1" applyFill="1" applyBorder="1" applyAlignment="1">
      <alignment horizontal="center" vertical="center"/>
    </xf>
    <xf numFmtId="183" fontId="31" fillId="0" borderId="11" xfId="86" applyNumberFormat="1" applyFont="1" applyFill="1" applyBorder="1" applyAlignment="1">
      <alignment horizontal="center" vertical="center"/>
    </xf>
    <xf numFmtId="0" fontId="32" fillId="0" borderId="11" xfId="0" applyNumberFormat="1" applyFont="1" applyFill="1" applyBorder="1" applyAlignment="1">
      <alignment horizontal="center" vertical="center"/>
    </xf>
    <xf numFmtId="0" fontId="31" fillId="0" borderId="11" xfId="0" applyNumberFormat="1" applyFont="1" applyFill="1" applyBorder="1" applyAlignment="1">
      <alignment horizontal="center" vertical="center"/>
    </xf>
    <xf numFmtId="176" fontId="33" fillId="0" borderId="0" xfId="0" applyFont="1" applyAlignment="1">
      <alignment horizontal="center"/>
    </xf>
    <xf numFmtId="176" fontId="33" fillId="0" borderId="0" xfId="0" applyFont="1" applyAlignment="1"/>
    <xf numFmtId="176" fontId="36" fillId="13" borderId="1" xfId="0" applyFont="1" applyFill="1" applyBorder="1" applyAlignment="1">
      <alignment horizontal="center" vertical="center" wrapText="1"/>
    </xf>
    <xf numFmtId="176" fontId="36" fillId="13" borderId="11" xfId="0" applyFont="1" applyFill="1" applyBorder="1" applyAlignment="1">
      <alignment horizontal="center" vertical="center" wrapText="1"/>
    </xf>
    <xf numFmtId="2" fontId="37" fillId="13" borderId="1" xfId="0" applyNumberFormat="1" applyFont="1" applyFill="1" applyBorder="1" applyAlignment="1">
      <alignment horizontal="center" vertical="center" wrapText="1"/>
    </xf>
    <xf numFmtId="49" fontId="37" fillId="13" borderId="11" xfId="0" applyNumberFormat="1" applyFont="1" applyFill="1" applyBorder="1" applyAlignment="1">
      <alignment horizontal="left" vertical="center" wrapText="1"/>
    </xf>
    <xf numFmtId="49" fontId="37" fillId="13" borderId="11" xfId="0" applyNumberFormat="1" applyFont="1" applyFill="1" applyBorder="1" applyAlignment="1">
      <alignment horizontal="center" vertical="center" wrapText="1"/>
    </xf>
    <xf numFmtId="0" fontId="37" fillId="13" borderId="11" xfId="0" applyNumberFormat="1" applyFont="1" applyFill="1" applyBorder="1" applyAlignment="1">
      <alignment horizontal="center" vertical="center" wrapText="1"/>
    </xf>
    <xf numFmtId="58" fontId="37" fillId="13" borderId="11" xfId="0" applyNumberFormat="1" applyFont="1" applyFill="1" applyBorder="1" applyAlignment="1">
      <alignment horizontal="center" vertical="center" wrapText="1"/>
    </xf>
    <xf numFmtId="176" fontId="0" fillId="13" borderId="0" xfId="0" applyFill="1" applyAlignment="1" applyProtection="1"/>
    <xf numFmtId="176" fontId="0" fillId="13" borderId="0" xfId="0" applyFill="1" applyBorder="1" applyAlignment="1" applyProtection="1"/>
    <xf numFmtId="176" fontId="0" fillId="14" borderId="23" xfId="0" applyFill="1" applyBorder="1" applyAlignment="1"/>
    <xf numFmtId="176" fontId="0" fillId="14" borderId="21" xfId="0" applyFill="1" applyBorder="1" applyAlignment="1"/>
    <xf numFmtId="176" fontId="0" fillId="14" borderId="34" xfId="0" applyFill="1" applyBorder="1" applyAlignment="1"/>
    <xf numFmtId="176" fontId="0" fillId="14" borderId="35" xfId="0" applyFill="1" applyBorder="1" applyAlignment="1"/>
    <xf numFmtId="176" fontId="0" fillId="14" borderId="0" xfId="0" applyFill="1" applyAlignment="1"/>
    <xf numFmtId="176" fontId="0" fillId="14" borderId="24" xfId="0" applyFill="1" applyBorder="1" applyAlignment="1"/>
    <xf numFmtId="176" fontId="39" fillId="14" borderId="35" xfId="0" applyFont="1" applyFill="1" applyBorder="1" applyAlignment="1"/>
    <xf numFmtId="176" fontId="39" fillId="14" borderId="0" xfId="0" applyFont="1" applyFill="1" applyAlignment="1"/>
    <xf numFmtId="176" fontId="39" fillId="14" borderId="24" xfId="0" applyFont="1" applyFill="1" applyBorder="1" applyAlignment="1"/>
    <xf numFmtId="176" fontId="41" fillId="14" borderId="36" xfId="0" applyFont="1" applyFill="1" applyBorder="1" applyAlignment="1"/>
    <xf numFmtId="176" fontId="39" fillId="14" borderId="37" xfId="0" applyFont="1" applyFill="1" applyBorder="1" applyAlignment="1"/>
    <xf numFmtId="176" fontId="39" fillId="14" borderId="38" xfId="0" applyFont="1" applyFill="1" applyBorder="1" applyAlignment="1"/>
    <xf numFmtId="176" fontId="39" fillId="14" borderId="0" xfId="0" applyFont="1" applyFill="1" applyBorder="1" applyAlignment="1"/>
    <xf numFmtId="176" fontId="42" fillId="14" borderId="35" xfId="0" applyFont="1" applyFill="1" applyBorder="1" applyAlignment="1">
      <alignment horizontal="left"/>
    </xf>
    <xf numFmtId="176" fontId="42" fillId="14" borderId="0" xfId="0" applyFont="1" applyFill="1" applyAlignment="1">
      <alignment horizontal="right"/>
    </xf>
    <xf numFmtId="176" fontId="43" fillId="14" borderId="35" xfId="0" applyFont="1" applyFill="1" applyBorder="1" applyAlignment="1"/>
    <xf numFmtId="176" fontId="0" fillId="14" borderId="39" xfId="0" applyFill="1" applyBorder="1" applyAlignment="1"/>
    <xf numFmtId="176" fontId="0" fillId="14" borderId="40" xfId="0" applyFill="1" applyBorder="1" applyAlignment="1"/>
    <xf numFmtId="176" fontId="0" fillId="14" borderId="41" xfId="0" applyFill="1" applyBorder="1" applyAlignment="1"/>
    <xf numFmtId="176" fontId="40" fillId="14" borderId="35" xfId="0" applyFont="1" applyFill="1" applyBorder="1" applyAlignment="1">
      <alignment horizontal="left" vertical="center" wrapText="1"/>
    </xf>
    <xf numFmtId="176" fontId="40" fillId="14" borderId="0" xfId="0" applyFont="1" applyFill="1" applyAlignment="1">
      <alignment horizontal="left" vertical="center"/>
    </xf>
    <xf numFmtId="176" fontId="40" fillId="14" borderId="24" xfId="0" applyFont="1" applyFill="1" applyBorder="1" applyAlignment="1">
      <alignment horizontal="left" vertical="center"/>
    </xf>
    <xf numFmtId="176" fontId="40" fillId="14" borderId="35" xfId="0" applyFont="1" applyFill="1" applyBorder="1" applyAlignment="1">
      <alignment horizontal="left" wrapText="1"/>
    </xf>
    <xf numFmtId="176" fontId="40" fillId="14" borderId="0" xfId="0" applyFont="1" applyFill="1" applyAlignment="1">
      <alignment horizontal="left"/>
    </xf>
    <xf numFmtId="176" fontId="40" fillId="14" borderId="24" xfId="0" applyFont="1" applyFill="1" applyBorder="1" applyAlignment="1">
      <alignment horizontal="left"/>
    </xf>
    <xf numFmtId="176" fontId="38" fillId="13" borderId="0" xfId="0" applyFont="1" applyFill="1" applyBorder="1" applyAlignment="1" applyProtection="1">
      <alignment horizontal="left" vertical="top" wrapText="1"/>
    </xf>
    <xf numFmtId="176" fontId="35" fillId="2" borderId="1" xfId="0" applyFont="1" applyFill="1" applyBorder="1" applyAlignment="1">
      <alignment horizontal="center" vertical="top"/>
    </xf>
    <xf numFmtId="176" fontId="35" fillId="2" borderId="2" xfId="0" applyFont="1" applyFill="1" applyBorder="1" applyAlignment="1">
      <alignment horizontal="center" vertical="top"/>
    </xf>
    <xf numFmtId="176" fontId="35" fillId="2" borderId="3" xfId="0" applyFont="1" applyFill="1" applyBorder="1" applyAlignment="1">
      <alignment horizontal="center" vertical="top"/>
    </xf>
    <xf numFmtId="176" fontId="34" fillId="13" borderId="11" xfId="0" applyFont="1" applyFill="1" applyBorder="1" applyAlignment="1">
      <alignment horizontal="center" vertical="center"/>
    </xf>
    <xf numFmtId="0" fontId="21" fillId="11" borderId="1" xfId="83" applyFont="1" applyFill="1" applyBorder="1" applyAlignment="1">
      <alignment horizontal="left" vertical="center" wrapText="1"/>
    </xf>
    <xf numFmtId="0" fontId="21" fillId="11" borderId="3" xfId="83" applyFont="1" applyFill="1" applyBorder="1" applyAlignment="1">
      <alignment horizontal="left" vertical="center" wrapText="1"/>
    </xf>
    <xf numFmtId="0" fontId="25" fillId="0" borderId="11" xfId="0" applyNumberFormat="1" applyFont="1" applyFill="1" applyBorder="1" applyAlignment="1">
      <alignment horizontal="center" vertical="center"/>
    </xf>
    <xf numFmtId="0" fontId="26" fillId="0" borderId="11" xfId="0" applyNumberFormat="1" applyFont="1" applyFill="1" applyBorder="1" applyAlignment="1">
      <alignment horizontal="center" vertical="center"/>
    </xf>
    <xf numFmtId="0" fontId="4" fillId="0" borderId="11" xfId="87" applyFont="1" applyBorder="1" applyAlignment="1">
      <alignment horizontal="center" vertical="center"/>
    </xf>
    <xf numFmtId="0" fontId="4" fillId="0" borderId="11" xfId="87" applyFont="1" applyBorder="1" applyAlignment="1">
      <alignment horizontal="center" vertical="center" wrapText="1"/>
    </xf>
    <xf numFmtId="176" fontId="19" fillId="0" borderId="11" xfId="0" applyFont="1" applyFill="1" applyBorder="1" applyAlignment="1">
      <alignment horizontal="center" vertical="center" wrapText="1"/>
    </xf>
    <xf numFmtId="176" fontId="19" fillId="0" borderId="11" xfId="0" applyFont="1" applyFill="1" applyBorder="1" applyAlignment="1">
      <alignment horizontal="center" vertical="center"/>
    </xf>
    <xf numFmtId="176" fontId="23" fillId="12" borderId="11" xfId="0" applyFont="1" applyFill="1" applyBorder="1" applyAlignment="1">
      <alignment horizontal="center" vertical="center"/>
    </xf>
    <xf numFmtId="176" fontId="27" fillId="12" borderId="11" xfId="0" applyFont="1" applyFill="1" applyBorder="1" applyAlignment="1">
      <alignment horizontal="center" vertical="center"/>
    </xf>
    <xf numFmtId="0" fontId="23" fillId="12" borderId="33" xfId="86" applyFont="1" applyFill="1" applyBorder="1" applyAlignment="1">
      <alignment horizontal="center" vertical="center" wrapText="1"/>
    </xf>
    <xf numFmtId="0" fontId="24" fillId="12" borderId="19" xfId="86" applyFont="1" applyFill="1" applyBorder="1" applyAlignment="1">
      <alignment horizontal="center" vertical="center"/>
    </xf>
    <xf numFmtId="176" fontId="23" fillId="12" borderId="11" xfId="0" applyFont="1" applyFill="1" applyBorder="1" applyAlignment="1">
      <alignment horizontal="center" vertical="center" wrapText="1"/>
    </xf>
    <xf numFmtId="0" fontId="24" fillId="12" borderId="11" xfId="86" applyFont="1" applyFill="1" applyBorder="1" applyAlignment="1">
      <alignment horizontal="center" vertical="center"/>
    </xf>
    <xf numFmtId="0" fontId="24" fillId="12" borderId="33" xfId="86" applyFont="1" applyFill="1" applyBorder="1" applyAlignment="1">
      <alignment horizontal="center" vertical="center"/>
    </xf>
    <xf numFmtId="0" fontId="22" fillId="11" borderId="11" xfId="83" applyFont="1" applyFill="1" applyBorder="1" applyAlignment="1">
      <alignment horizontal="left" vertical="center" wrapText="1"/>
    </xf>
    <xf numFmtId="0" fontId="13" fillId="4" borderId="16" xfId="0" applyNumberFormat="1" applyFont="1" applyFill="1" applyBorder="1" applyAlignment="1">
      <alignment horizontal="center" vertical="center"/>
    </xf>
    <xf numFmtId="0" fontId="13" fillId="4" borderId="17" xfId="0" applyNumberFormat="1" applyFont="1" applyFill="1" applyBorder="1" applyAlignment="1">
      <alignment horizontal="center" vertical="center"/>
    </xf>
    <xf numFmtId="0" fontId="13" fillId="4" borderId="31" xfId="0" applyNumberFormat="1" applyFont="1" applyFill="1" applyBorder="1" applyAlignment="1">
      <alignment horizontal="center" vertical="center"/>
    </xf>
    <xf numFmtId="0" fontId="14" fillId="4" borderId="4" xfId="0" applyNumberFormat="1" applyFont="1" applyFill="1" applyBorder="1" applyAlignment="1">
      <alignment horizontal="left" vertical="center" wrapText="1"/>
    </xf>
    <xf numFmtId="0" fontId="14" fillId="4" borderId="5" xfId="0" applyNumberFormat="1" applyFont="1" applyFill="1" applyBorder="1" applyAlignment="1">
      <alignment horizontal="left" vertical="center" wrapText="1"/>
    </xf>
    <xf numFmtId="0" fontId="14" fillId="4" borderId="6" xfId="0" applyNumberFormat="1" applyFont="1" applyFill="1" applyBorder="1" applyAlignment="1">
      <alignment horizontal="left" vertical="center" wrapText="1"/>
    </xf>
    <xf numFmtId="0" fontId="15" fillId="5" borderId="18" xfId="0" applyNumberFormat="1" applyFont="1" applyFill="1" applyBorder="1" applyAlignment="1">
      <alignment horizontal="left" vertical="center"/>
    </xf>
    <xf numFmtId="0" fontId="15" fillId="5" borderId="19" xfId="0" applyNumberFormat="1" applyFont="1" applyFill="1" applyBorder="1" applyAlignment="1">
      <alignment horizontal="left" vertical="center"/>
    </xf>
    <xf numFmtId="176" fontId="5" fillId="0" borderId="4" xfId="0" applyFont="1" applyBorder="1" applyAlignment="1">
      <alignment horizontal="center" vertical="center"/>
    </xf>
    <xf numFmtId="176" fontId="5" fillId="0" borderId="5" xfId="0" applyFont="1" applyBorder="1" applyAlignment="1">
      <alignment horizontal="center" vertical="center"/>
    </xf>
    <xf numFmtId="176" fontId="5" fillId="0" borderId="6" xfId="0" applyFont="1" applyBorder="1" applyAlignment="1">
      <alignment horizontal="center" vertical="center"/>
    </xf>
    <xf numFmtId="176" fontId="6" fillId="0" borderId="7" xfId="0" applyFont="1" applyBorder="1" applyAlignment="1">
      <alignment horizontal="left" vertical="center" wrapText="1"/>
    </xf>
    <xf numFmtId="176" fontId="7" fillId="0" borderId="8" xfId="0" applyFont="1" applyBorder="1" applyAlignment="1">
      <alignment horizontal="left" vertical="center" wrapText="1"/>
    </xf>
    <xf numFmtId="176" fontId="7" fillId="0" borderId="9" xfId="0" applyFont="1" applyBorder="1" applyAlignment="1">
      <alignment horizontal="left" vertical="center" wrapText="1"/>
    </xf>
    <xf numFmtId="176" fontId="8" fillId="2" borderId="10" xfId="0" applyFont="1" applyFill="1" applyBorder="1" applyAlignment="1">
      <alignment horizontal="center" vertical="center" wrapText="1"/>
    </xf>
    <xf numFmtId="176" fontId="8" fillId="2" borderId="10" xfId="0" applyFont="1" applyFill="1" applyBorder="1" applyAlignment="1">
      <alignment horizontal="center" vertical="center"/>
    </xf>
    <xf numFmtId="176" fontId="8" fillId="2" borderId="13" xfId="0" applyFont="1" applyFill="1" applyBorder="1" applyAlignment="1">
      <alignment horizontal="center" vertical="center"/>
    </xf>
    <xf numFmtId="176" fontId="3" fillId="0" borderId="1" xfId="0" applyFont="1" applyBorder="1" applyAlignment="1">
      <alignment horizontal="left"/>
    </xf>
    <xf numFmtId="176" fontId="3" fillId="0" borderId="2" xfId="0" applyFont="1" applyBorder="1" applyAlignment="1">
      <alignment horizontal="left"/>
    </xf>
    <xf numFmtId="176" fontId="3" fillId="0" borderId="3" xfId="0" applyFont="1" applyBorder="1" applyAlignment="1">
      <alignment horizontal="left"/>
    </xf>
    <xf numFmtId="176" fontId="1" fillId="0" borderId="1" xfId="0" applyFont="1" applyBorder="1" applyAlignment="1">
      <alignment horizontal="left"/>
    </xf>
    <xf numFmtId="176" fontId="2" fillId="0" borderId="2" xfId="0" applyFont="1" applyBorder="1" applyAlignment="1">
      <alignment horizontal="left"/>
    </xf>
    <xf numFmtId="176" fontId="2" fillId="0" borderId="3" xfId="0" applyFont="1" applyBorder="1" applyAlignment="1">
      <alignment horizontal="left"/>
    </xf>
  </cellXfs>
  <cellStyles count="90">
    <cellStyle name="20% - Accent1" xfId="20"/>
    <cellStyle name="20% - Accent2" xfId="10"/>
    <cellStyle name="20% - Accent3" xfId="11"/>
    <cellStyle name="20% - Accent4" xfId="3"/>
    <cellStyle name="20% - Accent5" xfId="13"/>
    <cellStyle name="20% - Accent6" xfId="17"/>
    <cellStyle name="40% - Accent1" xfId="21"/>
    <cellStyle name="40% - Accent2" xfId="22"/>
    <cellStyle name="40% - Accent3" xfId="23"/>
    <cellStyle name="40% - Accent4" xfId="24"/>
    <cellStyle name="40% - Accent5" xfId="25"/>
    <cellStyle name="40% - Accent6" xfId="4"/>
    <cellStyle name="60% - Accent1" xfId="14"/>
    <cellStyle name="60% - Accent2" xfId="15"/>
    <cellStyle name="60% - Accent3" xfId="18"/>
    <cellStyle name="60% - Accent4" xfId="26"/>
    <cellStyle name="60% - Accent5" xfId="28"/>
    <cellStyle name="60% - Accent6" xfId="29"/>
    <cellStyle name="Accent1" xfId="30"/>
    <cellStyle name="Accent2" xfId="31"/>
    <cellStyle name="Accent3" xfId="32"/>
    <cellStyle name="Accent4" xfId="33"/>
    <cellStyle name="Accent5" xfId="34"/>
    <cellStyle name="Accent6" xfId="35"/>
    <cellStyle name="Bad" xfId="36"/>
    <cellStyle name="Calculation" xfId="37"/>
    <cellStyle name="Check Cell" xfId="38"/>
    <cellStyle name="Explanatory Text" xfId="39"/>
    <cellStyle name="Good" xfId="41"/>
    <cellStyle name="Heading 1" xfId="42"/>
    <cellStyle name="Heading 2" xfId="44"/>
    <cellStyle name="Heading 3" xfId="8"/>
    <cellStyle name="Heading 4" xfId="46"/>
    <cellStyle name="Input" xfId="5"/>
    <cellStyle name="Linked Cell" xfId="47"/>
    <cellStyle name="Neutral" xfId="48"/>
    <cellStyle name="Normal 2" xfId="49"/>
    <cellStyle name="Normal 2 2" xfId="50"/>
    <cellStyle name="Normal 2 2 2" xfId="51"/>
    <cellStyle name="Normal 2 3" xfId="52"/>
    <cellStyle name="Normal 2 3 2" xfId="53"/>
    <cellStyle name="Normal 2 3 2 2" xfId="6"/>
    <cellStyle name="Normal 2 3 3" xfId="54"/>
    <cellStyle name="Normal 2 4" xfId="55"/>
    <cellStyle name="Normal 2 4 2" xfId="56"/>
    <cellStyle name="Normal 2 5" xfId="57"/>
    <cellStyle name="Normal 3" xfId="58"/>
    <cellStyle name="Normal 3 2" xfId="59"/>
    <cellStyle name="Normal 3 2 2" xfId="1"/>
    <cellStyle name="Normal 3 2 2 2" xfId="45"/>
    <cellStyle name="Normal 3 2 2 2 2" xfId="60"/>
    <cellStyle name="Normal 3 2 2 3" xfId="7"/>
    <cellStyle name="Normal 3 2 3" xfId="12"/>
    <cellStyle name="Normal 3 2 3 2" xfId="61"/>
    <cellStyle name="Normal 3 2 4" xfId="9"/>
    <cellStyle name="Normal 3 3" xfId="63"/>
    <cellStyle name="Normal 3 4" xfId="64"/>
    <cellStyle name="Normal 3 4 2" xfId="65"/>
    <cellStyle name="Normal 3 4 2 2" xfId="67"/>
    <cellStyle name="Normal 3 4 3" xfId="68"/>
    <cellStyle name="Normal 3 5" xfId="69"/>
    <cellStyle name="Normal 3 5 2" xfId="70"/>
    <cellStyle name="Normal 3 6" xfId="71"/>
    <cellStyle name="Normal 4" xfId="72"/>
    <cellStyle name="Normal 5" xfId="73"/>
    <cellStyle name="Normal 5 2" xfId="74"/>
    <cellStyle name="Normal 5 2 2" xfId="75"/>
    <cellStyle name="Normal 5 3" xfId="43"/>
    <cellStyle name="Normal 6" xfId="76"/>
    <cellStyle name="Normal 7" xfId="77"/>
    <cellStyle name="Normal 7 2" xfId="2"/>
    <cellStyle name="Normal 8" xfId="78"/>
    <cellStyle name="Normal 9" xfId="79"/>
    <cellStyle name="Note" xfId="66"/>
    <cellStyle name="Output" xfId="80"/>
    <cellStyle name="Percent 2" xfId="81"/>
    <cellStyle name="RowLevel_1" xfId="40"/>
    <cellStyle name="Title" xfId="82"/>
    <cellStyle name="Total" xfId="84"/>
    <cellStyle name="Warning Text" xfId="85"/>
    <cellStyle name="常规" xfId="0" builtinId="0"/>
    <cellStyle name="常规 2" xfId="83"/>
    <cellStyle name="常规 2 2" xfId="16"/>
    <cellStyle name="常规 2 3" xfId="19"/>
    <cellStyle name="常规 2 4" xfId="27"/>
    <cellStyle name="常规 3" xfId="62"/>
    <cellStyle name="常规 3 2" xfId="86"/>
    <cellStyle name="常规 4" xfId="87"/>
    <cellStyle name="超链接 2" xfId="88"/>
    <cellStyle name="一般_Sheet1" xfId="89"/>
  </cellStyles>
  <dxfs count="0"/>
  <tableStyles count="0" defaultTableStyle="TableStyleMedium2"/>
  <colors>
    <mruColors>
      <color rgb="FF0099FF"/>
      <color rgb="FFFF9999"/>
      <color rgb="FF3399FF"/>
      <color rgb="FFFFFF66"/>
      <color rgb="FF00FFCC"/>
      <color rgb="FF0066FF"/>
      <color rgb="FF33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3" Type="http://schemas.openxmlformats.org/officeDocument/2006/relationships/image" Target="../media/image6.png"/><Relationship Id="rId2" Type="http://schemas.openxmlformats.org/officeDocument/2006/relationships/image" Target="../media/image5.png"/><Relationship Id="rId1" Type="http://schemas.openxmlformats.org/officeDocument/2006/relationships/image" Target="../media/image4.png"/><Relationship Id="rId4"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editAs="oneCell">
    <xdr:from>
      <xdr:col>2</xdr:col>
      <xdr:colOff>522757</xdr:colOff>
      <xdr:row>0</xdr:row>
      <xdr:rowOff>25212</xdr:rowOff>
    </xdr:from>
    <xdr:to>
      <xdr:col>3</xdr:col>
      <xdr:colOff>0</xdr:colOff>
      <xdr:row>3</xdr:row>
      <xdr:rowOff>123264</xdr:rowOff>
    </xdr:to>
    <xdr:pic>
      <xdr:nvPicPr>
        <xdr:cNvPr id="1151" name="图片 2" descr="rId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a:xfrm>
          <a:off x="4485005" y="24765"/>
          <a:ext cx="1458595" cy="584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9525</xdr:colOff>
      <xdr:row>12</xdr:row>
      <xdr:rowOff>9525</xdr:rowOff>
    </xdr:from>
    <xdr:to>
      <xdr:col>16</xdr:col>
      <xdr:colOff>488315</xdr:colOff>
      <xdr:row>75</xdr:row>
      <xdr:rowOff>21590</xdr:rowOff>
    </xdr:to>
    <xdr:pic>
      <xdr:nvPicPr>
        <xdr:cNvPr id="3" name="图片 2" descr="2021-12-24_104211"/>
        <xdr:cNvPicPr>
          <a:picLocks noChangeAspect="1"/>
        </xdr:cNvPicPr>
      </xdr:nvPicPr>
      <xdr:blipFill>
        <a:blip xmlns:r="http://schemas.openxmlformats.org/officeDocument/2006/relationships" r:embed="rId1"/>
        <a:stretch>
          <a:fillRect/>
        </a:stretch>
      </xdr:blipFill>
      <xdr:spPr>
        <a:xfrm>
          <a:off x="9525" y="4473575"/>
          <a:ext cx="15110460" cy="1021334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9525</xdr:colOff>
      <xdr:row>34</xdr:row>
      <xdr:rowOff>9525</xdr:rowOff>
    </xdr:from>
    <xdr:to>
      <xdr:col>15</xdr:col>
      <xdr:colOff>44450</xdr:colOff>
      <xdr:row>83</xdr:row>
      <xdr:rowOff>4445</xdr:rowOff>
    </xdr:to>
    <xdr:pic>
      <xdr:nvPicPr>
        <xdr:cNvPr id="3" name="图片 2" descr="2021-12-28_192347"/>
        <xdr:cNvPicPr>
          <a:picLocks noChangeAspect="1"/>
        </xdr:cNvPicPr>
      </xdr:nvPicPr>
      <xdr:blipFill>
        <a:blip xmlns:r="http://schemas.openxmlformats.org/officeDocument/2006/relationships" r:embed="rId1"/>
        <a:stretch>
          <a:fillRect/>
        </a:stretch>
      </xdr:blipFill>
      <xdr:spPr>
        <a:xfrm>
          <a:off x="247650" y="8194675"/>
          <a:ext cx="11988800" cy="839597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16</xdr:row>
      <xdr:rowOff>133350</xdr:rowOff>
    </xdr:from>
    <xdr:to>
      <xdr:col>7</xdr:col>
      <xdr:colOff>116840</xdr:colOff>
      <xdr:row>28</xdr:row>
      <xdr:rowOff>66675</xdr:rowOff>
    </xdr:to>
    <xdr:pic>
      <xdr:nvPicPr>
        <xdr:cNvPr id="6" name="图片 5"/>
        <xdr:cNvPicPr>
          <a:picLocks noChangeAspect="1"/>
        </xdr:cNvPicPr>
      </xdr:nvPicPr>
      <xdr:blipFill>
        <a:blip xmlns:r="http://schemas.openxmlformats.org/officeDocument/2006/relationships" r:embed="rId1"/>
        <a:stretch>
          <a:fillRect/>
        </a:stretch>
      </xdr:blipFill>
      <xdr:spPr>
        <a:xfrm>
          <a:off x="0" y="3019425"/>
          <a:ext cx="6851015" cy="1876425"/>
        </a:xfrm>
        <a:prstGeom prst="rect">
          <a:avLst/>
        </a:prstGeom>
        <a:noFill/>
        <a:ln w="9525">
          <a:noFill/>
        </a:ln>
      </xdr:spPr>
    </xdr:pic>
    <xdr:clientData/>
  </xdr:twoCellAnchor>
  <xdr:twoCellAnchor editAs="oneCell">
    <xdr:from>
      <xdr:col>0</xdr:col>
      <xdr:colOff>0</xdr:colOff>
      <xdr:row>7</xdr:row>
      <xdr:rowOff>0</xdr:rowOff>
    </xdr:from>
    <xdr:to>
      <xdr:col>1</xdr:col>
      <xdr:colOff>400050</xdr:colOff>
      <xdr:row>15</xdr:row>
      <xdr:rowOff>76200</xdr:rowOff>
    </xdr:to>
    <xdr:pic>
      <xdr:nvPicPr>
        <xdr:cNvPr id="3" name="图片 2"/>
        <xdr:cNvPicPr>
          <a:picLocks noChangeAspect="1"/>
        </xdr:cNvPicPr>
      </xdr:nvPicPr>
      <xdr:blipFill>
        <a:blip xmlns:r="http://schemas.openxmlformats.org/officeDocument/2006/relationships" r:embed="rId2"/>
        <a:stretch>
          <a:fillRect/>
        </a:stretch>
      </xdr:blipFill>
      <xdr:spPr>
        <a:xfrm>
          <a:off x="0" y="1428750"/>
          <a:ext cx="1362075" cy="1371600"/>
        </a:xfrm>
        <a:prstGeom prst="rect">
          <a:avLst/>
        </a:prstGeom>
        <a:noFill/>
        <a:ln w="9525">
          <a:noFill/>
        </a:ln>
      </xdr:spPr>
    </xdr:pic>
    <xdr:clientData/>
  </xdr:twoCellAnchor>
  <xdr:twoCellAnchor editAs="oneCell">
    <xdr:from>
      <xdr:col>7</xdr:col>
      <xdr:colOff>914400</xdr:colOff>
      <xdr:row>16</xdr:row>
      <xdr:rowOff>38100</xdr:rowOff>
    </xdr:from>
    <xdr:to>
      <xdr:col>14</xdr:col>
      <xdr:colOff>923925</xdr:colOff>
      <xdr:row>27</xdr:row>
      <xdr:rowOff>161687</xdr:rowOff>
    </xdr:to>
    <xdr:pic>
      <xdr:nvPicPr>
        <xdr:cNvPr id="2" name="图片 1"/>
        <xdr:cNvPicPr>
          <a:picLocks noChangeAspect="1"/>
        </xdr:cNvPicPr>
      </xdr:nvPicPr>
      <xdr:blipFill>
        <a:blip xmlns:r="http://schemas.openxmlformats.org/officeDocument/2006/relationships" r:embed="rId3"/>
        <a:stretch>
          <a:fillRect/>
        </a:stretch>
      </xdr:blipFill>
      <xdr:spPr>
        <a:xfrm>
          <a:off x="7648575" y="2924175"/>
          <a:ext cx="6743700" cy="1904762"/>
        </a:xfrm>
        <a:prstGeom prst="rect">
          <a:avLst/>
        </a:prstGeom>
      </xdr:spPr>
    </xdr:pic>
    <xdr:clientData/>
  </xdr:twoCellAnchor>
  <xdr:twoCellAnchor editAs="oneCell">
    <xdr:from>
      <xdr:col>8</xdr:col>
      <xdr:colOff>12349</xdr:colOff>
      <xdr:row>7</xdr:row>
      <xdr:rowOff>28575</xdr:rowOff>
    </xdr:from>
    <xdr:to>
      <xdr:col>9</xdr:col>
      <xdr:colOff>419100</xdr:colOff>
      <xdr:row>15</xdr:row>
      <xdr:rowOff>95209</xdr:rowOff>
    </xdr:to>
    <xdr:pic>
      <xdr:nvPicPr>
        <xdr:cNvPr id="4" name="图片 3"/>
        <xdr:cNvPicPr>
          <a:picLocks noChangeAspect="1"/>
        </xdr:cNvPicPr>
      </xdr:nvPicPr>
      <xdr:blipFill>
        <a:blip xmlns:r="http://schemas.openxmlformats.org/officeDocument/2006/relationships" r:embed="rId4"/>
        <a:stretch>
          <a:fillRect/>
        </a:stretch>
      </xdr:blipFill>
      <xdr:spPr>
        <a:xfrm>
          <a:off x="7708549" y="1457325"/>
          <a:ext cx="1368776" cy="1362034"/>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noFill/>
        <a:ln w="9525" cmpd="sng">
          <a:noFill/>
        </a:ln>
      </a:spPr>
      <a:bodyPr vertOverflow="clip" horzOverflow="clip" wrap="none" rtlCol="0" anchor="t">
        <a:spAutoFit/>
      </a:bodyPr>
      <a:lstStyle>
        <a:defPPr algn="ctr">
          <a:defRPr lang="en-US" altLang="zh-CN" sz="5500" b="1">
            <a:ln w="12700" cmpd="sng">
              <a:solidFill>
                <a:schemeClr val="accent5"/>
              </a:solidFill>
              <a:prstDash val="sysDot"/>
            </a:ln>
            <a:solidFill>
              <a:srgbClr val="FFFFFF">
                <a:alpha val="0"/>
              </a:srgbClr>
            </a:solidFill>
            <a:effectLst>
              <a:outerShdw blurRad="38100" dist="22860" dir="5400000" algn="tl" rotWithShape="0">
                <a:srgbClr val="000000">
                  <a:alpha val="30000"/>
                </a:srgbClr>
              </a:outerShdw>
            </a:effectLst>
          </a:defRPr>
        </a:defPPr>
      </a:lstStyle>
      <a:style>
        <a:lnRef idx="0">
          <a:scrgbClr r="0" g="0" b="0"/>
        </a:lnRef>
        <a:fillRef idx="0">
          <a:scrgbClr r="0" g="0" b="0"/>
        </a:fillRef>
        <a:effectRef idx="0">
          <a:scrgbClr r="0" g="0" b="0"/>
        </a:effectRef>
        <a:fontRef idx="minor">
          <a:schemeClr val="dk1"/>
        </a:fontRef>
      </a:style>
    </a:sp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366FF"/>
  </sheetPr>
  <dimension ref="A1:D29"/>
  <sheetViews>
    <sheetView zoomScale="85" zoomScaleNormal="85" workbookViewId="0">
      <selection activeCell="A16" sqref="A16"/>
    </sheetView>
  </sheetViews>
  <sheetFormatPr defaultColWidth="0" defaultRowHeight="12.75" zeroHeight="1"/>
  <cols>
    <col min="1" max="3" width="29.7109375" customWidth="1"/>
    <col min="4" max="4" width="18" hidden="1" customWidth="1"/>
    <col min="5" max="5" width="9.140625" hidden="1" customWidth="1"/>
    <col min="6" max="16384" width="9.140625" hidden="1"/>
  </cols>
  <sheetData>
    <row r="1" spans="1:3">
      <c r="A1" s="88"/>
      <c r="B1" s="89"/>
      <c r="C1" s="90"/>
    </row>
    <row r="2" spans="1:3">
      <c r="A2" s="91"/>
      <c r="B2" s="92"/>
      <c r="C2" s="93"/>
    </row>
    <row r="3" spans="1:3">
      <c r="A3" s="91"/>
      <c r="B3" s="92"/>
      <c r="C3" s="93"/>
    </row>
    <row r="4" spans="1:3">
      <c r="A4" s="91"/>
      <c r="B4" s="92"/>
      <c r="C4" s="93"/>
    </row>
    <row r="5" spans="1:3" ht="24.75" customHeight="1">
      <c r="A5" s="91"/>
      <c r="B5" s="92"/>
      <c r="C5" s="93"/>
    </row>
    <row r="6" spans="1:3" ht="24.75" customHeight="1">
      <c r="A6" s="91"/>
      <c r="B6" s="92"/>
      <c r="C6" s="93"/>
    </row>
    <row r="7" spans="1:3" ht="24.75" customHeight="1">
      <c r="A7" s="91"/>
      <c r="B7" s="92"/>
      <c r="C7" s="93"/>
    </row>
    <row r="8" spans="1:3" ht="24.75" customHeight="1">
      <c r="A8" s="91"/>
      <c r="B8" s="92"/>
      <c r="C8" s="93"/>
    </row>
    <row r="9" spans="1:3" ht="24.75" customHeight="1">
      <c r="A9" s="94"/>
      <c r="B9" s="95"/>
      <c r="C9" s="96"/>
    </row>
    <row r="10" spans="1:3">
      <c r="A10" s="94"/>
      <c r="B10" s="95"/>
      <c r="C10" s="96"/>
    </row>
    <row r="11" spans="1:3" ht="30">
      <c r="A11" s="107" t="s">
        <v>106</v>
      </c>
      <c r="B11" s="108"/>
      <c r="C11" s="109"/>
    </row>
    <row r="12" spans="1:3" ht="30">
      <c r="A12" s="110" t="s">
        <v>0</v>
      </c>
      <c r="B12" s="111"/>
      <c r="C12" s="112"/>
    </row>
    <row r="13" spans="1:3" ht="15" customHeight="1">
      <c r="A13" s="97"/>
      <c r="B13" s="98"/>
      <c r="C13" s="99"/>
    </row>
    <row r="14" spans="1:3" ht="20.100000000000001" customHeight="1">
      <c r="A14" s="94"/>
      <c r="B14" s="100"/>
      <c r="C14" s="96"/>
    </row>
    <row r="15" spans="1:3" ht="20.100000000000001" customHeight="1">
      <c r="A15" s="101" t="s">
        <v>1</v>
      </c>
      <c r="B15" s="102"/>
      <c r="C15" s="96"/>
    </row>
    <row r="16" spans="1:3" ht="20.100000000000001" customHeight="1">
      <c r="A16" s="101" t="s">
        <v>110</v>
      </c>
      <c r="B16" s="102"/>
      <c r="C16" s="96"/>
    </row>
    <row r="17" spans="1:3" ht="20.100000000000001" customHeight="1">
      <c r="A17" s="101" t="s">
        <v>2</v>
      </c>
      <c r="B17" s="95"/>
      <c r="C17" s="96"/>
    </row>
    <row r="18" spans="1:3" ht="20.100000000000001" customHeight="1">
      <c r="A18" s="94"/>
      <c r="B18" s="95"/>
      <c r="C18" s="96"/>
    </row>
    <row r="19" spans="1:3" ht="18.75" customHeight="1">
      <c r="A19" s="94"/>
      <c r="B19" s="95"/>
      <c r="C19" s="96"/>
    </row>
    <row r="20" spans="1:3" ht="18.75" customHeight="1">
      <c r="A20" s="94"/>
      <c r="B20" s="95"/>
      <c r="C20" s="96"/>
    </row>
    <row r="21" spans="1:3" ht="18.75" customHeight="1">
      <c r="A21" s="91"/>
      <c r="B21" s="92"/>
      <c r="C21" s="93"/>
    </row>
    <row r="22" spans="1:3" ht="18.75" customHeight="1">
      <c r="A22" s="91"/>
      <c r="B22" s="92"/>
      <c r="C22" s="93"/>
    </row>
    <row r="23" spans="1:3" ht="18.75" customHeight="1">
      <c r="A23" s="91"/>
      <c r="B23" s="92"/>
      <c r="C23" s="93"/>
    </row>
    <row r="24" spans="1:3" ht="18.75" customHeight="1">
      <c r="A24" s="91"/>
      <c r="B24" s="92"/>
      <c r="C24" s="93"/>
    </row>
    <row r="25" spans="1:3" ht="18.75" customHeight="1">
      <c r="A25" s="91"/>
      <c r="B25" s="92"/>
      <c r="C25" s="93"/>
    </row>
    <row r="26" spans="1:3" ht="18.75" customHeight="1">
      <c r="A26" s="91"/>
      <c r="B26" s="92"/>
      <c r="C26" s="93"/>
    </row>
    <row r="27" spans="1:3" ht="18.75" customHeight="1">
      <c r="A27" s="91"/>
      <c r="B27" s="92"/>
      <c r="C27" s="93"/>
    </row>
    <row r="28" spans="1:3" ht="18.75" customHeight="1">
      <c r="A28" s="103" t="s">
        <v>3</v>
      </c>
      <c r="B28" s="92"/>
      <c r="C28" s="93"/>
    </row>
    <row r="29" spans="1:3" ht="18.75" customHeight="1">
      <c r="A29" s="104"/>
      <c r="B29" s="105"/>
      <c r="C29" s="106"/>
    </row>
  </sheetData>
  <mergeCells count="2">
    <mergeCell ref="A11:C11"/>
    <mergeCell ref="A12:C12"/>
  </mergeCells>
  <phoneticPr fontId="70" type="noConversion"/>
  <pageMargins left="0.75" right="0.75" top="1" bottom="1" header="0.50902777777777797" footer="0.50902777777777797"/>
  <pageSetup paperSize="9" orientation="portrait"/>
  <headerFooter alignWithMargins="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9"/>
  <sheetViews>
    <sheetView topLeftCell="A10" zoomScale="115" zoomScaleNormal="115" workbookViewId="0">
      <selection activeCell="A14" sqref="A14:C29"/>
    </sheetView>
  </sheetViews>
  <sheetFormatPr defaultColWidth="0" defaultRowHeight="12.75" customHeight="1" zeroHeight="1"/>
  <cols>
    <col min="1" max="2" width="27.5703125" customWidth="1"/>
    <col min="3" max="3" width="32.42578125" customWidth="1"/>
    <col min="4" max="4" width="18" hidden="1" customWidth="1"/>
    <col min="5" max="5" width="9.140625" hidden="1" customWidth="1"/>
    <col min="6" max="16384" width="9.140625" hidden="1"/>
  </cols>
  <sheetData>
    <row r="1" spans="1:3">
      <c r="A1" s="86"/>
      <c r="B1" s="86"/>
      <c r="C1" s="86"/>
    </row>
    <row r="2" spans="1:3">
      <c r="A2" s="86"/>
      <c r="B2" s="86"/>
      <c r="C2" s="86"/>
    </row>
    <row r="3" spans="1:3">
      <c r="A3" s="86"/>
      <c r="B3" s="86"/>
      <c r="C3" s="86"/>
    </row>
    <row r="4" spans="1:3">
      <c r="A4" s="86"/>
      <c r="B4" s="86"/>
      <c r="C4" s="86"/>
    </row>
    <row r="5" spans="1:3">
      <c r="A5" s="86"/>
      <c r="B5" s="86"/>
      <c r="C5" s="86"/>
    </row>
    <row r="6" spans="1:3">
      <c r="A6" s="86"/>
      <c r="B6" s="86"/>
      <c r="C6" s="86"/>
    </row>
    <row r="7" spans="1:3">
      <c r="A7" s="86"/>
      <c r="B7" s="86"/>
      <c r="C7" s="86"/>
    </row>
    <row r="8" spans="1:3">
      <c r="A8" s="86"/>
      <c r="B8" s="86"/>
      <c r="C8" s="86"/>
    </row>
    <row r="9" spans="1:3">
      <c r="A9" s="86"/>
      <c r="B9" s="86"/>
      <c r="C9" s="86"/>
    </row>
    <row r="10" spans="1:3">
      <c r="A10" s="86"/>
      <c r="B10" s="86"/>
      <c r="C10" s="86"/>
    </row>
    <row r="11" spans="1:3">
      <c r="A11" s="86"/>
      <c r="B11" s="86"/>
      <c r="C11" s="86"/>
    </row>
    <row r="12" spans="1:3">
      <c r="A12" s="86"/>
      <c r="B12" s="86"/>
      <c r="C12" s="86"/>
    </row>
    <row r="13" spans="1:3">
      <c r="A13" s="87"/>
      <c r="B13" s="87"/>
      <c r="C13" s="87"/>
    </row>
    <row r="14" spans="1:3" ht="12.6" customHeight="1">
      <c r="A14" s="113" t="s">
        <v>4</v>
      </c>
      <c r="B14" s="113"/>
      <c r="C14" s="113"/>
    </row>
    <row r="15" spans="1:3">
      <c r="A15" s="113"/>
      <c r="B15" s="113"/>
      <c r="C15" s="113"/>
    </row>
    <row r="16" spans="1:3">
      <c r="A16" s="113"/>
      <c r="B16" s="113"/>
      <c r="C16" s="113"/>
    </row>
    <row r="17" spans="1:3">
      <c r="A17" s="113"/>
      <c r="B17" s="113"/>
      <c r="C17" s="113"/>
    </row>
    <row r="18" spans="1:3">
      <c r="A18" s="113"/>
      <c r="B18" s="113"/>
      <c r="C18" s="113"/>
    </row>
    <row r="19" spans="1:3">
      <c r="A19" s="113"/>
      <c r="B19" s="113"/>
      <c r="C19" s="113"/>
    </row>
    <row r="20" spans="1:3">
      <c r="A20" s="113"/>
      <c r="B20" s="113"/>
      <c r="C20" s="113"/>
    </row>
    <row r="21" spans="1:3">
      <c r="A21" s="113"/>
      <c r="B21" s="113"/>
      <c r="C21" s="113"/>
    </row>
    <row r="22" spans="1:3">
      <c r="A22" s="113"/>
      <c r="B22" s="113"/>
      <c r="C22" s="113"/>
    </row>
    <row r="23" spans="1:3">
      <c r="A23" s="113"/>
      <c r="B23" s="113"/>
      <c r="C23" s="113"/>
    </row>
    <row r="24" spans="1:3">
      <c r="A24" s="113"/>
      <c r="B24" s="113"/>
      <c r="C24" s="113"/>
    </row>
    <row r="25" spans="1:3">
      <c r="A25" s="113"/>
      <c r="B25" s="113"/>
      <c r="C25" s="113"/>
    </row>
    <row r="26" spans="1:3">
      <c r="A26" s="113"/>
      <c r="B26" s="113"/>
      <c r="C26" s="113"/>
    </row>
    <row r="27" spans="1:3">
      <c r="A27" s="113"/>
      <c r="B27" s="113"/>
      <c r="C27" s="113"/>
    </row>
    <row r="28" spans="1:3">
      <c r="A28" s="113"/>
      <c r="B28" s="113"/>
      <c r="C28" s="113"/>
    </row>
    <row r="29" spans="1:3">
      <c r="A29" s="113"/>
      <c r="B29" s="113"/>
      <c r="C29" s="113"/>
    </row>
  </sheetData>
  <sheetProtection sheet="1" objects="1" scenarios="1"/>
  <mergeCells count="1">
    <mergeCell ref="A14:C29"/>
  </mergeCells>
  <phoneticPr fontId="70"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E14"/>
  <sheetViews>
    <sheetView zoomScale="115" zoomScaleNormal="115" workbookViewId="0">
      <selection activeCell="B8" sqref="B8"/>
    </sheetView>
  </sheetViews>
  <sheetFormatPr defaultColWidth="0" defaultRowHeight="12.75" customHeight="1"/>
  <cols>
    <col min="1" max="1" width="9.140625" style="77" customWidth="1"/>
    <col min="2" max="2" width="27.5703125" style="78" customWidth="1"/>
    <col min="3" max="3" width="10.42578125" style="77" customWidth="1"/>
    <col min="4" max="4" width="14.28515625" style="77" customWidth="1"/>
    <col min="5" max="5" width="18" style="78" hidden="1" customWidth="1"/>
    <col min="6" max="6" width="9.140625" style="78" hidden="1" customWidth="1"/>
    <col min="7" max="16384" width="9.140625" style="78" hidden="1"/>
  </cols>
  <sheetData>
    <row r="1" spans="1:4" ht="15" customHeight="1">
      <c r="A1" s="117" t="s">
        <v>5</v>
      </c>
      <c r="B1" s="117"/>
      <c r="C1" s="117"/>
      <c r="D1" s="117"/>
    </row>
    <row r="2" spans="1:4" ht="14.25" customHeight="1">
      <c r="A2" s="117"/>
      <c r="B2" s="117"/>
      <c r="C2" s="117"/>
      <c r="D2" s="117"/>
    </row>
    <row r="3" spans="1:4" ht="15.95" customHeight="1">
      <c r="A3" s="114" t="s">
        <v>6</v>
      </c>
      <c r="B3" s="115"/>
      <c r="C3" s="115"/>
      <c r="D3" s="116"/>
    </row>
    <row r="4" spans="1:4" ht="24">
      <c r="A4" s="79" t="s">
        <v>7</v>
      </c>
      <c r="B4" s="80" t="s">
        <v>8</v>
      </c>
      <c r="C4" s="80" t="s">
        <v>9</v>
      </c>
      <c r="D4" s="80" t="s">
        <v>10</v>
      </c>
    </row>
    <row r="5" spans="1:4" ht="12">
      <c r="A5" s="81" t="s">
        <v>11</v>
      </c>
      <c r="B5" s="82" t="s">
        <v>12</v>
      </c>
      <c r="C5" s="83" t="s">
        <v>13</v>
      </c>
      <c r="D5" s="84">
        <v>20220107</v>
      </c>
    </row>
    <row r="6" spans="1:4" ht="12">
      <c r="A6" s="81"/>
      <c r="B6" s="82"/>
      <c r="C6" s="83"/>
      <c r="D6" s="85"/>
    </row>
    <row r="7" spans="1:4" ht="12">
      <c r="A7" s="81"/>
      <c r="B7" s="82"/>
      <c r="C7" s="83"/>
      <c r="D7" s="85"/>
    </row>
    <row r="8" spans="1:4" ht="12">
      <c r="A8" s="81"/>
      <c r="B8" s="82"/>
      <c r="C8" s="83"/>
      <c r="D8" s="85"/>
    </row>
    <row r="9" spans="1:4" ht="12">
      <c r="A9" s="81"/>
      <c r="B9" s="82"/>
      <c r="C9" s="83"/>
      <c r="D9" s="85"/>
    </row>
    <row r="10" spans="1:4" ht="24.75" customHeight="1">
      <c r="A10" s="81"/>
      <c r="B10" s="82"/>
      <c r="C10" s="83"/>
      <c r="D10" s="85"/>
    </row>
    <row r="11" spans="1:4" ht="24.75" customHeight="1">
      <c r="A11" s="81"/>
      <c r="B11" s="82"/>
      <c r="C11" s="83"/>
      <c r="D11" s="85"/>
    </row>
    <row r="12" spans="1:4" ht="24.75" customHeight="1">
      <c r="A12" s="81"/>
      <c r="B12" s="82"/>
      <c r="C12" s="83"/>
      <c r="D12" s="85"/>
    </row>
    <row r="13" spans="1:4" ht="24.75" customHeight="1">
      <c r="A13" s="81"/>
      <c r="B13" s="82"/>
      <c r="C13" s="83"/>
      <c r="D13" s="85"/>
    </row>
    <row r="14" spans="1:4" ht="20.100000000000001" customHeight="1">
      <c r="A14" s="81"/>
      <c r="B14" s="82"/>
      <c r="C14" s="83"/>
      <c r="D14" s="85"/>
    </row>
  </sheetData>
  <mergeCells count="2">
    <mergeCell ref="A3:D3"/>
    <mergeCell ref="A1:D2"/>
  </mergeCells>
  <phoneticPr fontId="70" type="noConversion"/>
  <pageMargins left="0.69930555555555596" right="0.69930555555555596"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59999389629810485"/>
  </sheetPr>
  <dimension ref="A1:BE11"/>
  <sheetViews>
    <sheetView zoomScale="70" zoomScaleNormal="70" workbookViewId="0">
      <selection activeCell="D7" sqref="D7"/>
    </sheetView>
  </sheetViews>
  <sheetFormatPr defaultColWidth="9.140625" defaultRowHeight="12.75"/>
  <cols>
    <col min="1" max="1" width="16.85546875" customWidth="1"/>
    <col min="2" max="2" width="18.85546875" customWidth="1"/>
    <col min="3" max="3" width="21.5703125" customWidth="1"/>
    <col min="4" max="4" width="17.42578125" customWidth="1"/>
    <col min="5" max="5" width="13.85546875" customWidth="1"/>
    <col min="6" max="6" width="11.85546875" customWidth="1"/>
    <col min="7" max="7" width="11.42578125" customWidth="1"/>
    <col min="8" max="8" width="12.7109375" customWidth="1"/>
    <col min="9" max="9" width="11.42578125" customWidth="1"/>
    <col min="10" max="10" width="12.42578125" customWidth="1"/>
    <col min="11" max="11" width="13.28515625" customWidth="1"/>
    <col min="12" max="12" width="11.140625" customWidth="1"/>
    <col min="13" max="13" width="10.5703125" customWidth="1"/>
    <col min="14" max="14" width="13.7109375" customWidth="1"/>
    <col min="15" max="15" width="11.85546875" customWidth="1"/>
    <col min="16" max="16" width="10.5703125" customWidth="1"/>
    <col min="17" max="17" width="11.42578125" customWidth="1"/>
    <col min="18" max="18" width="13.42578125" customWidth="1"/>
    <col min="19" max="19" width="11.42578125" customWidth="1"/>
    <col min="20" max="21" width="11.140625" customWidth="1"/>
    <col min="22" max="22" width="10.5703125" customWidth="1"/>
    <col min="23" max="23" width="11.5703125" customWidth="1"/>
    <col min="24" max="24" width="12" customWidth="1"/>
    <col min="25" max="26" width="10.5703125" customWidth="1"/>
    <col min="27" max="27" width="10.85546875" customWidth="1"/>
    <col min="28" max="28" width="11.85546875" customWidth="1"/>
    <col min="29" max="29" width="12" customWidth="1"/>
    <col min="30" max="30" width="9.5703125" customWidth="1"/>
    <col min="31" max="31" width="10.5703125" customWidth="1"/>
    <col min="32" max="32" width="11.42578125" customWidth="1"/>
    <col min="33" max="33" width="10.140625" customWidth="1"/>
    <col min="34" max="35" width="10.5703125" customWidth="1"/>
    <col min="36" max="36" width="8.42578125" customWidth="1"/>
    <col min="37" max="42" width="10.5703125" customWidth="1"/>
    <col min="43" max="43" width="11.28515625" customWidth="1"/>
    <col min="44" max="44" width="9.7109375"/>
    <col min="45" max="45" width="10.42578125" customWidth="1"/>
    <col min="46" max="46" width="9.7109375"/>
    <col min="47" max="47" width="11.28515625" customWidth="1"/>
    <col min="48" max="48" width="9.7109375"/>
    <col min="49" max="49" width="10.85546875" customWidth="1"/>
    <col min="50" max="50" width="9.7109375"/>
    <col min="51" max="51" width="10.85546875" customWidth="1"/>
    <col min="52" max="52" width="9.7109375"/>
    <col min="53" max="53" width="11.5703125" customWidth="1"/>
    <col min="54" max="54" width="9.7109375"/>
    <col min="55" max="55" width="11.42578125" customWidth="1"/>
    <col min="56" max="56" width="9.7109375"/>
    <col min="57" max="57" width="11.28515625" customWidth="1"/>
  </cols>
  <sheetData>
    <row r="1" spans="1:57" ht="47.1" customHeight="1">
      <c r="A1" s="124" t="s">
        <v>14</v>
      </c>
      <c r="B1" s="69" t="s">
        <v>15</v>
      </c>
      <c r="C1" s="118" t="s">
        <v>16</v>
      </c>
      <c r="D1" s="119"/>
      <c r="E1" s="133" t="s">
        <v>17</v>
      </c>
      <c r="F1" s="133"/>
      <c r="G1" s="133"/>
      <c r="H1" s="133"/>
      <c r="I1" s="133"/>
      <c r="J1" s="133"/>
      <c r="K1" s="133"/>
      <c r="L1" s="133"/>
      <c r="M1" s="133"/>
      <c r="N1" s="133"/>
      <c r="O1" s="133"/>
      <c r="P1" s="133"/>
      <c r="Q1" s="133"/>
      <c r="R1" s="133"/>
      <c r="S1" s="133"/>
      <c r="T1" s="133"/>
      <c r="U1" s="133"/>
      <c r="V1" s="133"/>
      <c r="W1" s="133"/>
      <c r="X1" s="133"/>
      <c r="Y1" s="133"/>
      <c r="Z1" s="133"/>
      <c r="AA1" s="133"/>
      <c r="AB1" s="133"/>
      <c r="AC1" s="133"/>
      <c r="AD1" s="133"/>
      <c r="AE1" s="133"/>
      <c r="AF1" s="133"/>
      <c r="AG1" s="133"/>
      <c r="AH1" s="133"/>
      <c r="AI1" s="133"/>
      <c r="AJ1" s="133"/>
      <c r="AK1" s="133"/>
      <c r="AL1" s="133"/>
      <c r="AM1" s="133"/>
      <c r="AN1" s="133"/>
      <c r="AO1" s="133"/>
      <c r="AP1" s="133"/>
      <c r="AQ1" s="133"/>
      <c r="AR1" s="133"/>
      <c r="AS1" s="133"/>
      <c r="AT1" s="133"/>
      <c r="AU1" s="133"/>
      <c r="AV1" s="133"/>
      <c r="AW1" s="133"/>
      <c r="AX1" s="133"/>
      <c r="AY1" s="133"/>
      <c r="AZ1" s="133"/>
      <c r="BA1" s="133"/>
      <c r="BB1" s="133"/>
      <c r="BC1" s="133"/>
      <c r="BD1" s="133"/>
      <c r="BE1" s="133"/>
    </row>
    <row r="2" spans="1:57" ht="42.6" customHeight="1">
      <c r="A2" s="125"/>
      <c r="B2" s="69" t="s">
        <v>18</v>
      </c>
      <c r="C2" s="118" t="s">
        <v>19</v>
      </c>
      <c r="D2" s="119"/>
      <c r="E2" s="133"/>
      <c r="F2" s="133"/>
      <c r="G2" s="133"/>
      <c r="H2" s="133"/>
      <c r="I2" s="133"/>
      <c r="J2" s="133"/>
      <c r="K2" s="133"/>
      <c r="L2" s="133"/>
      <c r="M2" s="133"/>
      <c r="N2" s="133"/>
      <c r="O2" s="133"/>
      <c r="P2" s="133"/>
      <c r="Q2" s="133"/>
      <c r="R2" s="133"/>
      <c r="S2" s="133"/>
      <c r="T2" s="133"/>
      <c r="U2" s="133"/>
      <c r="V2" s="133"/>
      <c r="W2" s="133"/>
      <c r="X2" s="133"/>
      <c r="Y2" s="133"/>
      <c r="Z2" s="133"/>
      <c r="AA2" s="133"/>
      <c r="AB2" s="133"/>
      <c r="AC2" s="133"/>
      <c r="AD2" s="133"/>
      <c r="AE2" s="133"/>
      <c r="AF2" s="133"/>
      <c r="AG2" s="133"/>
      <c r="AH2" s="133"/>
      <c r="AI2" s="133"/>
      <c r="AJ2" s="133"/>
      <c r="AK2" s="133"/>
      <c r="AL2" s="133"/>
      <c r="AM2" s="133"/>
      <c r="AN2" s="133"/>
      <c r="AO2" s="133"/>
      <c r="AP2" s="133"/>
      <c r="AQ2" s="133"/>
      <c r="AR2" s="133"/>
      <c r="AS2" s="133"/>
      <c r="AT2" s="133"/>
      <c r="AU2" s="133"/>
      <c r="AV2" s="133"/>
      <c r="AW2" s="133"/>
      <c r="AX2" s="133"/>
      <c r="AY2" s="133"/>
      <c r="AZ2" s="133"/>
      <c r="BA2" s="133"/>
      <c r="BB2" s="133"/>
      <c r="BC2" s="133"/>
      <c r="BD2" s="133"/>
      <c r="BE2" s="133"/>
    </row>
    <row r="3" spans="1:57" ht="20.25">
      <c r="A3" s="125"/>
      <c r="B3" s="69" t="s">
        <v>20</v>
      </c>
      <c r="C3" s="118" t="s">
        <v>21</v>
      </c>
      <c r="D3" s="119"/>
      <c r="E3" s="133"/>
      <c r="F3" s="133"/>
      <c r="G3" s="133"/>
      <c r="H3" s="133"/>
      <c r="I3" s="133"/>
      <c r="J3" s="133"/>
      <c r="K3" s="133"/>
      <c r="L3" s="133"/>
      <c r="M3" s="133"/>
      <c r="N3" s="133"/>
      <c r="O3" s="133"/>
      <c r="P3" s="133"/>
      <c r="Q3" s="133"/>
      <c r="R3" s="133"/>
      <c r="S3" s="133"/>
      <c r="T3" s="133"/>
      <c r="U3" s="133"/>
      <c r="V3" s="133"/>
      <c r="W3" s="133"/>
      <c r="X3" s="133"/>
      <c r="Y3" s="133"/>
      <c r="Z3" s="133"/>
      <c r="AA3" s="133"/>
      <c r="AB3" s="133"/>
      <c r="AC3" s="133"/>
      <c r="AD3" s="133"/>
      <c r="AE3" s="133"/>
      <c r="AF3" s="133"/>
      <c r="AG3" s="133"/>
      <c r="AH3" s="133"/>
      <c r="AI3" s="133"/>
      <c r="AJ3" s="133"/>
      <c r="AK3" s="133"/>
      <c r="AL3" s="133"/>
      <c r="AM3" s="133"/>
      <c r="AN3" s="133"/>
      <c r="AO3" s="133"/>
      <c r="AP3" s="133"/>
      <c r="AQ3" s="133"/>
      <c r="AR3" s="133"/>
      <c r="AS3" s="133"/>
      <c r="AT3" s="133"/>
      <c r="AU3" s="133"/>
      <c r="AV3" s="133"/>
      <c r="AW3" s="133"/>
      <c r="AX3" s="133"/>
      <c r="AY3" s="133"/>
      <c r="AZ3" s="133"/>
      <c r="BA3" s="133"/>
      <c r="BB3" s="133"/>
      <c r="BC3" s="133"/>
      <c r="BD3" s="133"/>
      <c r="BE3" s="133"/>
    </row>
    <row r="4" spans="1:57" ht="30.95" customHeight="1">
      <c r="A4" s="126" t="s">
        <v>22</v>
      </c>
      <c r="B4" s="131" t="s">
        <v>23</v>
      </c>
      <c r="C4" s="131"/>
      <c r="D4" s="128" t="s">
        <v>24</v>
      </c>
      <c r="E4" s="130" t="s">
        <v>25</v>
      </c>
      <c r="F4" s="120" t="s">
        <v>26</v>
      </c>
      <c r="G4" s="120"/>
      <c r="H4" s="121" t="s">
        <v>27</v>
      </c>
      <c r="I4" s="121"/>
      <c r="J4" s="121" t="s">
        <v>28</v>
      </c>
      <c r="K4" s="121"/>
      <c r="L4" s="121" t="s">
        <v>29</v>
      </c>
      <c r="M4" s="121"/>
      <c r="N4" s="121" t="s">
        <v>30</v>
      </c>
      <c r="O4" s="121"/>
      <c r="P4" s="121" t="s">
        <v>31</v>
      </c>
      <c r="Q4" s="121"/>
      <c r="R4" s="121" t="s">
        <v>32</v>
      </c>
      <c r="S4" s="121"/>
      <c r="T4" s="121" t="s">
        <v>33</v>
      </c>
      <c r="U4" s="121"/>
      <c r="V4" s="121" t="s">
        <v>34</v>
      </c>
      <c r="W4" s="121"/>
      <c r="X4" s="121" t="s">
        <v>35</v>
      </c>
      <c r="Y4" s="121"/>
      <c r="Z4" s="121" t="s">
        <v>36</v>
      </c>
      <c r="AA4" s="121"/>
      <c r="AB4" s="121" t="s">
        <v>37</v>
      </c>
      <c r="AC4" s="121"/>
      <c r="AD4" s="121" t="s">
        <v>38</v>
      </c>
      <c r="AE4" s="121"/>
      <c r="AF4" s="121" t="s">
        <v>39</v>
      </c>
      <c r="AG4" s="121"/>
      <c r="AH4" s="121" t="s">
        <v>40</v>
      </c>
      <c r="AI4" s="121"/>
      <c r="AJ4" s="121" t="s">
        <v>41</v>
      </c>
      <c r="AK4" s="121"/>
      <c r="AL4" s="121" t="s">
        <v>42</v>
      </c>
      <c r="AM4" s="121"/>
      <c r="AN4" s="121" t="s">
        <v>43</v>
      </c>
      <c r="AO4" s="121"/>
      <c r="AP4" s="121" t="s">
        <v>44</v>
      </c>
      <c r="AQ4" s="121"/>
      <c r="AR4" s="121" t="s">
        <v>45</v>
      </c>
      <c r="AS4" s="121"/>
      <c r="AT4" s="121" t="s">
        <v>46</v>
      </c>
      <c r="AU4" s="121"/>
      <c r="AV4" s="121" t="s">
        <v>47</v>
      </c>
      <c r="AW4" s="121"/>
      <c r="AX4" s="121" t="s">
        <v>48</v>
      </c>
      <c r="AY4" s="121"/>
      <c r="AZ4" s="121" t="s">
        <v>49</v>
      </c>
      <c r="BA4" s="121"/>
      <c r="BB4" s="121" t="s">
        <v>50</v>
      </c>
      <c r="BC4" s="121"/>
      <c r="BD4" s="121" t="s">
        <v>51</v>
      </c>
      <c r="BE4" s="121"/>
    </row>
    <row r="5" spans="1:57" ht="35.1" customHeight="1">
      <c r="A5" s="127"/>
      <c r="B5" s="132"/>
      <c r="C5" s="132"/>
      <c r="D5" s="129"/>
      <c r="E5" s="127"/>
      <c r="F5" s="70" t="s">
        <v>52</v>
      </c>
      <c r="G5" s="71" t="s">
        <v>53</v>
      </c>
      <c r="H5" s="70" t="s">
        <v>52</v>
      </c>
      <c r="I5" s="71" t="s">
        <v>53</v>
      </c>
      <c r="J5" s="70" t="s">
        <v>52</v>
      </c>
      <c r="K5" s="71" t="s">
        <v>53</v>
      </c>
      <c r="L5" s="70" t="s">
        <v>52</v>
      </c>
      <c r="M5" s="71" t="s">
        <v>53</v>
      </c>
      <c r="N5" s="70" t="s">
        <v>52</v>
      </c>
      <c r="O5" s="71" t="s">
        <v>53</v>
      </c>
      <c r="P5" s="70" t="s">
        <v>52</v>
      </c>
      <c r="Q5" s="71" t="s">
        <v>53</v>
      </c>
      <c r="R5" s="70" t="s">
        <v>52</v>
      </c>
      <c r="S5" s="71" t="s">
        <v>53</v>
      </c>
      <c r="T5" s="70" t="s">
        <v>52</v>
      </c>
      <c r="U5" s="71" t="s">
        <v>53</v>
      </c>
      <c r="V5" s="70" t="s">
        <v>52</v>
      </c>
      <c r="W5" s="71" t="s">
        <v>53</v>
      </c>
      <c r="X5" s="70" t="s">
        <v>52</v>
      </c>
      <c r="Y5" s="71" t="s">
        <v>53</v>
      </c>
      <c r="Z5" s="70" t="s">
        <v>52</v>
      </c>
      <c r="AA5" s="71" t="s">
        <v>53</v>
      </c>
      <c r="AB5" s="70" t="s">
        <v>52</v>
      </c>
      <c r="AC5" s="71" t="s">
        <v>53</v>
      </c>
      <c r="AD5" s="70" t="s">
        <v>52</v>
      </c>
      <c r="AE5" s="71" t="s">
        <v>53</v>
      </c>
      <c r="AF5" s="70" t="s">
        <v>52</v>
      </c>
      <c r="AG5" s="71" t="s">
        <v>53</v>
      </c>
      <c r="AH5" s="70" t="s">
        <v>52</v>
      </c>
      <c r="AI5" s="71" t="s">
        <v>53</v>
      </c>
      <c r="AJ5" s="70" t="s">
        <v>52</v>
      </c>
      <c r="AK5" s="71" t="s">
        <v>53</v>
      </c>
      <c r="AL5" s="70" t="s">
        <v>52</v>
      </c>
      <c r="AM5" s="71" t="s">
        <v>53</v>
      </c>
      <c r="AN5" s="70" t="s">
        <v>52</v>
      </c>
      <c r="AO5" s="71" t="s">
        <v>53</v>
      </c>
      <c r="AP5" s="70" t="s">
        <v>52</v>
      </c>
      <c r="AQ5" s="71" t="s">
        <v>53</v>
      </c>
      <c r="AR5" s="70" t="s">
        <v>52</v>
      </c>
      <c r="AS5" s="71" t="s">
        <v>53</v>
      </c>
      <c r="AT5" s="70" t="s">
        <v>52</v>
      </c>
      <c r="AU5" s="71" t="s">
        <v>53</v>
      </c>
      <c r="AV5" s="70" t="s">
        <v>52</v>
      </c>
      <c r="AW5" s="71" t="s">
        <v>53</v>
      </c>
      <c r="AX5" s="70" t="s">
        <v>52</v>
      </c>
      <c r="AY5" s="71" t="s">
        <v>53</v>
      </c>
      <c r="AZ5" s="70" t="s">
        <v>52</v>
      </c>
      <c r="BA5" s="71" t="s">
        <v>53</v>
      </c>
      <c r="BB5" s="70" t="s">
        <v>52</v>
      </c>
      <c r="BC5" s="71" t="s">
        <v>53</v>
      </c>
      <c r="BD5" s="70" t="s">
        <v>52</v>
      </c>
      <c r="BE5" s="71" t="s">
        <v>53</v>
      </c>
    </row>
    <row r="6" spans="1:57" ht="27.95" customHeight="1">
      <c r="A6" s="72" t="s">
        <v>54</v>
      </c>
      <c r="B6" s="122" t="s">
        <v>55</v>
      </c>
      <c r="C6" s="122"/>
      <c r="D6" s="73">
        <v>651.46</v>
      </c>
      <c r="E6" s="74">
        <v>30</v>
      </c>
      <c r="F6" s="75">
        <v>4.992</v>
      </c>
      <c r="G6" s="75">
        <v>130.5</v>
      </c>
      <c r="H6" s="75">
        <v>0.749</v>
      </c>
      <c r="I6" s="75">
        <v>3.5</v>
      </c>
      <c r="J6" s="75">
        <v>0.751</v>
      </c>
      <c r="K6" s="75">
        <v>0.3</v>
      </c>
      <c r="L6" s="75">
        <v>0.747</v>
      </c>
      <c r="M6" s="75">
        <v>2.2000000000000002</v>
      </c>
      <c r="N6" s="75">
        <v>0.75</v>
      </c>
      <c r="O6" s="75">
        <v>0.2</v>
      </c>
      <c r="P6" s="75">
        <v>0.75700000000000001</v>
      </c>
      <c r="Q6" s="75">
        <v>26.4</v>
      </c>
      <c r="R6" s="75">
        <v>0.76200000000000001</v>
      </c>
      <c r="S6" s="75">
        <v>1.5</v>
      </c>
      <c r="T6" s="75">
        <v>0.67</v>
      </c>
      <c r="U6" s="75">
        <v>136.19999999999999</v>
      </c>
      <c r="V6" s="75">
        <v>0.59899999999999998</v>
      </c>
      <c r="W6" s="75">
        <v>22.9</v>
      </c>
      <c r="X6" s="75">
        <v>3.3130000000000002</v>
      </c>
      <c r="Y6" s="75">
        <v>3.5</v>
      </c>
      <c r="Z6" s="75">
        <v>1.8169999999999999</v>
      </c>
      <c r="AA6" s="75">
        <v>2.1</v>
      </c>
      <c r="AB6" s="75">
        <v>1.792</v>
      </c>
      <c r="AC6" s="75">
        <v>10</v>
      </c>
      <c r="AD6" s="75">
        <v>1.784</v>
      </c>
      <c r="AE6" s="75">
        <v>20.2</v>
      </c>
      <c r="AF6" s="75">
        <v>0.745</v>
      </c>
      <c r="AG6" s="75">
        <v>5</v>
      </c>
      <c r="AH6" s="75">
        <v>0.84599999999999997</v>
      </c>
      <c r="AI6" s="75">
        <v>5.3</v>
      </c>
      <c r="AJ6" s="75">
        <v>0.84699999999999998</v>
      </c>
      <c r="AK6" s="75">
        <v>0.1</v>
      </c>
      <c r="AL6" s="75">
        <v>0.67300000000000004</v>
      </c>
      <c r="AM6" s="75">
        <v>123.6</v>
      </c>
      <c r="AN6" s="75">
        <v>0.67300000000000004</v>
      </c>
      <c r="AO6" s="75">
        <v>70.2</v>
      </c>
      <c r="AP6" s="75">
        <v>0.67300000000000004</v>
      </c>
      <c r="AQ6" s="75">
        <v>1.2</v>
      </c>
      <c r="AR6" s="75">
        <v>1.097</v>
      </c>
      <c r="AS6" s="75">
        <v>64</v>
      </c>
      <c r="AT6" s="75">
        <v>1.784</v>
      </c>
      <c r="AU6" s="75">
        <v>6.6</v>
      </c>
      <c r="AV6" s="75">
        <v>1.7889999999999999</v>
      </c>
      <c r="AW6" s="75">
        <v>11</v>
      </c>
      <c r="AX6" s="75">
        <v>3.2759999999999998</v>
      </c>
      <c r="AY6" s="75">
        <v>4.5</v>
      </c>
      <c r="AZ6" s="75">
        <v>0.746</v>
      </c>
      <c r="BA6" s="75">
        <v>3.4</v>
      </c>
      <c r="BB6" s="75">
        <v>0.74399999999999999</v>
      </c>
      <c r="BC6" s="75">
        <v>35.1</v>
      </c>
      <c r="BD6" s="75">
        <v>0.84499999999999997</v>
      </c>
      <c r="BE6" s="75">
        <v>8.1</v>
      </c>
    </row>
    <row r="7" spans="1:57" ht="26.1" customHeight="1">
      <c r="A7" s="72" t="s">
        <v>56</v>
      </c>
      <c r="B7" s="123" t="s">
        <v>57</v>
      </c>
      <c r="C7" s="123"/>
      <c r="D7" s="73">
        <v>1149.2</v>
      </c>
      <c r="E7" s="74">
        <v>32</v>
      </c>
      <c r="F7" s="75">
        <v>4.99</v>
      </c>
      <c r="G7" s="75">
        <v>230.3</v>
      </c>
      <c r="H7" s="75">
        <v>0.748</v>
      </c>
      <c r="I7" s="75">
        <v>40.700000000000003</v>
      </c>
      <c r="J7" s="75">
        <v>0.748</v>
      </c>
      <c r="K7" s="75">
        <v>1.4</v>
      </c>
      <c r="L7" s="75">
        <v>0.747</v>
      </c>
      <c r="M7" s="75">
        <v>22.5</v>
      </c>
      <c r="N7" s="75">
        <v>0.749</v>
      </c>
      <c r="O7" s="75">
        <v>0.9</v>
      </c>
      <c r="P7" s="75">
        <v>0.75900000000000001</v>
      </c>
      <c r="Q7" s="75">
        <v>108.5</v>
      </c>
      <c r="R7" s="75">
        <v>0.76300000000000001</v>
      </c>
      <c r="S7" s="75">
        <v>3.2</v>
      </c>
      <c r="T7" s="75">
        <v>0.66700000000000004</v>
      </c>
      <c r="U7" s="75">
        <v>243.2</v>
      </c>
      <c r="V7" s="75">
        <v>0.59799999999999998</v>
      </c>
      <c r="W7" s="75">
        <v>72.900000000000006</v>
      </c>
      <c r="X7" s="75">
        <v>3.3130000000000002</v>
      </c>
      <c r="Y7" s="75">
        <v>4.5</v>
      </c>
      <c r="Z7" s="75">
        <v>1.8169999999999999</v>
      </c>
      <c r="AA7" s="75">
        <v>10.5</v>
      </c>
      <c r="AB7" s="75">
        <v>1.792</v>
      </c>
      <c r="AC7" s="75">
        <v>8.1999999999999993</v>
      </c>
      <c r="AD7" s="75">
        <v>1.784</v>
      </c>
      <c r="AE7" s="75">
        <v>19.899999999999999</v>
      </c>
      <c r="AF7" s="75">
        <v>0.745</v>
      </c>
      <c r="AG7" s="75">
        <v>5</v>
      </c>
      <c r="AH7" s="75">
        <v>0.84599999999999997</v>
      </c>
      <c r="AI7" s="75">
        <v>5</v>
      </c>
      <c r="AJ7" s="75">
        <v>0.84599999999999997</v>
      </c>
      <c r="AK7" s="75">
        <v>0.1</v>
      </c>
      <c r="AL7" s="75">
        <v>0.67300000000000004</v>
      </c>
      <c r="AM7" s="75">
        <v>161</v>
      </c>
      <c r="AN7" s="75">
        <v>0.67300000000000004</v>
      </c>
      <c r="AO7" s="75">
        <v>72.900000000000006</v>
      </c>
      <c r="AP7" s="75">
        <v>0.67300000000000004</v>
      </c>
      <c r="AQ7" s="75">
        <v>1.3</v>
      </c>
      <c r="AR7" s="75">
        <v>1.0960000000000001</v>
      </c>
      <c r="AS7" s="75">
        <v>110</v>
      </c>
      <c r="AT7" s="75">
        <v>1.784</v>
      </c>
      <c r="AU7" s="75">
        <v>6.7</v>
      </c>
      <c r="AV7" s="75">
        <v>1.788</v>
      </c>
      <c r="AW7" s="75">
        <v>13.5</v>
      </c>
      <c r="AX7" s="75">
        <v>3.2759999999999998</v>
      </c>
      <c r="AY7" s="75">
        <v>4.5999999999999996</v>
      </c>
      <c r="AZ7" s="75">
        <v>0.746</v>
      </c>
      <c r="BA7" s="75">
        <v>3.4</v>
      </c>
      <c r="BB7" s="75">
        <v>0.74399999999999999</v>
      </c>
      <c r="BC7" s="75">
        <v>36.299999999999997</v>
      </c>
      <c r="BD7" s="75">
        <v>0.84499999999999997</v>
      </c>
      <c r="BE7" s="75">
        <v>8.3000000000000007</v>
      </c>
    </row>
    <row r="8" spans="1:57" ht="26.1" customHeight="1">
      <c r="A8" s="72" t="s">
        <v>58</v>
      </c>
      <c r="B8" s="123" t="s">
        <v>59</v>
      </c>
      <c r="C8" s="123"/>
      <c r="D8" s="73">
        <v>1121.7</v>
      </c>
      <c r="E8" s="74">
        <v>34</v>
      </c>
      <c r="F8" s="75">
        <v>4.992</v>
      </c>
      <c r="G8" s="75">
        <v>224.7</v>
      </c>
      <c r="H8" s="75">
        <v>0.748</v>
      </c>
      <c r="I8" s="75">
        <v>53.9</v>
      </c>
      <c r="J8" s="75">
        <v>0.747</v>
      </c>
      <c r="K8" s="75">
        <v>2.2000000000000002</v>
      </c>
      <c r="L8" s="75">
        <v>0.747</v>
      </c>
      <c r="M8" s="75">
        <v>41.3</v>
      </c>
      <c r="N8" s="75">
        <v>0.747</v>
      </c>
      <c r="O8" s="75">
        <v>2</v>
      </c>
      <c r="P8" s="75">
        <v>0.75900000000000001</v>
      </c>
      <c r="Q8" s="75">
        <v>126.5</v>
      </c>
      <c r="R8" s="75">
        <v>0.76200000000000001</v>
      </c>
      <c r="S8" s="75">
        <v>3.4</v>
      </c>
      <c r="T8" s="75">
        <v>0.66800000000000004</v>
      </c>
      <c r="U8" s="75">
        <v>198.4</v>
      </c>
      <c r="V8" s="75">
        <v>0.59799999999999998</v>
      </c>
      <c r="W8" s="75">
        <v>41.6</v>
      </c>
      <c r="X8" s="75">
        <v>3.3130000000000002</v>
      </c>
      <c r="Y8" s="75">
        <v>3.4</v>
      </c>
      <c r="Z8" s="75">
        <v>1.8169999999999999</v>
      </c>
      <c r="AA8" s="75">
        <v>3.4</v>
      </c>
      <c r="AB8" s="75">
        <v>1.792</v>
      </c>
      <c r="AC8" s="75">
        <v>8.1999999999999993</v>
      </c>
      <c r="AD8" s="75">
        <v>1.784</v>
      </c>
      <c r="AE8" s="75">
        <v>19.7</v>
      </c>
      <c r="AF8" s="75">
        <v>0.745</v>
      </c>
      <c r="AG8" s="75">
        <v>4.9000000000000004</v>
      </c>
      <c r="AH8" s="75">
        <v>0.84599999999999997</v>
      </c>
      <c r="AI8" s="75">
        <v>5</v>
      </c>
      <c r="AJ8" s="75">
        <v>0.84699999999999998</v>
      </c>
      <c r="AK8" s="75">
        <v>0.1</v>
      </c>
      <c r="AL8" s="75">
        <v>0.67300000000000004</v>
      </c>
      <c r="AM8" s="75">
        <v>146.19999999999999</v>
      </c>
      <c r="AN8" s="75">
        <v>0.67400000000000004</v>
      </c>
      <c r="AO8" s="75">
        <v>161.69999999999999</v>
      </c>
      <c r="AP8" s="75">
        <v>0.67200000000000004</v>
      </c>
      <c r="AQ8" s="75">
        <v>5.5</v>
      </c>
      <c r="AR8" s="75">
        <v>1.097</v>
      </c>
      <c r="AS8" s="75">
        <v>78.5</v>
      </c>
      <c r="AT8" s="75">
        <v>1.784</v>
      </c>
      <c r="AU8" s="75">
        <v>6.6</v>
      </c>
      <c r="AV8" s="75">
        <v>1.788</v>
      </c>
      <c r="AW8" s="75">
        <v>11.5</v>
      </c>
      <c r="AX8" s="75">
        <v>3.2759999999999998</v>
      </c>
      <c r="AY8" s="75">
        <v>4.5</v>
      </c>
      <c r="AZ8" s="75">
        <v>0.746</v>
      </c>
      <c r="BA8" s="75">
        <v>3.4</v>
      </c>
      <c r="BB8" s="75">
        <v>0.74399999999999999</v>
      </c>
      <c r="BC8" s="75">
        <v>35.700000000000003</v>
      </c>
      <c r="BD8" s="75">
        <v>0.84499999999999997</v>
      </c>
      <c r="BE8" s="75">
        <v>8.3000000000000007</v>
      </c>
    </row>
    <row r="9" spans="1:57" ht="27" customHeight="1">
      <c r="A9" s="72" t="s">
        <v>60</v>
      </c>
      <c r="B9" s="123" t="s">
        <v>61</v>
      </c>
      <c r="C9" s="123"/>
      <c r="D9" s="73">
        <v>1517.26</v>
      </c>
      <c r="E9" s="74">
        <v>35</v>
      </c>
      <c r="F9" s="76">
        <v>4.9909999999999997</v>
      </c>
      <c r="G9" s="76">
        <v>304</v>
      </c>
      <c r="H9" s="76">
        <v>0.748</v>
      </c>
      <c r="I9" s="76">
        <v>79.099999999999994</v>
      </c>
      <c r="J9" s="76">
        <v>0.747</v>
      </c>
      <c r="K9" s="76">
        <v>2.6</v>
      </c>
      <c r="L9" s="76">
        <v>0.747</v>
      </c>
      <c r="M9" s="76">
        <v>96.6</v>
      </c>
      <c r="N9" s="76">
        <v>0.747</v>
      </c>
      <c r="O9" s="76">
        <v>2.9</v>
      </c>
      <c r="P9" s="76">
        <v>0.76</v>
      </c>
      <c r="Q9" s="76">
        <v>142.1</v>
      </c>
      <c r="R9" s="76">
        <v>0.76100000000000001</v>
      </c>
      <c r="S9" s="76">
        <v>3.6</v>
      </c>
      <c r="T9" s="76">
        <v>0.66500000000000004</v>
      </c>
      <c r="U9" s="76">
        <v>361.4</v>
      </c>
      <c r="V9" s="76">
        <v>0.59799999999999998</v>
      </c>
      <c r="W9" s="76">
        <v>74.2</v>
      </c>
      <c r="X9" s="76">
        <v>3.3130000000000002</v>
      </c>
      <c r="Y9" s="76">
        <v>3.4</v>
      </c>
      <c r="Z9" s="76">
        <v>1.8169999999999999</v>
      </c>
      <c r="AA9" s="76">
        <v>3.1</v>
      </c>
      <c r="AB9" s="76">
        <v>1.792</v>
      </c>
      <c r="AC9" s="76">
        <v>8.1999999999999993</v>
      </c>
      <c r="AD9" s="76">
        <v>1.784</v>
      </c>
      <c r="AE9" s="76">
        <v>19.7</v>
      </c>
      <c r="AF9" s="76">
        <v>0.745</v>
      </c>
      <c r="AG9" s="76">
        <v>5</v>
      </c>
      <c r="AH9" s="76">
        <v>0.84599999999999997</v>
      </c>
      <c r="AI9" s="76">
        <v>5.8</v>
      </c>
      <c r="AJ9" s="76">
        <v>0.84699999999999998</v>
      </c>
      <c r="AK9" s="76">
        <v>0.1</v>
      </c>
      <c r="AL9" s="75">
        <v>0.67300000000000004</v>
      </c>
      <c r="AM9" s="75">
        <v>143.9</v>
      </c>
      <c r="AN9" s="76">
        <v>0.67400000000000004</v>
      </c>
      <c r="AO9" s="76">
        <v>282.60000000000002</v>
      </c>
      <c r="AP9" s="76">
        <v>0.67200000000000004</v>
      </c>
      <c r="AQ9" s="76">
        <v>11.2</v>
      </c>
      <c r="AR9" s="76">
        <v>1.0960000000000001</v>
      </c>
      <c r="AS9" s="76">
        <v>100.8</v>
      </c>
      <c r="AT9" s="76">
        <v>1.784</v>
      </c>
      <c r="AU9" s="76">
        <v>6.6</v>
      </c>
      <c r="AV9" s="76">
        <v>1.788</v>
      </c>
      <c r="AW9" s="76">
        <v>13</v>
      </c>
      <c r="AX9" s="76">
        <v>3.2759999999999998</v>
      </c>
      <c r="AY9" s="76">
        <v>4.5999999999999996</v>
      </c>
      <c r="AZ9" s="76">
        <v>0.746</v>
      </c>
      <c r="BA9" s="76">
        <v>3.4</v>
      </c>
      <c r="BB9" s="76">
        <v>0.74399999999999999</v>
      </c>
      <c r="BC9" s="76">
        <v>37.1</v>
      </c>
      <c r="BD9" s="76">
        <v>0.84499999999999997</v>
      </c>
      <c r="BE9" s="76">
        <v>8.4</v>
      </c>
    </row>
    <row r="10" spans="1:57" ht="27.95" customHeight="1">
      <c r="A10" s="72" t="s">
        <v>62</v>
      </c>
      <c r="B10" s="122" t="s">
        <v>63</v>
      </c>
      <c r="C10" s="122"/>
      <c r="D10" s="73">
        <v>404.77</v>
      </c>
      <c r="E10" s="74">
        <v>30</v>
      </c>
      <c r="F10" s="75">
        <v>4.9939999999999998</v>
      </c>
      <c r="G10" s="75">
        <v>81.099999999999994</v>
      </c>
      <c r="H10" s="75">
        <v>0.748</v>
      </c>
      <c r="I10" s="75">
        <v>3.8</v>
      </c>
      <c r="J10" s="75">
        <v>0.75</v>
      </c>
      <c r="K10" s="75">
        <v>0.4</v>
      </c>
      <c r="L10" s="75">
        <v>0.747</v>
      </c>
      <c r="M10" s="75">
        <v>1.8</v>
      </c>
      <c r="N10" s="75">
        <v>0.75</v>
      </c>
      <c r="O10" s="75">
        <v>0.2</v>
      </c>
      <c r="P10" s="75">
        <v>0.748</v>
      </c>
      <c r="Q10" s="75">
        <v>21.2</v>
      </c>
      <c r="R10" s="75">
        <v>0.751</v>
      </c>
      <c r="S10" s="75">
        <v>1.2</v>
      </c>
      <c r="T10" s="75">
        <v>0.67100000000000004</v>
      </c>
      <c r="U10" s="75">
        <v>69.2</v>
      </c>
      <c r="V10" s="75">
        <v>0.59899999999999998</v>
      </c>
      <c r="W10" s="75">
        <v>6.7</v>
      </c>
      <c r="X10" s="75">
        <v>3.3140000000000001</v>
      </c>
      <c r="Y10" s="75">
        <v>3.5</v>
      </c>
      <c r="Z10" s="75">
        <v>1.8180000000000001</v>
      </c>
      <c r="AA10" s="75">
        <v>2.1</v>
      </c>
      <c r="AB10" s="75">
        <v>1.7929999999999999</v>
      </c>
      <c r="AC10" s="75">
        <v>10</v>
      </c>
      <c r="AD10" s="75">
        <v>1.784</v>
      </c>
      <c r="AE10" s="75">
        <v>20.2</v>
      </c>
      <c r="AF10" s="75">
        <v>0.745</v>
      </c>
      <c r="AG10" s="75">
        <v>5</v>
      </c>
      <c r="AH10" s="75">
        <v>0.84599999999999997</v>
      </c>
      <c r="AI10" s="75">
        <v>5.3</v>
      </c>
      <c r="AJ10" s="75">
        <v>0.84699999999999998</v>
      </c>
      <c r="AK10" s="75">
        <v>0.1</v>
      </c>
      <c r="AL10" s="75">
        <v>0.67300000000000004</v>
      </c>
      <c r="AM10" s="75">
        <v>80.599999999999994</v>
      </c>
      <c r="AN10" s="75">
        <v>0.67300000000000004</v>
      </c>
      <c r="AO10" s="75">
        <v>69.5</v>
      </c>
      <c r="AP10" s="75">
        <v>0.67300000000000004</v>
      </c>
      <c r="AQ10" s="75">
        <v>1.2</v>
      </c>
      <c r="AR10" s="75">
        <v>1.0980000000000001</v>
      </c>
      <c r="AS10" s="75">
        <v>5.2</v>
      </c>
      <c r="AT10" s="75">
        <v>1.784</v>
      </c>
      <c r="AU10" s="75">
        <v>2.9</v>
      </c>
      <c r="AV10" s="75">
        <v>1.7889999999999999</v>
      </c>
      <c r="AW10" s="75">
        <v>1.6</v>
      </c>
      <c r="AX10" s="75">
        <v>3.2749999999999999</v>
      </c>
      <c r="AY10" s="75">
        <v>4.5</v>
      </c>
      <c r="AZ10" s="75">
        <v>0.746</v>
      </c>
      <c r="BA10" s="75">
        <v>3.3</v>
      </c>
      <c r="BB10" s="75">
        <v>0.746</v>
      </c>
      <c r="BC10" s="75">
        <v>13.2</v>
      </c>
      <c r="BD10" s="75">
        <v>0.84499999999999997</v>
      </c>
      <c r="BE10" s="75">
        <v>8.1</v>
      </c>
    </row>
    <row r="11" spans="1:57" ht="27.95" customHeight="1">
      <c r="A11" s="72" t="s">
        <v>64</v>
      </c>
      <c r="B11" s="122" t="s">
        <v>65</v>
      </c>
      <c r="C11" s="122"/>
      <c r="D11" s="73">
        <f>F11*G11</f>
        <v>17.478999999999999</v>
      </c>
      <c r="E11" s="74">
        <v>23</v>
      </c>
      <c r="F11" s="75">
        <v>4.9939999999999998</v>
      </c>
      <c r="G11" s="75">
        <v>3.5</v>
      </c>
      <c r="H11" s="75">
        <v>0</v>
      </c>
      <c r="I11" s="75">
        <v>0</v>
      </c>
      <c r="J11" s="75">
        <v>0</v>
      </c>
      <c r="K11" s="75">
        <v>0</v>
      </c>
      <c r="L11" s="75">
        <v>0</v>
      </c>
      <c r="M11" s="75">
        <v>0</v>
      </c>
      <c r="N11" s="75">
        <v>0</v>
      </c>
      <c r="O11" s="75">
        <v>0</v>
      </c>
      <c r="P11" s="75">
        <v>0</v>
      </c>
      <c r="Q11" s="75">
        <v>0</v>
      </c>
      <c r="R11" s="75">
        <v>0</v>
      </c>
      <c r="S11" s="75">
        <v>0</v>
      </c>
      <c r="T11" s="75">
        <v>0</v>
      </c>
      <c r="U11" s="75">
        <v>0</v>
      </c>
      <c r="V11" s="75">
        <v>0</v>
      </c>
      <c r="W11" s="75">
        <v>0</v>
      </c>
      <c r="X11" s="75">
        <v>0</v>
      </c>
      <c r="Y11" s="75">
        <v>0</v>
      </c>
      <c r="Z11" s="75">
        <v>0</v>
      </c>
      <c r="AA11" s="75">
        <v>0</v>
      </c>
      <c r="AB11" s="75">
        <v>0</v>
      </c>
      <c r="AC11" s="75">
        <v>0</v>
      </c>
      <c r="AD11" s="75">
        <v>0</v>
      </c>
      <c r="AE11" s="75">
        <v>0</v>
      </c>
      <c r="AF11" s="75">
        <v>0</v>
      </c>
      <c r="AG11" s="75">
        <v>0</v>
      </c>
      <c r="AH11" s="75">
        <v>0</v>
      </c>
      <c r="AI11" s="75">
        <v>0</v>
      </c>
      <c r="AJ11" s="75">
        <v>0</v>
      </c>
      <c r="AK11" s="75">
        <v>0</v>
      </c>
      <c r="AL11" s="75">
        <v>0</v>
      </c>
      <c r="AM11" s="75">
        <v>0.1</v>
      </c>
      <c r="AN11" s="75">
        <v>0</v>
      </c>
      <c r="AO11" s="75">
        <v>0</v>
      </c>
      <c r="AP11" s="75">
        <v>0</v>
      </c>
      <c r="AQ11" s="75">
        <v>0</v>
      </c>
      <c r="AR11" s="75">
        <v>1.0980000000000001</v>
      </c>
      <c r="AS11" s="75">
        <v>3.5</v>
      </c>
      <c r="AT11" s="75">
        <v>0</v>
      </c>
      <c r="AU11" s="75">
        <v>0</v>
      </c>
      <c r="AV11" s="75">
        <v>1.7889999999999999</v>
      </c>
      <c r="AW11" s="75">
        <v>0.9</v>
      </c>
      <c r="AX11" s="75">
        <v>0</v>
      </c>
      <c r="AY11" s="75">
        <v>0</v>
      </c>
      <c r="AZ11" s="75">
        <v>0.746</v>
      </c>
      <c r="BA11" s="75">
        <v>0.7</v>
      </c>
      <c r="BB11" s="75">
        <v>0</v>
      </c>
      <c r="BC11" s="75">
        <v>0</v>
      </c>
      <c r="BD11" s="75">
        <v>0</v>
      </c>
      <c r="BE11" s="75">
        <v>0</v>
      </c>
    </row>
  </sheetData>
  <mergeCells count="41">
    <mergeCell ref="C1:D1"/>
    <mergeCell ref="B11:C11"/>
    <mergeCell ref="A1:A3"/>
    <mergeCell ref="A4:A5"/>
    <mergeCell ref="D4:D5"/>
    <mergeCell ref="E4:E5"/>
    <mergeCell ref="B4:C5"/>
    <mergeCell ref="E1:BE3"/>
    <mergeCell ref="AX4:AY4"/>
    <mergeCell ref="AZ4:BA4"/>
    <mergeCell ref="BB4:BC4"/>
    <mergeCell ref="BD4:BE4"/>
    <mergeCell ref="AV4:AW4"/>
    <mergeCell ref="L4:M4"/>
    <mergeCell ref="N4:O4"/>
    <mergeCell ref="P4:Q4"/>
    <mergeCell ref="R4:S4"/>
    <mergeCell ref="J4:K4"/>
    <mergeCell ref="B7:C7"/>
    <mergeCell ref="B8:C8"/>
    <mergeCell ref="B9:C9"/>
    <mergeCell ref="B10:C10"/>
    <mergeCell ref="T4:U4"/>
    <mergeCell ref="V4:W4"/>
    <mergeCell ref="X4:Y4"/>
    <mergeCell ref="Z4:AA4"/>
    <mergeCell ref="AB4:AC4"/>
    <mergeCell ref="AN4:AO4"/>
    <mergeCell ref="AP4:AQ4"/>
    <mergeCell ref="AR4:AS4"/>
    <mergeCell ref="AT4:AU4"/>
    <mergeCell ref="AD4:AE4"/>
    <mergeCell ref="AF4:AG4"/>
    <mergeCell ref="AH4:AI4"/>
    <mergeCell ref="AJ4:AK4"/>
    <mergeCell ref="AL4:AM4"/>
    <mergeCell ref="C2:D2"/>
    <mergeCell ref="C3:D3"/>
    <mergeCell ref="F4:G4"/>
    <mergeCell ref="H4:I4"/>
    <mergeCell ref="B6:C6"/>
  </mergeCells>
  <phoneticPr fontId="70" type="noConversion"/>
  <pageMargins left="0.75" right="0.75" top="1" bottom="1" header="0.5" footer="0.5"/>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249977111117893"/>
  </sheetPr>
  <dimension ref="A1:XEL33"/>
  <sheetViews>
    <sheetView zoomScale="85" zoomScaleNormal="85" workbookViewId="0">
      <selection activeCell="K26" sqref="K26"/>
    </sheetView>
  </sheetViews>
  <sheetFormatPr defaultColWidth="10.28515625" defaultRowHeight="14.25"/>
  <cols>
    <col min="1" max="1" width="3.5703125" style="13" customWidth="1"/>
    <col min="2" max="3" width="3.28515625" style="13" customWidth="1"/>
    <col min="4" max="5" width="4.140625" style="13" customWidth="1"/>
    <col min="6" max="6" width="10.28515625" style="13"/>
    <col min="7" max="7" width="25.85546875" style="13" customWidth="1"/>
    <col min="8" max="8" width="13.7109375" style="13" customWidth="1"/>
    <col min="9" max="9" width="19.7109375" style="13" customWidth="1"/>
    <col min="10" max="10" width="20.140625" style="13" customWidth="1"/>
    <col min="11" max="11" width="21.85546875" style="14" customWidth="1"/>
    <col min="12" max="12" width="22" style="14" customWidth="1"/>
    <col min="13" max="16366" width="10.28515625" style="13"/>
  </cols>
  <sheetData>
    <row r="1" spans="2:12" s="13" customFormat="1" ht="23.1" customHeight="1">
      <c r="K1" s="14"/>
      <c r="L1" s="14"/>
    </row>
    <row r="2" spans="2:12" s="13" customFormat="1" ht="30.75" customHeight="1">
      <c r="B2" s="134" t="s">
        <v>66</v>
      </c>
      <c r="C2" s="135"/>
      <c r="D2" s="135"/>
      <c r="E2" s="135"/>
      <c r="F2" s="135"/>
      <c r="G2" s="135"/>
      <c r="H2" s="135"/>
      <c r="I2" s="135"/>
      <c r="J2" s="135"/>
      <c r="K2" s="135"/>
      <c r="L2" s="136"/>
    </row>
    <row r="3" spans="2:12" s="13" customFormat="1" ht="156" customHeight="1">
      <c r="B3" s="137" t="s">
        <v>67</v>
      </c>
      <c r="C3" s="138"/>
      <c r="D3" s="138"/>
      <c r="E3" s="138"/>
      <c r="F3" s="138"/>
      <c r="G3" s="138"/>
      <c r="H3" s="138"/>
      <c r="I3" s="138"/>
      <c r="J3" s="138"/>
      <c r="K3" s="138"/>
      <c r="L3" s="139"/>
    </row>
    <row r="4" spans="2:12" s="13" customFormat="1" ht="13.5">
      <c r="B4" s="140" t="s">
        <v>68</v>
      </c>
      <c r="C4" s="141"/>
      <c r="D4" s="141"/>
      <c r="E4" s="141"/>
      <c r="F4" s="141"/>
      <c r="G4" s="141"/>
      <c r="H4" s="15"/>
      <c r="I4" s="15"/>
      <c r="J4" s="15"/>
      <c r="K4" s="15"/>
      <c r="L4" s="48"/>
    </row>
    <row r="5" spans="2:12" s="13" customFormat="1" ht="29.1" customHeight="1">
      <c r="B5" s="16">
        <v>1</v>
      </c>
      <c r="C5" s="17">
        <v>2</v>
      </c>
      <c r="D5" s="18">
        <v>3</v>
      </c>
      <c r="E5" s="19">
        <v>4</v>
      </c>
      <c r="F5" s="20">
        <v>5</v>
      </c>
      <c r="G5" s="21">
        <v>6</v>
      </c>
      <c r="H5" s="22" t="s">
        <v>69</v>
      </c>
      <c r="I5" s="22" t="s">
        <v>70</v>
      </c>
      <c r="J5" s="49" t="s">
        <v>71</v>
      </c>
      <c r="K5" s="50" t="s">
        <v>72</v>
      </c>
      <c r="L5" s="51" t="s">
        <v>73</v>
      </c>
    </row>
    <row r="6" spans="2:12" s="13" customFormat="1" ht="13.5">
      <c r="B6" s="23" t="s">
        <v>74</v>
      </c>
      <c r="C6" s="24"/>
      <c r="D6" s="24"/>
      <c r="E6" s="24"/>
      <c r="F6" s="24"/>
      <c r="G6" s="24"/>
      <c r="H6" s="25">
        <v>11.99</v>
      </c>
      <c r="I6" s="52">
        <v>1592.6</v>
      </c>
      <c r="J6" s="53">
        <f>H6*I6</f>
        <v>19095.273999999998</v>
      </c>
      <c r="K6" s="22"/>
      <c r="L6" s="51"/>
    </row>
    <row r="7" spans="2:12" s="13" customFormat="1" ht="13.5">
      <c r="B7" s="26"/>
      <c r="C7" s="27" t="s">
        <v>75</v>
      </c>
      <c r="D7" s="28"/>
      <c r="E7" s="28"/>
      <c r="F7" s="28"/>
      <c r="G7" s="28"/>
      <c r="H7" s="29">
        <v>3.9929999999999999</v>
      </c>
      <c r="I7" s="54">
        <v>3587.16</v>
      </c>
      <c r="J7" s="55">
        <f>I7*H7</f>
        <v>14323.529879999998</v>
      </c>
      <c r="K7" s="56"/>
      <c r="L7" s="57"/>
    </row>
    <row r="8" spans="2:12" s="13" customFormat="1" ht="13.5">
      <c r="B8" s="26"/>
      <c r="C8" s="30"/>
      <c r="D8" s="31" t="s">
        <v>43</v>
      </c>
      <c r="E8" s="32"/>
      <c r="F8" s="33"/>
      <c r="G8" s="33"/>
      <c r="H8" s="34">
        <v>0.89900000000000002</v>
      </c>
      <c r="I8" s="58">
        <v>1374.2</v>
      </c>
      <c r="J8" s="59">
        <f>I8*H8</f>
        <v>1235.4058</v>
      </c>
      <c r="K8" s="59">
        <f>J8</f>
        <v>1235.4058</v>
      </c>
      <c r="L8" s="60"/>
    </row>
    <row r="9" spans="2:12" s="13" customFormat="1" ht="13.5">
      <c r="B9" s="26"/>
      <c r="C9" s="30"/>
      <c r="D9" s="33" t="s">
        <v>76</v>
      </c>
      <c r="E9" s="32"/>
      <c r="F9" s="33"/>
      <c r="G9" s="33"/>
      <c r="H9" s="34">
        <v>0.94499999999999995</v>
      </c>
      <c r="I9" s="58">
        <v>571.9</v>
      </c>
      <c r="J9" s="59">
        <f>I9*H9</f>
        <v>540.44549999999992</v>
      </c>
      <c r="K9" s="59">
        <f>J9</f>
        <v>540.44549999999992</v>
      </c>
      <c r="L9" s="60"/>
    </row>
    <row r="10" spans="2:12" s="13" customFormat="1" ht="13.5">
      <c r="B10" s="26"/>
      <c r="C10" s="30"/>
      <c r="D10" s="33" t="s">
        <v>42</v>
      </c>
      <c r="E10" s="32"/>
      <c r="F10" s="33"/>
      <c r="G10" s="33"/>
      <c r="H10" s="34">
        <v>0.74399999999999999</v>
      </c>
      <c r="I10" s="58">
        <v>1338.7</v>
      </c>
      <c r="J10" s="59">
        <f>I10*H10</f>
        <v>995.99279999999999</v>
      </c>
      <c r="K10" s="59">
        <f>J10</f>
        <v>995.99279999999999</v>
      </c>
      <c r="L10" s="60"/>
    </row>
    <row r="11" spans="2:12" s="13" customFormat="1" ht="13.5">
      <c r="B11" s="26"/>
      <c r="C11" s="30"/>
      <c r="D11" s="33" t="s">
        <v>77</v>
      </c>
      <c r="E11" s="32"/>
      <c r="F11" s="33"/>
      <c r="G11" s="33"/>
      <c r="H11" s="34">
        <v>0.74299999999999999</v>
      </c>
      <c r="I11" s="58">
        <v>401</v>
      </c>
      <c r="J11" s="59">
        <f>I11*H11</f>
        <v>297.94299999999998</v>
      </c>
      <c r="K11" s="59">
        <f>J11</f>
        <v>297.94299999999998</v>
      </c>
      <c r="L11" s="60"/>
    </row>
    <row r="12" spans="2:12" s="13" customFormat="1" ht="13.5">
      <c r="B12" s="26"/>
      <c r="C12" s="35"/>
      <c r="D12" s="36" t="s">
        <v>78</v>
      </c>
      <c r="E12" s="32"/>
      <c r="F12" s="33"/>
      <c r="G12" s="33"/>
      <c r="H12" s="34"/>
      <c r="I12" s="58"/>
      <c r="J12" s="59"/>
      <c r="K12" s="59"/>
      <c r="L12" s="60"/>
    </row>
    <row r="13" spans="2:12" s="13" customFormat="1" ht="13.5">
      <c r="B13" s="26"/>
      <c r="C13" s="35"/>
      <c r="D13" s="37"/>
      <c r="E13" s="38" t="s">
        <v>79</v>
      </c>
      <c r="F13" s="38"/>
      <c r="G13" s="38"/>
      <c r="H13" s="39">
        <v>1.7789999999999999</v>
      </c>
      <c r="I13" s="61">
        <v>144.19999999999999</v>
      </c>
      <c r="J13" s="62">
        <f>I13*H13</f>
        <v>256.53179999999998</v>
      </c>
      <c r="K13" s="62">
        <f>J13</f>
        <v>256.53179999999998</v>
      </c>
      <c r="L13" s="63"/>
    </row>
    <row r="14" spans="2:12" s="13" customFormat="1" ht="13.5">
      <c r="B14" s="26"/>
      <c r="C14" s="30"/>
      <c r="D14" s="40"/>
      <c r="E14" s="41" t="s">
        <v>36</v>
      </c>
      <c r="F14" s="38"/>
      <c r="G14" s="38"/>
      <c r="H14" s="39">
        <v>1.7809999999999999</v>
      </c>
      <c r="I14" s="61">
        <v>192</v>
      </c>
      <c r="J14" s="62">
        <f>I14*H14</f>
        <v>341.952</v>
      </c>
      <c r="K14" s="62">
        <f>J14</f>
        <v>341.952</v>
      </c>
      <c r="L14" s="63"/>
    </row>
    <row r="15" spans="2:12" s="13" customFormat="1" ht="13.5">
      <c r="B15" s="26"/>
      <c r="C15" s="30"/>
      <c r="D15" s="40"/>
      <c r="E15" s="41" t="s">
        <v>80</v>
      </c>
      <c r="F15" s="38"/>
      <c r="G15" s="38"/>
      <c r="H15" s="39">
        <v>1.119</v>
      </c>
      <c r="I15" s="61">
        <v>1.4</v>
      </c>
      <c r="J15" s="62">
        <f>I15*H15</f>
        <v>1.5666</v>
      </c>
      <c r="K15" s="62">
        <f>J15</f>
        <v>1.5666</v>
      </c>
      <c r="L15" s="63"/>
    </row>
    <row r="16" spans="2:12" s="13" customFormat="1" ht="13.5">
      <c r="B16" s="26"/>
      <c r="C16" s="30"/>
      <c r="D16" s="42" t="s">
        <v>45</v>
      </c>
      <c r="E16" s="32"/>
      <c r="F16" s="33"/>
      <c r="G16" s="33"/>
      <c r="H16" s="34">
        <v>1.08</v>
      </c>
      <c r="I16" s="58">
        <v>658</v>
      </c>
      <c r="J16" s="59">
        <f>I16*H16</f>
        <v>710.6400000000001</v>
      </c>
      <c r="K16" s="59"/>
      <c r="L16" s="60" t="s">
        <v>81</v>
      </c>
    </row>
    <row r="17" spans="2:12" s="13" customFormat="1" ht="13.5">
      <c r="B17" s="26"/>
      <c r="C17" s="30"/>
      <c r="D17" s="42" t="s">
        <v>82</v>
      </c>
      <c r="E17" s="32"/>
      <c r="F17" s="33"/>
      <c r="G17" s="33"/>
      <c r="H17" s="34"/>
      <c r="I17" s="58"/>
      <c r="J17" s="59"/>
      <c r="K17" s="59"/>
      <c r="L17" s="60"/>
    </row>
    <row r="18" spans="2:12" s="13" customFormat="1" ht="13.5">
      <c r="B18" s="26"/>
      <c r="C18" s="35"/>
      <c r="D18" s="37"/>
      <c r="E18" s="38" t="s">
        <v>49</v>
      </c>
      <c r="F18" s="38"/>
      <c r="G18" s="38"/>
      <c r="H18" s="39">
        <v>0.747</v>
      </c>
      <c r="I18" s="61">
        <v>10.6</v>
      </c>
      <c r="J18" s="62">
        <f>I18*H18</f>
        <v>7.9181999999999997</v>
      </c>
      <c r="K18" s="62">
        <f t="shared" ref="K18:K25" si="0">J18</f>
        <v>7.9181999999999997</v>
      </c>
      <c r="L18" s="63"/>
    </row>
    <row r="19" spans="2:12" s="13" customFormat="1" ht="13.5">
      <c r="B19" s="26"/>
      <c r="C19" s="30"/>
      <c r="D19" s="40"/>
      <c r="E19" s="41" t="s">
        <v>83</v>
      </c>
      <c r="F19" s="38"/>
      <c r="G19" s="38"/>
      <c r="H19" s="39">
        <v>0.74099999999999999</v>
      </c>
      <c r="I19" s="61">
        <v>126.4</v>
      </c>
      <c r="J19" s="62">
        <f>I19*H19</f>
        <v>93.662400000000005</v>
      </c>
      <c r="K19" s="62">
        <f t="shared" si="0"/>
        <v>93.662400000000005</v>
      </c>
      <c r="L19" s="63"/>
    </row>
    <row r="20" spans="2:12" s="13" customFormat="1" ht="13.5">
      <c r="B20" s="26"/>
      <c r="C20" s="30"/>
      <c r="D20" s="40"/>
      <c r="E20" s="41" t="s">
        <v>84</v>
      </c>
      <c r="F20" s="38"/>
      <c r="G20" s="38"/>
      <c r="H20" s="39">
        <v>0.83099999999999996</v>
      </c>
      <c r="I20" s="61">
        <v>327.2</v>
      </c>
      <c r="J20" s="62">
        <f>I20*H20</f>
        <v>271.90319999999997</v>
      </c>
      <c r="K20" s="62">
        <f t="shared" si="0"/>
        <v>271.90319999999997</v>
      </c>
      <c r="L20" s="63"/>
    </row>
    <row r="21" spans="2:12" s="13" customFormat="1" ht="13.5">
      <c r="B21" s="26"/>
      <c r="C21" s="30"/>
      <c r="D21" s="40"/>
      <c r="E21" s="41" t="s">
        <v>85</v>
      </c>
      <c r="F21" s="38"/>
      <c r="G21" s="38"/>
      <c r="H21" s="39">
        <v>0.74199999999999999</v>
      </c>
      <c r="I21" s="61">
        <v>126.1</v>
      </c>
      <c r="J21" s="62">
        <f>I21*H21</f>
        <v>93.566199999999995</v>
      </c>
      <c r="K21" s="62">
        <f t="shared" si="0"/>
        <v>93.566199999999995</v>
      </c>
      <c r="L21" s="63"/>
    </row>
    <row r="22" spans="2:12" s="13" customFormat="1" ht="13.5">
      <c r="B22" s="26"/>
      <c r="C22" s="30"/>
      <c r="D22" s="40"/>
      <c r="E22" s="41" t="s">
        <v>86</v>
      </c>
      <c r="F22" s="38"/>
      <c r="G22" s="38"/>
      <c r="H22" s="39">
        <v>0.84299999999999997</v>
      </c>
      <c r="I22" s="61">
        <v>12.4</v>
      </c>
      <c r="J22" s="62">
        <f>I22*H22</f>
        <v>10.453200000000001</v>
      </c>
      <c r="K22" s="62">
        <f t="shared" si="0"/>
        <v>10.453200000000001</v>
      </c>
      <c r="L22" s="63"/>
    </row>
    <row r="23" spans="2:12" s="13" customFormat="1" ht="13.5">
      <c r="B23" s="26"/>
      <c r="C23" s="30"/>
      <c r="D23" s="42" t="s">
        <v>29</v>
      </c>
      <c r="E23" s="32"/>
      <c r="F23" s="33"/>
      <c r="G23" s="33"/>
      <c r="H23" s="34">
        <v>0.94799999999999995</v>
      </c>
      <c r="I23" s="58">
        <v>1259.8</v>
      </c>
      <c r="J23" s="59">
        <f t="shared" ref="J23:J32" si="1">I23*H23</f>
        <v>1194.2903999999999</v>
      </c>
      <c r="K23" s="59">
        <f t="shared" si="0"/>
        <v>1194.2903999999999</v>
      </c>
      <c r="L23" s="60"/>
    </row>
    <row r="24" spans="2:12" s="13" customFormat="1" ht="13.5">
      <c r="B24" s="26"/>
      <c r="C24" s="30"/>
      <c r="D24" s="42" t="s">
        <v>27</v>
      </c>
      <c r="E24" s="32"/>
      <c r="F24" s="33"/>
      <c r="G24" s="33"/>
      <c r="H24" s="34">
        <v>0.94499999999999995</v>
      </c>
      <c r="I24" s="58">
        <v>1237.3</v>
      </c>
      <c r="J24" s="59">
        <f t="shared" si="1"/>
        <v>1169.2484999999999</v>
      </c>
      <c r="K24" s="59">
        <f t="shared" si="0"/>
        <v>1169.2484999999999</v>
      </c>
      <c r="L24" s="60"/>
    </row>
    <row r="25" spans="2:12" s="13" customFormat="1" ht="13.5">
      <c r="B25" s="26"/>
      <c r="C25" s="30"/>
      <c r="D25" s="42" t="s">
        <v>31</v>
      </c>
      <c r="E25" s="32"/>
      <c r="F25" s="33"/>
      <c r="G25" s="33"/>
      <c r="H25" s="34">
        <v>0.94799999999999995</v>
      </c>
      <c r="I25" s="58">
        <v>1825.5</v>
      </c>
      <c r="J25" s="59">
        <f t="shared" si="1"/>
        <v>1730.5739999999998</v>
      </c>
      <c r="K25" s="59">
        <f t="shared" si="0"/>
        <v>1730.5739999999998</v>
      </c>
      <c r="L25" s="60"/>
    </row>
    <row r="26" spans="2:12" s="13" customFormat="1" ht="13.5">
      <c r="B26" s="26"/>
      <c r="C26" s="30"/>
      <c r="D26" s="42" t="s">
        <v>87</v>
      </c>
      <c r="E26" s="32"/>
      <c r="F26" s="33"/>
      <c r="G26" s="33"/>
      <c r="H26" s="34">
        <v>3.327</v>
      </c>
      <c r="I26" s="58">
        <v>119.5</v>
      </c>
      <c r="J26" s="59">
        <f t="shared" si="1"/>
        <v>397.57650000000001</v>
      </c>
      <c r="K26" s="59">
        <f>J26*0.1</f>
        <v>39.757650000000005</v>
      </c>
      <c r="L26" s="60" t="s">
        <v>88</v>
      </c>
    </row>
    <row r="27" spans="2:12" s="13" customFormat="1" ht="13.5">
      <c r="B27" s="26"/>
      <c r="C27" s="30"/>
      <c r="D27" s="42" t="s">
        <v>89</v>
      </c>
      <c r="E27" s="32"/>
      <c r="F27" s="33"/>
      <c r="G27" s="33"/>
      <c r="H27" s="34">
        <v>1.825</v>
      </c>
      <c r="I27" s="58">
        <v>49.6</v>
      </c>
      <c r="J27" s="59">
        <f t="shared" si="1"/>
        <v>90.52</v>
      </c>
      <c r="K27" s="59">
        <f>J27*0.5</f>
        <v>45.26</v>
      </c>
      <c r="L27" s="60" t="s">
        <v>90</v>
      </c>
    </row>
    <row r="28" spans="2:12" s="13" customFormat="1" ht="13.5">
      <c r="B28" s="26"/>
      <c r="C28" s="30"/>
      <c r="D28" s="42" t="s">
        <v>34</v>
      </c>
      <c r="E28" s="32"/>
      <c r="F28" s="33"/>
      <c r="G28" s="33"/>
      <c r="H28" s="34">
        <v>0.59199999999999997</v>
      </c>
      <c r="I28" s="58">
        <v>232.6</v>
      </c>
      <c r="J28" s="59">
        <f t="shared" si="1"/>
        <v>137.69919999999999</v>
      </c>
      <c r="K28" s="59">
        <f>J28*0.5</f>
        <v>68.849599999999995</v>
      </c>
      <c r="L28" s="60" t="s">
        <v>90</v>
      </c>
    </row>
    <row r="29" spans="2:12" s="13" customFormat="1" ht="13.5">
      <c r="B29" s="26"/>
      <c r="C29" s="30"/>
      <c r="D29" s="42" t="s">
        <v>33</v>
      </c>
      <c r="E29" s="32"/>
      <c r="F29" s="33"/>
      <c r="G29" s="33"/>
      <c r="H29" s="34">
        <v>0.79800000000000004</v>
      </c>
      <c r="I29" s="58">
        <v>1935.7</v>
      </c>
      <c r="J29" s="59">
        <f t="shared" si="1"/>
        <v>1544.6886000000002</v>
      </c>
      <c r="K29" s="59">
        <f t="shared" ref="K29:K32" si="2">J29</f>
        <v>1544.6886000000002</v>
      </c>
      <c r="L29" s="60"/>
    </row>
    <row r="30" spans="2:12" s="13" customFormat="1" ht="13.5">
      <c r="B30" s="26"/>
      <c r="C30" s="30"/>
      <c r="D30" s="42" t="s">
        <v>48</v>
      </c>
      <c r="E30" s="32"/>
      <c r="F30" s="33"/>
      <c r="G30" s="33"/>
      <c r="H30" s="34">
        <v>3.298</v>
      </c>
      <c r="I30" s="58">
        <v>6.2</v>
      </c>
      <c r="J30" s="59">
        <f t="shared" si="1"/>
        <v>20.447600000000001</v>
      </c>
      <c r="K30" s="59">
        <f t="shared" si="2"/>
        <v>20.447600000000001</v>
      </c>
      <c r="L30" s="60" t="s">
        <v>91</v>
      </c>
    </row>
    <row r="31" spans="2:12" s="13" customFormat="1" ht="13.5">
      <c r="B31" s="26"/>
      <c r="C31" s="30"/>
      <c r="D31" s="42" t="s">
        <v>92</v>
      </c>
      <c r="E31" s="32"/>
      <c r="F31" s="33"/>
      <c r="G31" s="33"/>
      <c r="H31" s="34">
        <v>3.2839999999999998</v>
      </c>
      <c r="I31" s="58">
        <v>0.1</v>
      </c>
      <c r="J31" s="59">
        <f t="shared" si="1"/>
        <v>0.32840000000000003</v>
      </c>
      <c r="K31" s="59">
        <f t="shared" si="2"/>
        <v>0.32840000000000003</v>
      </c>
      <c r="L31" s="60"/>
    </row>
    <row r="32" spans="2:12" s="13" customFormat="1" ht="13.5">
      <c r="B32" s="43"/>
      <c r="C32" s="44"/>
      <c r="D32" s="45" t="s">
        <v>93</v>
      </c>
      <c r="E32" s="46"/>
      <c r="F32" s="45"/>
      <c r="G32" s="45"/>
      <c r="H32" s="47">
        <v>1.7909999999999999</v>
      </c>
      <c r="I32" s="64">
        <v>0.3</v>
      </c>
      <c r="J32" s="65">
        <f t="shared" si="1"/>
        <v>0.5373</v>
      </c>
      <c r="K32" s="65">
        <f t="shared" si="2"/>
        <v>0.5373</v>
      </c>
      <c r="L32" s="66"/>
    </row>
    <row r="33" spans="10:12" s="13" customFormat="1" ht="13.5">
      <c r="J33" s="67" t="s">
        <v>94</v>
      </c>
      <c r="K33" s="68">
        <f>SUM(K8:K32)</f>
        <v>9961.3227499999975</v>
      </c>
      <c r="L33" s="14"/>
    </row>
  </sheetData>
  <mergeCells count="3">
    <mergeCell ref="B2:L2"/>
    <mergeCell ref="B3:L3"/>
    <mergeCell ref="B4:G4"/>
  </mergeCells>
  <phoneticPr fontId="70" type="noConversion"/>
  <pageMargins left="0.75" right="0.75" top="1" bottom="1" header="0.5" footer="0.5"/>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B1:F12"/>
  <sheetViews>
    <sheetView workbookViewId="0">
      <selection activeCell="H6" sqref="H6"/>
    </sheetView>
  </sheetViews>
  <sheetFormatPr defaultColWidth="9" defaultRowHeight="12.75"/>
  <cols>
    <col min="1" max="1" width="5.42578125" customWidth="1"/>
    <col min="2" max="2" width="17.140625" customWidth="1"/>
    <col min="3" max="3" width="22.5703125" customWidth="1"/>
    <col min="4" max="4" width="18.5703125" customWidth="1"/>
    <col min="5" max="5" width="20.42578125" customWidth="1"/>
    <col min="6" max="6" width="21.42578125" customWidth="1"/>
    <col min="7" max="7" width="11.5703125" customWidth="1"/>
    <col min="8" max="10" width="18.85546875" customWidth="1"/>
    <col min="11" max="13" width="19.28515625" customWidth="1"/>
  </cols>
  <sheetData>
    <row r="1" spans="2:6" ht="21" customHeight="1"/>
    <row r="2" spans="2:6" ht="33" customHeight="1">
      <c r="B2" s="142" t="s">
        <v>95</v>
      </c>
      <c r="C2" s="143"/>
      <c r="D2" s="143"/>
      <c r="E2" s="143"/>
      <c r="F2" s="144"/>
    </row>
    <row r="3" spans="2:6" ht="120.95" customHeight="1">
      <c r="B3" s="145" t="s">
        <v>96</v>
      </c>
      <c r="C3" s="146"/>
      <c r="D3" s="146"/>
      <c r="E3" s="146"/>
      <c r="F3" s="147"/>
    </row>
    <row r="4" spans="2:6" ht="28.5">
      <c r="B4" s="148" t="s">
        <v>97</v>
      </c>
      <c r="C4" s="2" t="s">
        <v>98</v>
      </c>
      <c r="D4" s="3" t="s">
        <v>99</v>
      </c>
      <c r="E4" s="3" t="s">
        <v>100</v>
      </c>
      <c r="F4" s="4" t="s">
        <v>101</v>
      </c>
    </row>
    <row r="5" spans="2:6" ht="13.5">
      <c r="B5" s="149"/>
      <c r="C5" s="5" t="s">
        <v>27</v>
      </c>
      <c r="D5" s="6">
        <v>0.95</v>
      </c>
      <c r="E5" s="7">
        <v>3.5</v>
      </c>
      <c r="F5" s="8">
        <f t="shared" ref="F5:F12" si="0">D5*E5</f>
        <v>3.3249999999999997</v>
      </c>
    </row>
    <row r="6" spans="2:6" ht="13.5">
      <c r="B6" s="149"/>
      <c r="C6" s="5" t="s">
        <v>29</v>
      </c>
      <c r="D6" s="6">
        <v>0.95</v>
      </c>
      <c r="E6" s="7">
        <v>3.5</v>
      </c>
      <c r="F6" s="8">
        <f t="shared" si="0"/>
        <v>3.3249999999999997</v>
      </c>
    </row>
    <row r="7" spans="2:6" ht="13.5">
      <c r="B7" s="149"/>
      <c r="C7" s="5" t="s">
        <v>31</v>
      </c>
      <c r="D7" s="6">
        <v>0.95</v>
      </c>
      <c r="E7" s="7">
        <v>3</v>
      </c>
      <c r="F7" s="8">
        <f t="shared" si="0"/>
        <v>2.8499999999999996</v>
      </c>
    </row>
    <row r="8" spans="2:6" ht="13.5">
      <c r="B8" s="149"/>
      <c r="C8" s="5" t="s">
        <v>42</v>
      </c>
      <c r="D8" s="6">
        <v>0.75</v>
      </c>
      <c r="E8" s="7">
        <v>2</v>
      </c>
      <c r="F8" s="8">
        <f t="shared" si="0"/>
        <v>1.5</v>
      </c>
    </row>
    <row r="9" spans="2:6" ht="13.5">
      <c r="B9" s="149"/>
      <c r="C9" s="5" t="s">
        <v>43</v>
      </c>
      <c r="D9" s="6">
        <v>0.85</v>
      </c>
      <c r="E9" s="7">
        <v>6.2</v>
      </c>
      <c r="F9" s="8">
        <f t="shared" si="0"/>
        <v>5.27</v>
      </c>
    </row>
    <row r="10" spans="2:6" ht="13.5">
      <c r="B10" s="149"/>
      <c r="C10" s="5" t="s">
        <v>76</v>
      </c>
      <c r="D10" s="6">
        <v>0.9</v>
      </c>
      <c r="E10" s="7">
        <v>4</v>
      </c>
      <c r="F10" s="8">
        <f t="shared" si="0"/>
        <v>3.6</v>
      </c>
    </row>
    <row r="11" spans="2:6" ht="13.5">
      <c r="B11" s="149"/>
      <c r="C11" s="5" t="s">
        <v>77</v>
      </c>
      <c r="D11" s="6">
        <v>0.77500000000000002</v>
      </c>
      <c r="E11" s="7">
        <v>2</v>
      </c>
      <c r="F11" s="8">
        <f t="shared" si="0"/>
        <v>1.55</v>
      </c>
    </row>
    <row r="12" spans="2:6" ht="13.5">
      <c r="B12" s="150"/>
      <c r="C12" s="9" t="s">
        <v>33</v>
      </c>
      <c r="D12" s="10">
        <v>0.8</v>
      </c>
      <c r="E12" s="11">
        <v>2.5</v>
      </c>
      <c r="F12" s="12">
        <f t="shared" si="0"/>
        <v>2</v>
      </c>
    </row>
  </sheetData>
  <mergeCells count="3">
    <mergeCell ref="B2:F2"/>
    <mergeCell ref="B3:F3"/>
    <mergeCell ref="B4:B12"/>
  </mergeCells>
  <phoneticPr fontId="70" type="noConversion"/>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P30"/>
  <sheetViews>
    <sheetView tabSelected="1" workbookViewId="0">
      <selection activeCell="L9" sqref="L9"/>
    </sheetView>
  </sheetViews>
  <sheetFormatPr defaultColWidth="9" defaultRowHeight="12.75"/>
  <cols>
    <col min="1" max="15" width="14.42578125" customWidth="1"/>
    <col min="16" max="16" width="19.7109375" customWidth="1"/>
    <col min="17" max="17" width="14.42578125" customWidth="1"/>
  </cols>
  <sheetData>
    <row r="1" spans="1:16" ht="18.75">
      <c r="A1" s="154" t="s">
        <v>102</v>
      </c>
      <c r="B1" s="155"/>
      <c r="C1" s="155"/>
      <c r="D1" s="155"/>
      <c r="E1" s="155"/>
      <c r="F1" s="155"/>
      <c r="G1" s="155"/>
      <c r="H1" s="155"/>
      <c r="I1" s="155"/>
      <c r="J1" s="155"/>
      <c r="K1" s="155"/>
      <c r="L1" s="155"/>
      <c r="M1" s="155"/>
      <c r="N1" s="155"/>
      <c r="O1" s="155"/>
      <c r="P1" s="156"/>
    </row>
    <row r="2" spans="1:16" ht="18.75">
      <c r="A2" s="151" t="s">
        <v>103</v>
      </c>
      <c r="B2" s="152"/>
      <c r="C2" s="152"/>
      <c r="D2" s="152"/>
      <c r="E2" s="152"/>
      <c r="F2" s="152"/>
      <c r="G2" s="152"/>
      <c r="H2" s="152"/>
      <c r="I2" s="152"/>
      <c r="J2" s="152"/>
      <c r="K2" s="152"/>
      <c r="L2" s="152"/>
      <c r="M2" s="152"/>
      <c r="N2" s="152"/>
      <c r="O2" s="152"/>
      <c r="P2" s="153"/>
    </row>
    <row r="3" spans="1:16" ht="18.75">
      <c r="A3" s="151" t="s">
        <v>108</v>
      </c>
      <c r="B3" s="152"/>
      <c r="C3" s="152"/>
      <c r="D3" s="152"/>
      <c r="E3" s="152"/>
      <c r="F3" s="152"/>
      <c r="G3" s="152"/>
      <c r="H3" s="152"/>
      <c r="I3" s="152"/>
      <c r="J3" s="152"/>
      <c r="K3" s="152"/>
      <c r="L3" s="152"/>
      <c r="M3" s="152"/>
      <c r="N3" s="152"/>
      <c r="O3" s="152"/>
      <c r="P3" s="153"/>
    </row>
    <row r="4" spans="1:16" ht="18.75">
      <c r="A4" s="151" t="s">
        <v>104</v>
      </c>
      <c r="B4" s="152"/>
      <c r="C4" s="152"/>
      <c r="D4" s="152"/>
      <c r="E4" s="152"/>
      <c r="F4" s="152"/>
      <c r="G4" s="152"/>
      <c r="H4" s="152"/>
      <c r="I4" s="152"/>
      <c r="J4" s="152"/>
      <c r="K4" s="152"/>
      <c r="L4" s="152"/>
      <c r="M4" s="152"/>
      <c r="N4" s="152"/>
      <c r="O4" s="152"/>
      <c r="P4" s="153"/>
    </row>
    <row r="5" spans="1:16" ht="18.75">
      <c r="A5" s="151" t="s">
        <v>107</v>
      </c>
      <c r="B5" s="152"/>
      <c r="C5" s="152"/>
      <c r="D5" s="152"/>
      <c r="E5" s="152"/>
      <c r="F5" s="152"/>
      <c r="G5" s="152"/>
      <c r="H5" s="152"/>
      <c r="I5" s="152"/>
      <c r="J5" s="152"/>
      <c r="K5" s="152"/>
      <c r="L5" s="152"/>
      <c r="M5" s="152"/>
      <c r="N5" s="152"/>
      <c r="O5" s="152"/>
      <c r="P5" s="153"/>
    </row>
    <row r="6" spans="1:16" ht="18.75">
      <c r="A6" s="151" t="s">
        <v>109</v>
      </c>
      <c r="B6" s="152"/>
      <c r="C6" s="152"/>
      <c r="D6" s="152"/>
      <c r="E6" s="152"/>
      <c r="F6" s="152"/>
      <c r="G6" s="152"/>
      <c r="H6" s="152"/>
      <c r="I6" s="152"/>
      <c r="J6" s="152"/>
      <c r="K6" s="152"/>
      <c r="L6" s="152"/>
      <c r="M6" s="152"/>
      <c r="N6" s="152"/>
      <c r="O6" s="152"/>
      <c r="P6" s="153"/>
    </row>
    <row r="7" spans="1:16" ht="18.75">
      <c r="A7" s="151" t="s">
        <v>105</v>
      </c>
      <c r="B7" s="152"/>
      <c r="C7" s="152"/>
      <c r="D7" s="152"/>
      <c r="E7" s="152"/>
      <c r="F7" s="152"/>
      <c r="G7" s="152"/>
      <c r="H7" s="152"/>
      <c r="I7" s="152"/>
      <c r="J7" s="152"/>
      <c r="K7" s="152"/>
      <c r="L7" s="152"/>
      <c r="M7" s="152"/>
      <c r="N7" s="152"/>
      <c r="O7" s="152"/>
      <c r="P7" s="153"/>
    </row>
    <row r="30" spans="8:8" ht="14.25">
      <c r="H30" s="1"/>
    </row>
  </sheetData>
  <mergeCells count="7">
    <mergeCell ref="A7:P7"/>
    <mergeCell ref="A1:P1"/>
    <mergeCell ref="A2:P2"/>
    <mergeCell ref="A4:P4"/>
    <mergeCell ref="A5:P5"/>
    <mergeCell ref="A6:P6"/>
    <mergeCell ref="A3:P3"/>
  </mergeCells>
  <phoneticPr fontId="70" type="noConversion"/>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7</vt:i4>
      </vt:variant>
      <vt:variant>
        <vt:lpstr>命名范围</vt:lpstr>
      </vt:variant>
      <vt:variant>
        <vt:i4>1</vt:i4>
      </vt:variant>
    </vt:vector>
  </HeadingPairs>
  <TitlesOfParts>
    <vt:vector size="8" baseType="lpstr">
      <vt:lpstr>封面</vt:lpstr>
      <vt:lpstr>申明</vt:lpstr>
      <vt:lpstr>更改记录</vt:lpstr>
      <vt:lpstr>RK3588S 平板场景功耗-安卓</vt:lpstr>
      <vt:lpstr>RK3588 NVR 极限场景功耗-Linux</vt:lpstr>
      <vt:lpstr>RK3588核心模块极限功耗参考</vt:lpstr>
      <vt:lpstr>芯片热特性</vt:lpstr>
      <vt:lpstr>封面!Print_Area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Wayne</dc:creator>
  <cp:lastModifiedBy>rockchip</cp:lastModifiedBy>
  <cp:revision>1</cp:revision>
  <cp:lastPrinted>2010-05-27T23:10:00Z</cp:lastPrinted>
  <dcterms:created xsi:type="dcterms:W3CDTF">2007-07-23T12:47:00Z</dcterms:created>
  <dcterms:modified xsi:type="dcterms:W3CDTF">2022-01-07T02:35:38Z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xd_Signature">
    <vt:lpwstr/>
  </property>
  <property fmtid="{D5CDD505-2E9C-101B-9397-08002B2CF9AE}" pid="3" name="display_urn:schemas-microsoft-com:office:office#Editor">
    <vt:lpwstr>Brian Lorentzen</vt:lpwstr>
  </property>
  <property fmtid="{D5CDD505-2E9C-101B-9397-08002B2CF9AE}" pid="4" name="display_urn:schemas-microsoft-com:office:office#Author">
    <vt:lpwstr>Brian Lorentzen</vt:lpwstr>
  </property>
  <property fmtid="{D5CDD505-2E9C-101B-9397-08002B2CF9AE}" pid="5" name="TemplateUrl">
    <vt:lpwstr/>
  </property>
  <property fmtid="{D5CDD505-2E9C-101B-9397-08002B2CF9AE}" pid="6" name="xd_ProgID">
    <vt:lpwstr/>
  </property>
  <property fmtid="{D5CDD505-2E9C-101B-9397-08002B2CF9AE}" pid="7" name="ContentType">
    <vt:lpwstr>Document</vt:lpwstr>
  </property>
  <property fmtid="{D5CDD505-2E9C-101B-9397-08002B2CF9AE}" pid="8" name="_NewReviewCycle">
    <vt:lpwstr/>
  </property>
  <property fmtid="{D5CDD505-2E9C-101B-9397-08002B2CF9AE}" pid="9" name="URL">
    <vt:lpwstr/>
  </property>
  <property fmtid="{D5CDD505-2E9C-101B-9397-08002B2CF9AE}" pid="10" name="Status">
    <vt:lpwstr/>
  </property>
  <property fmtid="{D5CDD505-2E9C-101B-9397-08002B2CF9AE}" pid="11" name="Subject">
    <vt:lpwstr/>
  </property>
  <property fmtid="{D5CDD505-2E9C-101B-9397-08002B2CF9AE}" pid="12" name="Keywords">
    <vt:lpwstr/>
  </property>
  <property fmtid="{D5CDD505-2E9C-101B-9397-08002B2CF9AE}" pid="13" name="_Author">
    <vt:lpwstr>Roger Kotulla</vt:lpwstr>
  </property>
  <property fmtid="{D5CDD505-2E9C-101B-9397-08002B2CF9AE}" pid="14" name="_Category">
    <vt:lpwstr/>
  </property>
  <property fmtid="{D5CDD505-2E9C-101B-9397-08002B2CF9AE}" pid="15" name="Categories">
    <vt:lpwstr/>
  </property>
  <property fmtid="{D5CDD505-2E9C-101B-9397-08002B2CF9AE}" pid="16" name="Approval Level">
    <vt:lpwstr/>
  </property>
  <property fmtid="{D5CDD505-2E9C-101B-9397-08002B2CF9AE}" pid="17" name="_Comments">
    <vt:lpwstr/>
  </property>
  <property fmtid="{D5CDD505-2E9C-101B-9397-08002B2CF9AE}" pid="18" name="Assigned To">
    <vt:lpwstr/>
  </property>
  <property fmtid="{D5CDD505-2E9C-101B-9397-08002B2CF9AE}" pid="19" name="ContentTypeId">
    <vt:lpwstr>0x010100103C10B9DD9E2C4DBAFB008902A3B8FF</vt:lpwstr>
  </property>
  <property fmtid="{D5CDD505-2E9C-101B-9397-08002B2CF9AE}" pid="20" name="DocLibNotes">
    <vt:lpwstr/>
  </property>
  <property fmtid="{D5CDD505-2E9C-101B-9397-08002B2CF9AE}" pid="21" name="State">
    <vt:lpwstr/>
  </property>
  <property fmtid="{D5CDD505-2E9C-101B-9397-08002B2CF9AE}" pid="22" name="KSOProductBuildVer">
    <vt:lpwstr>2052-11.1.0.11194</vt:lpwstr>
  </property>
  <property fmtid="{D5CDD505-2E9C-101B-9397-08002B2CF9AE}" pid="23" name="KSOReadingLayout">
    <vt:bool>false</vt:bool>
  </property>
  <property fmtid="{D5CDD505-2E9C-101B-9397-08002B2CF9AE}" pid="24" name="ICV">
    <vt:lpwstr>AB4FFE5ED0A746BFBF0D60CAB605C631</vt:lpwstr>
  </property>
</Properties>
</file>