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Oresat\low-gain-radio\docs\"/>
    </mc:Choice>
  </mc:AlternateContent>
  <bookViews>
    <workbookView xWindow="0" yWindow="0" windowWidth="28800" windowHeight="12210"/>
  </bookViews>
  <sheets>
    <sheet name="low-gain-radio_BOM" sheetId="1" r:id="rId1"/>
  </sheets>
  <calcPr calcId="152511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51" i="1" s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0" i="1"/>
</calcChain>
</file>

<file path=xl/sharedStrings.xml><?xml version="1.0" encoding="utf-8"?>
<sst xmlns="http://schemas.openxmlformats.org/spreadsheetml/2006/main" count="310" uniqueCount="191">
  <si>
    <t>MFG</t>
  </si>
  <si>
    <t>Digi-Key</t>
  </si>
  <si>
    <t>Murata</t>
  </si>
  <si>
    <t>GRM188R71H103KA01D</t>
  </si>
  <si>
    <t>GRM1885C1H120JA01D</t>
  </si>
  <si>
    <t>GRM1885C1H150JA01D</t>
  </si>
  <si>
    <t>GRM1885C1H2R2CA01D</t>
  </si>
  <si>
    <t>AVX</t>
  </si>
  <si>
    <t>06031U8R2BAT2A</t>
  </si>
  <si>
    <t>GRM188R60J106ME47J</t>
  </si>
  <si>
    <t>478-5778-1-ND</t>
  </si>
  <si>
    <t>06035C104JAT2A</t>
  </si>
  <si>
    <t>Digi-key</t>
  </si>
  <si>
    <t>490-1303-1-ND</t>
  </si>
  <si>
    <t>GRM155R71H102KA01D</t>
  </si>
  <si>
    <t>GRM188R61A105KA61D</t>
  </si>
  <si>
    <t>C43</t>
  </si>
  <si>
    <t>478-1704-1-ND</t>
  </si>
  <si>
    <t>TAJC107K010RNJ</t>
  </si>
  <si>
    <t>C44</t>
  </si>
  <si>
    <t>490-4516-1-ND</t>
  </si>
  <si>
    <t>GRM155R71H103KA88D</t>
  </si>
  <si>
    <t>CF1</t>
  </si>
  <si>
    <t>CF2</t>
  </si>
  <si>
    <t>CM1</t>
  </si>
  <si>
    <t>1175-1627-ND</t>
  </si>
  <si>
    <t>CNC Tech</t>
  </si>
  <si>
    <t>3220-10-0100-00</t>
  </si>
  <si>
    <t>490-6874-1-ND</t>
  </si>
  <si>
    <t>LQW18AN22NG00D</t>
  </si>
  <si>
    <t>490-6866-1-ND</t>
  </si>
  <si>
    <t>LQW18AN15NG00D</t>
  </si>
  <si>
    <t>L8</t>
  </si>
  <si>
    <t>LQW18AN82NG00D</t>
  </si>
  <si>
    <t>160-1446-1-ND</t>
  </si>
  <si>
    <t>Lite-On Inc.</t>
  </si>
  <si>
    <t>LTST-C191KGKT</t>
  </si>
  <si>
    <t>R1</t>
  </si>
  <si>
    <t>Samsung</t>
  </si>
  <si>
    <t>RC1608F2490CS</t>
  </si>
  <si>
    <t>311-10.0KHRCT-ND</t>
  </si>
  <si>
    <t>Yageo</t>
  </si>
  <si>
    <t>RC0603FR-0710KL</t>
  </si>
  <si>
    <t>311-1.00KHRCT-ND</t>
  </si>
  <si>
    <t>RC0603FR-071KL</t>
  </si>
  <si>
    <t>SH1</t>
  </si>
  <si>
    <t>SH2</t>
  </si>
  <si>
    <t>U1</t>
  </si>
  <si>
    <t>MKW01Z128CHN-ND</t>
  </si>
  <si>
    <t>U2</t>
  </si>
  <si>
    <t>SKY65116</t>
  </si>
  <si>
    <t>U3</t>
  </si>
  <si>
    <t>U4</t>
  </si>
  <si>
    <t>U5</t>
  </si>
  <si>
    <t>U6</t>
  </si>
  <si>
    <t>U7</t>
  </si>
  <si>
    <t>STMicroelectro</t>
  </si>
  <si>
    <t>U8</t>
  </si>
  <si>
    <t>U9</t>
  </si>
  <si>
    <t>SKY13405-490LF</t>
  </si>
  <si>
    <t>863-1649-1-ND</t>
  </si>
  <si>
    <t>Y1</t>
  </si>
  <si>
    <t>SER4044CT-ND</t>
  </si>
  <si>
    <t>Vendor</t>
  </si>
  <si>
    <t>Vendor-PN</t>
  </si>
  <si>
    <t>Description</t>
  </si>
  <si>
    <t>PN</t>
  </si>
  <si>
    <t>Cnt</t>
  </si>
  <si>
    <t>Part References</t>
  </si>
  <si>
    <t>P/DNP</t>
  </si>
  <si>
    <t>Generic</t>
  </si>
  <si>
    <t>source file: low-gain-radio.sch</t>
  </si>
  <si>
    <t>Variant:  NA</t>
  </si>
  <si>
    <t>PCB version 1.0</t>
  </si>
  <si>
    <t>BOM revision 0</t>
  </si>
  <si>
    <t xml:space="preserve">P/DNP = </t>
  </si>
  <si>
    <t>Place/Do Not Place (DNP is for final production boards)</t>
  </si>
  <si>
    <t xml:space="preserve">Generic = </t>
  </si>
  <si>
    <t>Any generic part with the same characteristics are OK (e.g., bypass cap)</t>
  </si>
  <si>
    <t>Bill Of Materials for PSAS Low Gain Radio (LGR)</t>
  </si>
  <si>
    <t>NXP</t>
  </si>
  <si>
    <t>Winbond Electronics</t>
  </si>
  <si>
    <t>W25Q80DVSSIG</t>
  </si>
  <si>
    <t>Fairchild Semiconductor</t>
  </si>
  <si>
    <t>NC7SZ05P5X</t>
  </si>
  <si>
    <t xml:space="preserve">Skyworks </t>
  </si>
  <si>
    <t>MACOM</t>
  </si>
  <si>
    <t>MKW01Z128CHN</t>
  </si>
  <si>
    <t>LD39200PU33R</t>
  </si>
  <si>
    <t>MAAL-010704</t>
  </si>
  <si>
    <t xml:space="preserve">EPSON    </t>
  </si>
  <si>
    <t>Multilayer Ceramic Capacitors MLCC - SMD/SMT 0603 0.01uF 50volts X7R 10%</t>
  </si>
  <si>
    <t>Multilayer Ceramic Capacitors MLCC - SMD/SMT 0603 12pF 50volts C0G 5%</t>
  </si>
  <si>
    <t>Multilayer Ceramic Capacitors MLCC - SMD/SMT 0603 15pF 50volts C0G 5%</t>
  </si>
  <si>
    <t>Multilayer Ceramic Capacitors MLCC - SMD/SMT 0603 2.2pF 50volts C0G +/-0.25pF</t>
  </si>
  <si>
    <t>C5, C6, C9, C10</t>
  </si>
  <si>
    <t>C11, C12</t>
  </si>
  <si>
    <t>C23-C25</t>
  </si>
  <si>
    <t>C34, C35</t>
  </si>
  <si>
    <t>C50, C51, C54</t>
  </si>
  <si>
    <t>C2, C4</t>
  </si>
  <si>
    <t xml:space="preserve">C14, C26-C33, C42, C45, C47-C49 </t>
  </si>
  <si>
    <t>C36, C39</t>
  </si>
  <si>
    <t>L1, L2</t>
  </si>
  <si>
    <t>L3-L6</t>
  </si>
  <si>
    <t>LED5-LED8</t>
  </si>
  <si>
    <t>R2, R3, R5</t>
  </si>
  <si>
    <t>Multilayer Ceramic Capacitors MLCC - SMD/SMT 10uF 6.3Volts 20%</t>
  </si>
  <si>
    <t>Multilayer Ceramic Capacitors MLCC - SMD/SMT 0402 1000pF 50volts X7R 10%</t>
  </si>
  <si>
    <t>Multilayer Ceramic Capacitors MLCC - SMD/SMT 0603 1uF 10volts X5R 10%</t>
  </si>
  <si>
    <t>Multilayer Ceramic Capacitors MLCC - SMD/SMT 0402 0.01uF 50volts X7R 10%</t>
  </si>
  <si>
    <t>Fixed Inductors 0603 22nH 2% 500mA</t>
  </si>
  <si>
    <t>Fixed Inductors 0603 15nH</t>
  </si>
  <si>
    <t>Fixed Inductors 0603 82nH</t>
  </si>
  <si>
    <t>Multilayer Ceramic Capacitors MLCC - SMD/SMT 50volts 0.1uF 5% X7R</t>
  </si>
  <si>
    <t>Multilayer Ceramic Capacitors MLCC - SMD/SMT 100volts 8.2pF ULTRA LOW ESR</t>
  </si>
  <si>
    <t>Tantalum Capacitors - Solid SMD 10volts 100uF 10%</t>
  </si>
  <si>
    <t>RES SMD 249 OHM 1% 1/10W 0603</t>
  </si>
  <si>
    <t>Thick Film Resistors - SMD 1K OHM 1%</t>
  </si>
  <si>
    <t>Thick Film Resistors - SMD 10K OHM 1%</t>
  </si>
  <si>
    <t>Thick Film Resistors - SMD 1K OHM 1%, DNP</t>
  </si>
  <si>
    <t>Last Modified: 2016.04.27</t>
  </si>
  <si>
    <t>RF Microcontrollers - MCU Kinetis W 32-bit MCU, ARM Cortex-M0+ core, 128KB Flash, 48 MHz, Sub-1GHz Radio, MAPBGA 60</t>
  </si>
  <si>
    <t>RF Amplifier 390-500MHz Gain 35dB 3.6Volt -40C+85C</t>
  </si>
  <si>
    <t>RF Amplifier 100-3500MHz 5.5Volt -40C +85C</t>
  </si>
  <si>
    <t>LDO Voltage Regulators Linear Voltage Regulators &amp; Vref</t>
  </si>
  <si>
    <t>Crystals 32MHz 10ppm 12pF -30C +85C</t>
  </si>
  <si>
    <t>RF Switch ICs .01-3GHz SP2T UHL Switch</t>
  </si>
  <si>
    <t>IC FLASH 8MBIT 104MHZ 8SOIC</t>
  </si>
  <si>
    <t>LED GREEN CLEAR 0603 SMD</t>
  </si>
  <si>
    <t>LED AMBER CLEAR 0603 SMD</t>
  </si>
  <si>
    <t>M50-3202045</t>
  </si>
  <si>
    <t>Harwin Inc.</t>
  </si>
  <si>
    <t>952-1381-5-ND</t>
  </si>
  <si>
    <t>Linx Technologies Inc.</t>
  </si>
  <si>
    <t>CONMCX003.062</t>
  </si>
  <si>
    <t>10 Positions Header, Shrouded Connector 0.050" (1.27mm) Through Hole Gold</t>
  </si>
  <si>
    <t>CONN MCX JACK 50 OHM EDGE MNT</t>
  </si>
  <si>
    <t>CONN RCPT 1.27MM T/H R/A 40POS</t>
  </si>
  <si>
    <t>CM2/DNP</t>
  </si>
  <si>
    <t>DNP</t>
  </si>
  <si>
    <t>Debug PIN HEADER</t>
  </si>
  <si>
    <t>R4, R8-R12</t>
  </si>
  <si>
    <t>LED1-LED4</t>
  </si>
  <si>
    <t>N</t>
  </si>
  <si>
    <t>Y</t>
  </si>
  <si>
    <t>Laird Technologies</t>
  </si>
  <si>
    <t>903-1051-1-ND</t>
  </si>
  <si>
    <t>BMI-S-202-F</t>
  </si>
  <si>
    <t>BMI-S-202-C</t>
  </si>
  <si>
    <t>BOARD SHIELD .65X.65" FRAME</t>
  </si>
  <si>
    <t>BOARD SHIELD .65X.65" COVER</t>
  </si>
  <si>
    <t>903-1014-ND</t>
  </si>
  <si>
    <t>RC0603JR-070RL</t>
  </si>
  <si>
    <t>R6, R7</t>
  </si>
  <si>
    <t>R13, R14</t>
  </si>
  <si>
    <t>Thick Film Resistors - SMD ZERO OHM JUMPER</t>
  </si>
  <si>
    <t>1465-1261-1-ND</t>
  </si>
  <si>
    <t>873-SKY65116-21</t>
  </si>
  <si>
    <t>Mouser</t>
  </si>
  <si>
    <t>C7, C8, C38, C41</t>
  </si>
  <si>
    <t>C1, C3, C16, C18, C20, C21, C37, C40</t>
  </si>
  <si>
    <t>C13, C15, C17, C19, C22, C46, C52, C53</t>
  </si>
  <si>
    <t>FA-20H 32.0000MF12Y-W3</t>
  </si>
  <si>
    <t>581-06031U8R2BAT2A</t>
  </si>
  <si>
    <t>GQM1885C2A6R0CB01D</t>
  </si>
  <si>
    <t>490-3561-1-ND</t>
  </si>
  <si>
    <t>Multilayer Ceramic Capacitors MLCC - SMD/SMT 0603 6.0pF 100volts C0G +/-0.25pF</t>
  </si>
  <si>
    <t>Broadcom Limited</t>
  </si>
  <si>
    <t>HSMA-C120</t>
  </si>
  <si>
    <t>490-1512-1-ND</t>
  </si>
  <si>
    <t>490-1405-1-ND</t>
  </si>
  <si>
    <t>490-1407-1-ND</t>
  </si>
  <si>
    <t>490-9668-1-ND</t>
  </si>
  <si>
    <t>490-6405-1-ND</t>
  </si>
  <si>
    <t>490-1543-1-ND</t>
  </si>
  <si>
    <t>490-6912-1-ND</t>
  </si>
  <si>
    <t>516-2486-1-ND</t>
  </si>
  <si>
    <t>1276-4592-1-ND</t>
  </si>
  <si>
    <t>497-15229-1-ND</t>
  </si>
  <si>
    <t>311-0.0GRCT-ND</t>
  </si>
  <si>
    <t>NC7SZ05P5XCT-ND</t>
  </si>
  <si>
    <t>IC INVERTER UHS OPEN DRN SC70-5</t>
  </si>
  <si>
    <t>LP5907MFX-3.3</t>
  </si>
  <si>
    <t>Texas Instruments</t>
  </si>
  <si>
    <t>IC REG LDO 3.3V 0.25A SOT23-5</t>
  </si>
  <si>
    <t>296-38557-1-ND</t>
  </si>
  <si>
    <t>Price/prt</t>
  </si>
  <si>
    <t>W25Q80DVSNIG-ND</t>
  </si>
  <si>
    <t>Part Amounts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</si>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</sst>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"/>
    </font>
    <font>
      <b/>
      <sz val="10"/>
      <color indexed="8"/>
      <name val="Sans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42" applyNumberFormat="1" applyFont="1" applyFill="1" applyBorder="1" applyAlignment="1" applyProtection="1"/>
    <xf numFmtId="0" fontId="19" fillId="0" borderId="0" xfId="42" applyNumberFormat="1" applyFont="1" applyFill="1" applyBorder="1" applyAlignment="1" applyProtection="1"/>
    <xf numFmtId="0" fontId="0" fillId="0" borderId="0" xfId="0" applyFill="1"/>
    <xf numFmtId="0" fontId="18" fillId="0" borderId="0" xfId="42" applyFill="1"/>
    <xf numFmtId="0" fontId="20" fillId="0" borderId="0" xfId="0" applyFont="1" applyAlignment="1">
      <alignment vertical="center" wrapText="1"/>
    </xf>
    <xf numFmtId="44" fontId="0" fillId="0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7" zoomScale="85" zoomScaleNormal="85" workbookViewId="0">
      <selection activeCell="O13" sqref="O13"/>
    </sheetView>
  </sheetViews>
  <sheetFormatPr defaultRowHeight="15"/>
  <cols>
    <col min="1" max="1" width="9.140625" style="3" customWidth="1"/>
    <col min="2" max="2" width="33.85546875" style="3" customWidth="1"/>
    <col min="3" max="3" width="24.5703125" style="3" customWidth="1"/>
    <col min="4" max="4" width="24.28515625" style="3" customWidth="1"/>
    <col min="5" max="5" width="6.85546875" style="3" customWidth="1"/>
    <col min="6" max="6" width="82" style="3" customWidth="1"/>
    <col min="7" max="7" width="10.85546875" style="3" customWidth="1"/>
    <col min="8" max="8" width="25.140625" style="3" bestFit="1" customWidth="1"/>
    <col min="9" max="9" width="9.140625" style="3" customWidth="1"/>
    <col min="10" max="10" width="9.140625" style="3"/>
    <col min="11" max="11" width="13.42578125" style="3" bestFit="1" customWidth="1"/>
    <col min="12" max="12" width="10.7109375" style="3" bestFit="1" customWidth="1"/>
    <col min="13" max="16384" width="9.140625" style="3"/>
  </cols>
  <sheetData>
    <row r="1" spans="1:12">
      <c r="A1" s="2" t="s">
        <v>79</v>
      </c>
      <c r="B1" s="2"/>
      <c r="C1" s="2"/>
      <c r="D1" s="2"/>
      <c r="E1" s="2"/>
      <c r="F1" s="2"/>
      <c r="G1" s="2"/>
      <c r="H1" s="4"/>
    </row>
    <row r="2" spans="1:12">
      <c r="A2" s="2"/>
      <c r="B2" s="2"/>
      <c r="C2" s="2"/>
      <c r="D2" s="2"/>
      <c r="E2" s="2"/>
      <c r="F2" s="2"/>
      <c r="G2" s="2"/>
      <c r="H2" s="4"/>
    </row>
    <row r="3" spans="1:12">
      <c r="A3" s="2" t="s">
        <v>71</v>
      </c>
      <c r="B3" s="2"/>
      <c r="C3" s="4"/>
      <c r="D3" s="4"/>
      <c r="E3" s="4"/>
      <c r="F3" s="2"/>
      <c r="G3" s="2"/>
      <c r="H3" s="4"/>
    </row>
    <row r="4" spans="1:12">
      <c r="A4" s="2" t="s">
        <v>72</v>
      </c>
      <c r="B4" s="2"/>
      <c r="C4" s="4"/>
      <c r="D4" s="4"/>
      <c r="E4" s="4"/>
      <c r="F4" s="2"/>
      <c r="G4" s="2"/>
      <c r="H4" s="4"/>
    </row>
    <row r="5" spans="1:12">
      <c r="A5" s="2" t="s">
        <v>73</v>
      </c>
      <c r="B5" s="2"/>
      <c r="C5" s="2"/>
      <c r="D5" s="2"/>
      <c r="E5" s="2"/>
      <c r="F5" s="2"/>
      <c r="G5" s="2"/>
      <c r="H5" s="4"/>
    </row>
    <row r="6" spans="1:12">
      <c r="A6" s="2" t="s">
        <v>74</v>
      </c>
      <c r="B6" s="2"/>
      <c r="C6" s="1" t="s">
        <v>75</v>
      </c>
      <c r="D6" s="1" t="s">
        <v>76</v>
      </c>
      <c r="E6" s="2"/>
      <c r="F6" s="2"/>
      <c r="G6" s="2"/>
      <c r="H6" s="4"/>
    </row>
    <row r="7" spans="1:12">
      <c r="A7" s="2" t="s">
        <v>121</v>
      </c>
      <c r="B7" s="2"/>
      <c r="C7" s="1" t="s">
        <v>77</v>
      </c>
      <c r="D7" s="1" t="s">
        <v>78</v>
      </c>
      <c r="E7" s="2"/>
      <c r="F7" s="2"/>
      <c r="G7" s="2"/>
      <c r="H7" s="4"/>
    </row>
    <row r="9" spans="1:12">
      <c r="A9" s="3" t="s">
        <v>67</v>
      </c>
      <c r="B9" s="3" t="s">
        <v>68</v>
      </c>
      <c r="C9" s="3" t="s">
        <v>0</v>
      </c>
      <c r="D9" s="3" t="s">
        <v>66</v>
      </c>
      <c r="E9" s="3" t="s">
        <v>69</v>
      </c>
      <c r="F9" s="3" t="s">
        <v>65</v>
      </c>
      <c r="G9" s="3" t="s">
        <v>63</v>
      </c>
      <c r="H9" s="3" t="s">
        <v>64</v>
      </c>
      <c r="I9" s="3" t="s">
        <v>70</v>
      </c>
      <c r="J9" s="3" t="s">
        <v>187</v>
      </c>
      <c r="K9" s="3" t="s">
        <v>189</v>
      </c>
      <c r="L9" s="3" t="s">
        <v>190</v>
      </c>
    </row>
    <row r="10" spans="1:12">
      <c r="A10" s="3">
        <v>7</v>
      </c>
      <c r="B10" s="3" t="s">
        <v>161</v>
      </c>
      <c r="C10" s="3" t="s">
        <v>2</v>
      </c>
      <c r="D10" s="3" t="s">
        <v>3</v>
      </c>
      <c r="F10" s="3" t="s">
        <v>91</v>
      </c>
      <c r="G10" s="3" t="s">
        <v>1</v>
      </c>
      <c r="H10" s="3" t="s">
        <v>170</v>
      </c>
      <c r="I10" s="3" t="s">
        <v>145</v>
      </c>
      <c r="J10" s="6">
        <v>0.01</v>
      </c>
      <c r="K10" s="3">
        <v>50</v>
      </c>
      <c r="L10" s="6">
        <f>J10*K10</f>
        <v>0.5</v>
      </c>
    </row>
    <row r="11" spans="1:12">
      <c r="A11" s="3">
        <v>2</v>
      </c>
      <c r="B11" s="3" t="s">
        <v>100</v>
      </c>
      <c r="C11" s="3" t="s">
        <v>2</v>
      </c>
      <c r="D11" s="3" t="s">
        <v>4</v>
      </c>
      <c r="F11" s="3" t="s">
        <v>92</v>
      </c>
      <c r="G11" s="3" t="s">
        <v>1</v>
      </c>
      <c r="H11" s="3" t="s">
        <v>171</v>
      </c>
      <c r="I11" s="3" t="s">
        <v>145</v>
      </c>
      <c r="J11" s="6">
        <v>4.1000000000000002E-2</v>
      </c>
      <c r="K11" s="3">
        <v>10</v>
      </c>
      <c r="L11" s="6">
        <f t="shared" ref="L11:L50" si="0">J11*K11</f>
        <v>0.41000000000000003</v>
      </c>
    </row>
    <row r="12" spans="1:12">
      <c r="A12" s="3">
        <v>4</v>
      </c>
      <c r="B12" s="3" t="s">
        <v>95</v>
      </c>
      <c r="C12" s="3" t="s">
        <v>2</v>
      </c>
      <c r="D12" s="3" t="s">
        <v>5</v>
      </c>
      <c r="F12" s="3" t="s">
        <v>93</v>
      </c>
      <c r="G12" s="3" t="s">
        <v>1</v>
      </c>
      <c r="H12" s="3" t="s">
        <v>172</v>
      </c>
      <c r="I12" s="3" t="s">
        <v>145</v>
      </c>
      <c r="J12" s="6">
        <v>2.2200000000000001E-2</v>
      </c>
      <c r="K12" s="3">
        <v>50</v>
      </c>
      <c r="L12" s="6">
        <f t="shared" si="0"/>
        <v>1.1100000000000001</v>
      </c>
    </row>
    <row r="13" spans="1:12">
      <c r="A13" s="3">
        <v>4</v>
      </c>
      <c r="B13" s="3" t="s">
        <v>160</v>
      </c>
      <c r="C13" s="3" t="s">
        <v>2</v>
      </c>
      <c r="D13" s="3" t="s">
        <v>6</v>
      </c>
      <c r="F13" s="3" t="s">
        <v>94</v>
      </c>
      <c r="G13" s="3" t="s">
        <v>1</v>
      </c>
      <c r="H13" s="3" t="s">
        <v>173</v>
      </c>
      <c r="I13" s="3" t="s">
        <v>145</v>
      </c>
      <c r="J13" s="6">
        <v>5.2999999999999999E-2</v>
      </c>
      <c r="K13" s="3">
        <v>10</v>
      </c>
      <c r="L13" s="6">
        <f t="shared" si="0"/>
        <v>0.53</v>
      </c>
    </row>
    <row r="14" spans="1:12">
      <c r="A14" s="3">
        <v>2</v>
      </c>
      <c r="B14" s="3" t="s">
        <v>96</v>
      </c>
      <c r="C14" s="3" t="s">
        <v>7</v>
      </c>
      <c r="D14" s="3" t="s">
        <v>8</v>
      </c>
      <c r="F14" s="3" t="s">
        <v>115</v>
      </c>
      <c r="G14" s="3" t="s">
        <v>159</v>
      </c>
      <c r="H14" s="3" t="s">
        <v>164</v>
      </c>
      <c r="I14" s="3" t="s">
        <v>145</v>
      </c>
      <c r="J14" s="6">
        <v>0.34200000000000003</v>
      </c>
      <c r="K14" s="3">
        <v>50</v>
      </c>
      <c r="L14" s="6">
        <f t="shared" si="0"/>
        <v>17.100000000000001</v>
      </c>
    </row>
    <row r="15" spans="1:12">
      <c r="A15" s="3">
        <v>8</v>
      </c>
      <c r="B15" s="3" t="s">
        <v>162</v>
      </c>
      <c r="C15" s="3" t="s">
        <v>2</v>
      </c>
      <c r="D15" s="3" t="s">
        <v>9</v>
      </c>
      <c r="F15" s="3" t="s">
        <v>107</v>
      </c>
      <c r="G15" s="3" t="s">
        <v>1</v>
      </c>
      <c r="H15" s="3" t="s">
        <v>174</v>
      </c>
      <c r="I15" s="3" t="s">
        <v>145</v>
      </c>
      <c r="J15" s="6">
        <v>6.0400000000000002E-2</v>
      </c>
      <c r="K15" s="3">
        <v>50</v>
      </c>
      <c r="L15" s="6">
        <f t="shared" si="0"/>
        <v>3.02</v>
      </c>
    </row>
    <row r="16" spans="1:12">
      <c r="A16" s="3">
        <v>14</v>
      </c>
      <c r="B16" s="3" t="s">
        <v>101</v>
      </c>
      <c r="C16" s="3" t="s">
        <v>7</v>
      </c>
      <c r="D16" s="3" t="s">
        <v>11</v>
      </c>
      <c r="F16" s="3" t="s">
        <v>114</v>
      </c>
      <c r="G16" s="3" t="s">
        <v>1</v>
      </c>
      <c r="H16" s="3" t="s">
        <v>10</v>
      </c>
      <c r="I16" s="3" t="s">
        <v>145</v>
      </c>
      <c r="J16" s="6">
        <v>2.1999999999999999E-2</v>
      </c>
      <c r="K16" s="3">
        <v>100</v>
      </c>
      <c r="L16" s="6">
        <f t="shared" si="0"/>
        <v>2.1999999999999997</v>
      </c>
    </row>
    <row r="17" spans="1:12">
      <c r="A17" s="3">
        <v>3</v>
      </c>
      <c r="B17" s="3" t="s">
        <v>97</v>
      </c>
      <c r="C17" s="3" t="s">
        <v>2</v>
      </c>
      <c r="D17" s="3" t="s">
        <v>14</v>
      </c>
      <c r="F17" s="3" t="s">
        <v>108</v>
      </c>
      <c r="G17" s="3" t="s">
        <v>12</v>
      </c>
      <c r="H17" s="3" t="s">
        <v>13</v>
      </c>
      <c r="I17" s="3" t="s">
        <v>145</v>
      </c>
      <c r="J17" s="6">
        <v>5.5999999999999999E-3</v>
      </c>
      <c r="K17" s="3">
        <v>50</v>
      </c>
      <c r="L17" s="6">
        <f t="shared" si="0"/>
        <v>0.27999999999999997</v>
      </c>
    </row>
    <row r="18" spans="1:12">
      <c r="A18" s="3">
        <v>2</v>
      </c>
      <c r="B18" s="3" t="s">
        <v>98</v>
      </c>
      <c r="C18" s="3" t="s">
        <v>2</v>
      </c>
      <c r="D18" s="3" t="s">
        <v>165</v>
      </c>
      <c r="F18" s="3" t="s">
        <v>167</v>
      </c>
      <c r="G18" s="3" t="s">
        <v>1</v>
      </c>
      <c r="H18" s="3" t="s">
        <v>166</v>
      </c>
      <c r="I18" s="3" t="s">
        <v>145</v>
      </c>
      <c r="J18" s="6">
        <v>0.52300000000000002</v>
      </c>
      <c r="K18" s="3">
        <v>10</v>
      </c>
      <c r="L18" s="6">
        <f t="shared" si="0"/>
        <v>5.23</v>
      </c>
    </row>
    <row r="19" spans="1:12">
      <c r="A19" s="3">
        <v>2</v>
      </c>
      <c r="B19" s="3" t="s">
        <v>102</v>
      </c>
      <c r="C19" s="3" t="s">
        <v>2</v>
      </c>
      <c r="D19" s="3" t="s">
        <v>15</v>
      </c>
      <c r="F19" s="3" t="s">
        <v>109</v>
      </c>
      <c r="G19" s="3" t="s">
        <v>1</v>
      </c>
      <c r="H19" s="3" t="s">
        <v>175</v>
      </c>
      <c r="I19" s="3" t="s">
        <v>145</v>
      </c>
      <c r="J19" s="6">
        <v>3.5999999999999997E-2</v>
      </c>
      <c r="K19" s="3">
        <v>10</v>
      </c>
      <c r="L19" s="6">
        <f t="shared" si="0"/>
        <v>0.36</v>
      </c>
    </row>
    <row r="20" spans="1:12">
      <c r="B20" s="3" t="s">
        <v>16</v>
      </c>
      <c r="C20" s="3" t="s">
        <v>7</v>
      </c>
      <c r="D20" s="3" t="s">
        <v>18</v>
      </c>
      <c r="F20" s="3" t="s">
        <v>116</v>
      </c>
      <c r="G20" s="3" t="s">
        <v>1</v>
      </c>
      <c r="H20" s="3" t="s">
        <v>17</v>
      </c>
      <c r="I20" s="3" t="s">
        <v>145</v>
      </c>
      <c r="J20" s="6">
        <v>1.25</v>
      </c>
      <c r="K20" s="3">
        <v>5</v>
      </c>
      <c r="L20" s="6">
        <f t="shared" si="0"/>
        <v>6.25</v>
      </c>
    </row>
    <row r="21" spans="1:12">
      <c r="B21" s="3" t="s">
        <v>19</v>
      </c>
      <c r="C21" s="3" t="s">
        <v>2</v>
      </c>
      <c r="D21" s="3" t="s">
        <v>21</v>
      </c>
      <c r="F21" s="3" t="s">
        <v>110</v>
      </c>
      <c r="G21" s="3" t="s">
        <v>12</v>
      </c>
      <c r="H21" s="3" t="s">
        <v>20</v>
      </c>
      <c r="I21" s="3" t="s">
        <v>145</v>
      </c>
      <c r="J21" s="6">
        <v>5.1999999999999998E-3</v>
      </c>
      <c r="K21" s="3">
        <v>50</v>
      </c>
      <c r="L21" s="6">
        <f t="shared" si="0"/>
        <v>0.26</v>
      </c>
    </row>
    <row r="22" spans="1:12">
      <c r="A22" s="3">
        <v>3</v>
      </c>
      <c r="B22" s="3" t="s">
        <v>99</v>
      </c>
      <c r="C22" s="3" t="s">
        <v>2</v>
      </c>
      <c r="D22" s="3" t="s">
        <v>14</v>
      </c>
      <c r="F22" s="3" t="s">
        <v>108</v>
      </c>
      <c r="G22" s="3" t="s">
        <v>12</v>
      </c>
      <c r="H22" s="3" t="s">
        <v>13</v>
      </c>
      <c r="I22" s="3" t="s">
        <v>145</v>
      </c>
      <c r="J22" s="6">
        <v>0.01</v>
      </c>
      <c r="K22" s="3">
        <v>10</v>
      </c>
      <c r="L22" s="6">
        <f t="shared" si="0"/>
        <v>0.1</v>
      </c>
    </row>
    <row r="23" spans="1:12">
      <c r="B23" s="3" t="s">
        <v>22</v>
      </c>
      <c r="C23" s="3" t="s">
        <v>132</v>
      </c>
      <c r="D23" s="3" t="s">
        <v>131</v>
      </c>
      <c r="F23" s="3" t="s">
        <v>138</v>
      </c>
      <c r="G23" s="3" t="s">
        <v>12</v>
      </c>
      <c r="H23" s="3" t="s">
        <v>133</v>
      </c>
      <c r="I23" s="3" t="s">
        <v>144</v>
      </c>
      <c r="J23" s="6">
        <v>5.73</v>
      </c>
      <c r="K23" s="3">
        <v>4</v>
      </c>
      <c r="L23" s="6">
        <f t="shared" si="0"/>
        <v>22.92</v>
      </c>
    </row>
    <row r="24" spans="1:12">
      <c r="B24" s="3" t="s">
        <v>23</v>
      </c>
      <c r="C24" s="3" t="s">
        <v>134</v>
      </c>
      <c r="D24" s="3" t="s">
        <v>135</v>
      </c>
      <c r="F24" s="3" t="s">
        <v>137</v>
      </c>
      <c r="G24" s="3" t="s">
        <v>12</v>
      </c>
      <c r="H24" s="3" t="s">
        <v>135</v>
      </c>
      <c r="I24" s="3" t="s">
        <v>144</v>
      </c>
      <c r="J24" s="6">
        <v>3.55</v>
      </c>
      <c r="K24" s="3">
        <v>4</v>
      </c>
      <c r="L24" s="6">
        <f t="shared" si="0"/>
        <v>14.2</v>
      </c>
    </row>
    <row r="25" spans="1:12">
      <c r="B25" s="3" t="s">
        <v>24</v>
      </c>
      <c r="C25" s="3" t="s">
        <v>26</v>
      </c>
      <c r="D25" s="3" t="s">
        <v>27</v>
      </c>
      <c r="F25" s="3" t="s">
        <v>136</v>
      </c>
      <c r="G25" s="3" t="s">
        <v>12</v>
      </c>
      <c r="H25" s="3" t="s">
        <v>25</v>
      </c>
      <c r="I25" s="3" t="s">
        <v>145</v>
      </c>
      <c r="J25" s="6">
        <v>0.45</v>
      </c>
      <c r="K25" s="3">
        <v>10</v>
      </c>
      <c r="L25" s="6">
        <f t="shared" si="0"/>
        <v>4.5</v>
      </c>
    </row>
    <row r="26" spans="1:12">
      <c r="B26" s="3" t="s">
        <v>139</v>
      </c>
      <c r="E26" s="3" t="s">
        <v>140</v>
      </c>
      <c r="F26" s="3" t="s">
        <v>141</v>
      </c>
      <c r="I26" s="3" t="s">
        <v>145</v>
      </c>
      <c r="J26" s="6">
        <v>0.45</v>
      </c>
      <c r="K26" s="3">
        <v>5</v>
      </c>
      <c r="L26" s="6">
        <f t="shared" si="0"/>
        <v>2.25</v>
      </c>
    </row>
    <row r="27" spans="1:12">
      <c r="A27" s="3">
        <v>2</v>
      </c>
      <c r="B27" s="3" t="s">
        <v>103</v>
      </c>
      <c r="C27" s="3" t="s">
        <v>2</v>
      </c>
      <c r="D27" s="3" t="s">
        <v>29</v>
      </c>
      <c r="F27" s="3" t="s">
        <v>111</v>
      </c>
      <c r="G27" s="3" t="s">
        <v>1</v>
      </c>
      <c r="H27" s="3" t="s">
        <v>28</v>
      </c>
      <c r="I27" s="3" t="s">
        <v>145</v>
      </c>
      <c r="J27" s="6">
        <v>0.16500000000000001</v>
      </c>
      <c r="K27" s="3">
        <v>10</v>
      </c>
      <c r="L27" s="6">
        <f t="shared" si="0"/>
        <v>1.6500000000000001</v>
      </c>
    </row>
    <row r="28" spans="1:12">
      <c r="A28" s="3">
        <v>4</v>
      </c>
      <c r="B28" s="3" t="s">
        <v>104</v>
      </c>
      <c r="C28" s="3" t="s">
        <v>2</v>
      </c>
      <c r="D28" s="3" t="s">
        <v>31</v>
      </c>
      <c r="F28" s="3" t="s">
        <v>112</v>
      </c>
      <c r="G28" s="3" t="s">
        <v>1</v>
      </c>
      <c r="H28" s="3" t="s">
        <v>30</v>
      </c>
      <c r="I28" s="3" t="s">
        <v>145</v>
      </c>
      <c r="J28" s="6">
        <v>0.16500000000000001</v>
      </c>
      <c r="K28" s="3">
        <v>10</v>
      </c>
      <c r="L28" s="6">
        <f t="shared" si="0"/>
        <v>1.6500000000000001</v>
      </c>
    </row>
    <row r="29" spans="1:12">
      <c r="B29" s="3" t="s">
        <v>32</v>
      </c>
      <c r="C29" s="3" t="s">
        <v>2</v>
      </c>
      <c r="D29" s="3" t="s">
        <v>33</v>
      </c>
      <c r="F29" s="3" t="s">
        <v>113</v>
      </c>
      <c r="G29" s="3" t="s">
        <v>1</v>
      </c>
      <c r="H29" s="3" t="s">
        <v>176</v>
      </c>
      <c r="I29" s="3" t="s">
        <v>145</v>
      </c>
      <c r="J29" s="6">
        <v>0.16500000000000001</v>
      </c>
      <c r="K29" s="3">
        <v>10</v>
      </c>
      <c r="L29" s="6">
        <f t="shared" si="0"/>
        <v>1.6500000000000001</v>
      </c>
    </row>
    <row r="30" spans="1:12">
      <c r="A30" s="3">
        <v>4</v>
      </c>
      <c r="B30" s="3" t="s">
        <v>143</v>
      </c>
      <c r="C30" s="3" t="s">
        <v>35</v>
      </c>
      <c r="D30" s="3" t="s">
        <v>36</v>
      </c>
      <c r="E30" s="3" t="s">
        <v>140</v>
      </c>
      <c r="F30" s="3" t="s">
        <v>129</v>
      </c>
      <c r="G30" s="3" t="s">
        <v>1</v>
      </c>
      <c r="H30" s="3" t="s">
        <v>34</v>
      </c>
      <c r="I30" s="3" t="s">
        <v>145</v>
      </c>
      <c r="J30" s="6">
        <v>0.222</v>
      </c>
      <c r="K30" s="3">
        <v>10</v>
      </c>
      <c r="L30" s="6">
        <f t="shared" si="0"/>
        <v>2.2200000000000002</v>
      </c>
    </row>
    <row r="31" spans="1:12">
      <c r="A31" s="3">
        <v>4</v>
      </c>
      <c r="B31" s="3" t="s">
        <v>105</v>
      </c>
      <c r="C31" s="3" t="s">
        <v>168</v>
      </c>
      <c r="D31" s="3" t="s">
        <v>169</v>
      </c>
      <c r="E31" s="3" t="s">
        <v>140</v>
      </c>
      <c r="F31" s="3" t="s">
        <v>130</v>
      </c>
      <c r="G31" s="3" t="s">
        <v>1</v>
      </c>
      <c r="H31" s="3" t="s">
        <v>177</v>
      </c>
      <c r="I31" s="3" t="s">
        <v>145</v>
      </c>
      <c r="J31" s="6">
        <v>0.48599999999999999</v>
      </c>
      <c r="K31" s="3">
        <v>10</v>
      </c>
      <c r="L31" s="6">
        <f t="shared" si="0"/>
        <v>4.8599999999999994</v>
      </c>
    </row>
    <row r="32" spans="1:12">
      <c r="B32" s="3" t="s">
        <v>37</v>
      </c>
      <c r="C32" s="3" t="s">
        <v>38</v>
      </c>
      <c r="D32" s="3" t="s">
        <v>39</v>
      </c>
      <c r="F32" s="3" t="s">
        <v>117</v>
      </c>
      <c r="G32" s="3" t="s">
        <v>1</v>
      </c>
      <c r="H32" s="3" t="s">
        <v>178</v>
      </c>
      <c r="I32" s="3" t="s">
        <v>145</v>
      </c>
      <c r="J32" s="6">
        <v>1.4E-2</v>
      </c>
      <c r="K32" s="3">
        <v>10</v>
      </c>
      <c r="L32" s="6">
        <f t="shared" si="0"/>
        <v>0.14000000000000001</v>
      </c>
    </row>
    <row r="33" spans="1:12">
      <c r="A33" s="3">
        <v>3</v>
      </c>
      <c r="B33" s="3" t="s">
        <v>106</v>
      </c>
      <c r="C33" s="3" t="s">
        <v>41</v>
      </c>
      <c r="D33" s="3" t="s">
        <v>42</v>
      </c>
      <c r="F33" s="3" t="s">
        <v>119</v>
      </c>
      <c r="G33" s="3" t="s">
        <v>1</v>
      </c>
      <c r="H33" s="3" t="s">
        <v>40</v>
      </c>
      <c r="I33" s="3" t="s">
        <v>145</v>
      </c>
      <c r="J33" s="6">
        <v>0.01</v>
      </c>
      <c r="K33" s="3">
        <v>25</v>
      </c>
      <c r="L33" s="6">
        <f t="shared" si="0"/>
        <v>0.25</v>
      </c>
    </row>
    <row r="34" spans="1:12">
      <c r="A34" s="3">
        <v>6</v>
      </c>
      <c r="B34" s="3" t="s">
        <v>142</v>
      </c>
      <c r="C34" s="3" t="s">
        <v>41</v>
      </c>
      <c r="D34" s="3" t="s">
        <v>44</v>
      </c>
      <c r="F34" s="3" t="s">
        <v>118</v>
      </c>
      <c r="G34" s="3" t="s">
        <v>1</v>
      </c>
      <c r="H34" s="3" t="s">
        <v>43</v>
      </c>
      <c r="I34" s="3" t="s">
        <v>145</v>
      </c>
      <c r="J34" s="6">
        <v>5.7000000000000002E-3</v>
      </c>
      <c r="K34" s="3">
        <v>50</v>
      </c>
      <c r="L34" s="6">
        <f t="shared" si="0"/>
        <v>0.28500000000000003</v>
      </c>
    </row>
    <row r="35" spans="1:12">
      <c r="A35" s="3">
        <v>2</v>
      </c>
      <c r="B35" s="3" t="s">
        <v>154</v>
      </c>
      <c r="C35" s="3" t="s">
        <v>41</v>
      </c>
      <c r="D35" s="3" t="s">
        <v>44</v>
      </c>
      <c r="E35" s="3" t="s">
        <v>140</v>
      </c>
      <c r="F35" s="3" t="s">
        <v>120</v>
      </c>
      <c r="G35" s="3" t="s">
        <v>1</v>
      </c>
      <c r="H35" s="3" t="s">
        <v>43</v>
      </c>
      <c r="I35" s="3" t="s">
        <v>145</v>
      </c>
      <c r="J35" s="6">
        <v>1.4E-2</v>
      </c>
      <c r="K35" s="3">
        <v>100</v>
      </c>
      <c r="L35" s="6">
        <f t="shared" si="0"/>
        <v>1.4000000000000001</v>
      </c>
    </row>
    <row r="36" spans="1:12">
      <c r="A36" s="3">
        <v>2</v>
      </c>
      <c r="B36" s="3" t="s">
        <v>155</v>
      </c>
      <c r="C36" s="3" t="s">
        <v>41</v>
      </c>
      <c r="D36" s="3" t="s">
        <v>153</v>
      </c>
      <c r="E36" s="3" t="s">
        <v>140</v>
      </c>
      <c r="F36" s="3" t="s">
        <v>156</v>
      </c>
      <c r="G36" s="3" t="s">
        <v>1</v>
      </c>
      <c r="H36" s="3" t="s">
        <v>180</v>
      </c>
      <c r="I36" s="3" t="s">
        <v>145</v>
      </c>
      <c r="J36" s="6">
        <v>1.0999999999999999E-2</v>
      </c>
      <c r="K36" s="3">
        <v>10</v>
      </c>
      <c r="L36" s="6">
        <f t="shared" si="0"/>
        <v>0.10999999999999999</v>
      </c>
    </row>
    <row r="37" spans="1:12">
      <c r="B37" s="3" t="s">
        <v>47</v>
      </c>
      <c r="C37" s="3" t="s">
        <v>80</v>
      </c>
      <c r="D37" s="3" t="s">
        <v>87</v>
      </c>
      <c r="F37" s="3" t="s">
        <v>122</v>
      </c>
      <c r="G37" s="3" t="s">
        <v>1</v>
      </c>
      <c r="H37" s="3" t="s">
        <v>48</v>
      </c>
      <c r="I37" s="3" t="s">
        <v>144</v>
      </c>
      <c r="J37" s="6">
        <v>4.34</v>
      </c>
      <c r="K37" s="3">
        <v>4</v>
      </c>
      <c r="L37" s="6">
        <f t="shared" si="0"/>
        <v>17.36</v>
      </c>
    </row>
    <row r="38" spans="1:12">
      <c r="B38" s="3" t="s">
        <v>49</v>
      </c>
      <c r="C38" s="3" t="s">
        <v>85</v>
      </c>
      <c r="D38" s="3" t="s">
        <v>50</v>
      </c>
      <c r="F38" s="3" t="s">
        <v>123</v>
      </c>
      <c r="G38" s="3" t="s">
        <v>159</v>
      </c>
      <c r="H38" s="3" t="s">
        <v>158</v>
      </c>
      <c r="I38" s="3" t="s">
        <v>144</v>
      </c>
      <c r="J38" s="6">
        <v>5.99</v>
      </c>
      <c r="K38" s="3">
        <v>4</v>
      </c>
      <c r="L38" s="6">
        <f t="shared" si="0"/>
        <v>23.96</v>
      </c>
    </row>
    <row r="39" spans="1:12">
      <c r="B39" s="3" t="s">
        <v>51</v>
      </c>
      <c r="C39" s="3" t="s">
        <v>81</v>
      </c>
      <c r="D39" s="3" t="s">
        <v>82</v>
      </c>
      <c r="F39" s="3" t="s">
        <v>128</v>
      </c>
      <c r="G39" s="3" t="s">
        <v>1</v>
      </c>
      <c r="H39" s="3" t="s">
        <v>188</v>
      </c>
      <c r="I39" s="3" t="s">
        <v>145</v>
      </c>
      <c r="J39" s="6">
        <v>0.36</v>
      </c>
      <c r="K39" s="3">
        <v>4</v>
      </c>
      <c r="L39" s="6">
        <f t="shared" si="0"/>
        <v>1.44</v>
      </c>
    </row>
    <row r="40" spans="1:12">
      <c r="B40" s="3" t="s">
        <v>52</v>
      </c>
      <c r="C40" s="3" t="s">
        <v>184</v>
      </c>
      <c r="D40" s="5" t="s">
        <v>183</v>
      </c>
      <c r="F40" s="3" t="s">
        <v>185</v>
      </c>
      <c r="G40" s="3" t="s">
        <v>1</v>
      </c>
      <c r="H40" s="3" t="s">
        <v>186</v>
      </c>
      <c r="I40" s="3" t="s">
        <v>145</v>
      </c>
      <c r="J40" s="6">
        <v>0.56999999999999995</v>
      </c>
      <c r="K40" s="3">
        <v>5</v>
      </c>
      <c r="L40" s="6">
        <f t="shared" si="0"/>
        <v>2.8499999999999996</v>
      </c>
    </row>
    <row r="41" spans="1:12">
      <c r="B41" s="3" t="s">
        <v>53</v>
      </c>
      <c r="C41" s="3" t="s">
        <v>83</v>
      </c>
      <c r="D41" s="3" t="s">
        <v>84</v>
      </c>
      <c r="F41" s="3" t="s">
        <v>182</v>
      </c>
      <c r="G41" s="3" t="s">
        <v>1</v>
      </c>
      <c r="H41" s="3" t="s">
        <v>181</v>
      </c>
      <c r="I41" s="3" t="s">
        <v>145</v>
      </c>
      <c r="J41" s="6">
        <v>0.28599999999999998</v>
      </c>
      <c r="K41" s="3">
        <v>10</v>
      </c>
      <c r="L41" s="6">
        <f t="shared" si="0"/>
        <v>2.86</v>
      </c>
    </row>
    <row r="42" spans="1:12">
      <c r="B42" s="3" t="s">
        <v>54</v>
      </c>
      <c r="C42" s="3" t="s">
        <v>184</v>
      </c>
      <c r="D42" s="3" t="s">
        <v>183</v>
      </c>
      <c r="F42" s="3" t="s">
        <v>185</v>
      </c>
      <c r="G42" s="3" t="s">
        <v>1</v>
      </c>
      <c r="H42" s="3" t="s">
        <v>186</v>
      </c>
      <c r="I42" s="3" t="s">
        <v>145</v>
      </c>
      <c r="J42" s="6">
        <v>0.56999999999999995</v>
      </c>
      <c r="K42" s="3">
        <v>5</v>
      </c>
      <c r="L42" s="6">
        <f t="shared" si="0"/>
        <v>2.8499999999999996</v>
      </c>
    </row>
    <row r="43" spans="1:12">
      <c r="B43" s="3" t="s">
        <v>55</v>
      </c>
      <c r="C43" s="3" t="s">
        <v>56</v>
      </c>
      <c r="D43" s="3" t="s">
        <v>88</v>
      </c>
      <c r="F43" s="3" t="s">
        <v>125</v>
      </c>
      <c r="G43" s="3" t="s">
        <v>1</v>
      </c>
      <c r="H43" s="3" t="s">
        <v>179</v>
      </c>
      <c r="I43" s="3" t="s">
        <v>145</v>
      </c>
      <c r="J43" s="6">
        <v>1.52</v>
      </c>
      <c r="K43" s="3">
        <v>4</v>
      </c>
      <c r="L43" s="6">
        <f t="shared" si="0"/>
        <v>6.08</v>
      </c>
    </row>
    <row r="44" spans="1:12">
      <c r="B44" s="3" t="s">
        <v>57</v>
      </c>
      <c r="C44" s="3" t="s">
        <v>86</v>
      </c>
      <c r="D44" s="3" t="s">
        <v>89</v>
      </c>
      <c r="F44" s="3" t="s">
        <v>124</v>
      </c>
      <c r="G44" s="3" t="s">
        <v>1</v>
      </c>
      <c r="H44" s="3" t="s">
        <v>157</v>
      </c>
      <c r="I44" s="3" t="s">
        <v>144</v>
      </c>
      <c r="J44" s="6">
        <v>3</v>
      </c>
      <c r="K44" s="3">
        <v>4</v>
      </c>
      <c r="L44" s="6">
        <f t="shared" si="0"/>
        <v>12</v>
      </c>
    </row>
    <row r="45" spans="1:12">
      <c r="B45" s="3" t="s">
        <v>58</v>
      </c>
      <c r="C45" s="3" t="s">
        <v>85</v>
      </c>
      <c r="D45" s="3" t="s">
        <v>59</v>
      </c>
      <c r="F45" s="3" t="s">
        <v>127</v>
      </c>
      <c r="G45" s="3" t="s">
        <v>1</v>
      </c>
      <c r="H45" s="3" t="s">
        <v>60</v>
      </c>
      <c r="I45" s="3" t="s">
        <v>144</v>
      </c>
      <c r="J45" s="6">
        <v>0.83</v>
      </c>
      <c r="K45" s="3">
        <v>4</v>
      </c>
      <c r="L45" s="6">
        <f t="shared" si="0"/>
        <v>3.32</v>
      </c>
    </row>
    <row r="46" spans="1:12">
      <c r="B46" s="3" t="s">
        <v>61</v>
      </c>
      <c r="C46" s="3" t="s">
        <v>90</v>
      </c>
      <c r="D46" s="3" t="s">
        <v>163</v>
      </c>
      <c r="F46" s="3" t="s">
        <v>126</v>
      </c>
      <c r="G46" s="3" t="s">
        <v>1</v>
      </c>
      <c r="H46" s="3" t="s">
        <v>62</v>
      </c>
      <c r="I46" s="3" t="s">
        <v>145</v>
      </c>
      <c r="J46" s="6">
        <v>0.82</v>
      </c>
      <c r="K46" s="3">
        <v>4</v>
      </c>
      <c r="L46" s="6">
        <f t="shared" si="0"/>
        <v>3.28</v>
      </c>
    </row>
    <row r="47" spans="1:12">
      <c r="B47" s="3" t="s">
        <v>45</v>
      </c>
      <c r="C47" s="3" t="s">
        <v>146</v>
      </c>
      <c r="D47" s="3" t="s">
        <v>149</v>
      </c>
      <c r="F47" s="3" t="s">
        <v>151</v>
      </c>
      <c r="G47" s="3" t="s">
        <v>1</v>
      </c>
      <c r="H47" s="3" t="s">
        <v>152</v>
      </c>
      <c r="I47" s="3" t="s">
        <v>144</v>
      </c>
      <c r="J47" s="6">
        <v>1.2869999999999999</v>
      </c>
      <c r="K47" s="3">
        <v>5</v>
      </c>
      <c r="L47" s="6">
        <f t="shared" si="0"/>
        <v>6.4349999999999996</v>
      </c>
    </row>
    <row r="48" spans="1:12">
      <c r="B48" s="3" t="s">
        <v>45</v>
      </c>
      <c r="C48" s="3" t="s">
        <v>146</v>
      </c>
      <c r="D48" s="3" t="s">
        <v>148</v>
      </c>
      <c r="F48" s="3" t="s">
        <v>150</v>
      </c>
      <c r="G48" s="3" t="s">
        <v>1</v>
      </c>
      <c r="H48" s="3" t="s">
        <v>147</v>
      </c>
      <c r="I48" s="3" t="s">
        <v>144</v>
      </c>
      <c r="J48" s="6">
        <v>1.6579999999999999</v>
      </c>
      <c r="K48" s="3">
        <v>5</v>
      </c>
      <c r="L48" s="6">
        <f t="shared" si="0"/>
        <v>8.2899999999999991</v>
      </c>
    </row>
    <row r="49" spans="2:12">
      <c r="B49" s="3" t="s">
        <v>46</v>
      </c>
      <c r="C49" s="3" t="s">
        <v>146</v>
      </c>
      <c r="D49" s="3" t="s">
        <v>149</v>
      </c>
      <c r="F49" s="3" t="s">
        <v>151</v>
      </c>
      <c r="G49" s="3" t="s">
        <v>1</v>
      </c>
      <c r="H49" s="3" t="s">
        <v>152</v>
      </c>
      <c r="I49" s="3" t="s">
        <v>144</v>
      </c>
      <c r="J49" s="6">
        <v>1.2869999999999999</v>
      </c>
      <c r="K49" s="3">
        <v>5</v>
      </c>
      <c r="L49" s="6">
        <f t="shared" si="0"/>
        <v>6.4349999999999996</v>
      </c>
    </row>
    <row r="50" spans="2:12">
      <c r="B50" s="3" t="s">
        <v>46</v>
      </c>
      <c r="C50" s="3" t="s">
        <v>146</v>
      </c>
      <c r="D50" s="3" t="s">
        <v>148</v>
      </c>
      <c r="F50" s="3" t="s">
        <v>150</v>
      </c>
      <c r="G50" s="3" t="s">
        <v>1</v>
      </c>
      <c r="H50" s="3" t="s">
        <v>147</v>
      </c>
      <c r="I50" s="3" t="s">
        <v>144</v>
      </c>
      <c r="J50" s="6">
        <v>1.6579999999999999</v>
      </c>
      <c r="K50" s="3">
        <v>5</v>
      </c>
      <c r="L50" s="6">
        <f t="shared" si="0"/>
        <v>8.2899999999999991</v>
      </c>
    </row>
    <row r="51" spans="2:12">
      <c r="L51" s="6">
        <f>SUM(L10:L50)</f>
        <v>200.88500000000002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low-gain-radio_BOM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TheBear</dc:creator>
  <cp:lastModifiedBy>James Heath</cp:lastModifiedBy>
  <dcterms:created xsi:type="dcterms:W3CDTF">2016-04-25T06:30:45Z</dcterms:created>
  <dcterms:modified xsi:type="dcterms:W3CDTF">2016-06-01T07:22:20Z</dcterms:modified>
</cp:coreProperties>
</file>