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m_oleary_exeter_ac_uk/Documents/Work/Pukka/Training Studies Shatavari/Shatavari manuscripts/Data for repository/"/>
    </mc:Choice>
  </mc:AlternateContent>
  <xr:revisionPtr revIDLastSave="28" documentId="8_{CEE5BA30-1014-4F87-BD0C-689EDA64315F}" xr6:coauthVersionLast="47" xr6:coauthVersionMax="47" xr10:uidLastSave="{E627EE71-8B29-497D-B35D-129E4E9CCECB}"/>
  <bookViews>
    <workbookView xWindow="-110" yWindow="-110" windowWidth="19420" windowHeight="10420" xr2:uid="{742332CB-5D67-4A3D-9204-B9196DC6DCFB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3" l="1"/>
  <c r="H4" i="3"/>
  <c r="H3" i="3"/>
  <c r="H2" i="3"/>
  <c r="E4" i="3"/>
  <c r="E18" i="3"/>
  <c r="E6" i="3"/>
  <c r="E20" i="3"/>
  <c r="E22" i="3"/>
  <c r="E8" i="3"/>
  <c r="E10" i="3"/>
  <c r="E12" i="3"/>
  <c r="E14" i="3"/>
  <c r="E24" i="3"/>
  <c r="E26" i="3"/>
  <c r="E28" i="3"/>
  <c r="E30" i="3"/>
  <c r="E32" i="3"/>
  <c r="E16" i="3"/>
  <c r="E2" i="3"/>
  <c r="S14" i="2"/>
  <c r="S4" i="2"/>
  <c r="S13" i="2"/>
  <c r="S3" i="2"/>
</calcChain>
</file>

<file path=xl/sharedStrings.xml><?xml version="1.0" encoding="utf-8"?>
<sst xmlns="http://schemas.openxmlformats.org/spreadsheetml/2006/main" count="228" uniqueCount="123">
  <si>
    <t>Age</t>
  </si>
  <si>
    <t>BMI</t>
  </si>
  <si>
    <t>LP 1RM</t>
  </si>
  <si>
    <t>KE 1RM</t>
  </si>
  <si>
    <t>HGS</t>
  </si>
  <si>
    <t>Amplitude rest</t>
  </si>
  <si>
    <t>Amplitude MVC</t>
  </si>
  <si>
    <t>Amplitude Potentiated</t>
  </si>
  <si>
    <t>Area rest</t>
  </si>
  <si>
    <t>Area MVC</t>
  </si>
  <si>
    <t>Area Potentiated</t>
  </si>
  <si>
    <t>Peak twitch rest</t>
  </si>
  <si>
    <t>Peak twitch MVC</t>
  </si>
  <si>
    <t>Peak twitch potentiated</t>
  </si>
  <si>
    <t>CT rest</t>
  </si>
  <si>
    <t>CT MVC</t>
  </si>
  <si>
    <t>CT potentiated</t>
  </si>
  <si>
    <t>HRT Rest</t>
  </si>
  <si>
    <t>HRT MVC</t>
  </si>
  <si>
    <t>HRT potentiated</t>
  </si>
  <si>
    <t>VA</t>
  </si>
  <si>
    <t>Supplement</t>
  </si>
  <si>
    <t>P</t>
  </si>
  <si>
    <t>S</t>
  </si>
  <si>
    <t>PUK4 PL</t>
  </si>
  <si>
    <t>AUC</t>
  </si>
  <si>
    <t>Sh</t>
  </si>
  <si>
    <t xml:space="preserve">&gt; </t>
  </si>
  <si>
    <t>&gt; x &lt;- 1:8</t>
  </si>
  <si>
    <t>&gt; AUC(x, y, method="trapezoid")</t>
  </si>
  <si>
    <t>Training load AUC KE</t>
  </si>
  <si>
    <t>Training load AUC LP</t>
  </si>
  <si>
    <t>[1] 360.055</t>
  </si>
  <si>
    <t>[1] 453.1</t>
  </si>
  <si>
    <t>&gt; y &lt;- c(60.55, 67.72, 104.83, 63.93, 53.2, 47.61, 105.18, 60.9)</t>
  </si>
  <si>
    <t>[1] 503.195</t>
  </si>
  <si>
    <t>&gt; y &lt;- c(71.66, 97.59, 115.16, 73.43, 76.1, 60.16, 130, 71.8)</t>
  </si>
  <si>
    <t>[1] 624.17</t>
  </si>
  <si>
    <t>&gt; y &lt;- c(88.83, 98.18, 141.09, 83.5, 78.4, 78.25, 87.09, 91.86)</t>
  </si>
  <si>
    <t>[1] 656.855</t>
  </si>
  <si>
    <t>&gt; y &lt;- c(75, 115, 129.48, 108, 81.1, 72.96, 101.04, 95.59)</t>
  </si>
  <si>
    <t>[1] 692.875</t>
  </si>
  <si>
    <t>&gt; y &lt;- c(105.55, 117.63, 299.74, 78.75, 97.9, 119.6, 164.81, 129.18)</t>
  </si>
  <si>
    <t>[1] 995.795</t>
  </si>
  <si>
    <t>&gt; y &lt;- c(43.33, 66.36, 76.34, 38.75, 48.7, 41.03, 62.9, 68.72)</t>
  </si>
  <si>
    <t>[1] 390.105</t>
  </si>
  <si>
    <t>LP AUC</t>
  </si>
  <si>
    <t>PUK3_P1B</t>
  </si>
  <si>
    <t>PUK3_P1T</t>
  </si>
  <si>
    <t>PUK3_P3B</t>
  </si>
  <si>
    <t>PUK3_P3T</t>
  </si>
  <si>
    <t>PUK3_P4B</t>
  </si>
  <si>
    <t>PUK3_P4T</t>
  </si>
  <si>
    <t>PUK3_P5B</t>
  </si>
  <si>
    <t>PUK3_P5T</t>
  </si>
  <si>
    <t>PUK3_P6B</t>
  </si>
  <si>
    <t>PUK3_P6T</t>
  </si>
  <si>
    <t>PUK3_P7B</t>
  </si>
  <si>
    <t>PUK3_P7T</t>
  </si>
  <si>
    <t>PUK3_P8B</t>
  </si>
  <si>
    <t>PUK3_P8T</t>
  </si>
  <si>
    <t>PUK3_P9B</t>
  </si>
  <si>
    <t>PUK3_P9T</t>
  </si>
  <si>
    <t>PUK3_P10B</t>
  </si>
  <si>
    <t>PUK3_P10T</t>
  </si>
  <si>
    <t>PUK3_P11B</t>
  </si>
  <si>
    <t>PUK3_P11T</t>
  </si>
  <si>
    <t>PUK3_P12B</t>
  </si>
  <si>
    <t>PUK3_P12T</t>
  </si>
  <si>
    <t>PUK3_P13B</t>
  </si>
  <si>
    <t>PUK3_P13T</t>
  </si>
  <si>
    <t>PUK4_3B</t>
  </si>
  <si>
    <t>PUK4_3T</t>
  </si>
  <si>
    <t>PUK4_4B</t>
  </si>
  <si>
    <t>PUK4_4T</t>
  </si>
  <si>
    <t>PUK4_5B</t>
  </si>
  <si>
    <t>PUK4_5T</t>
  </si>
  <si>
    <t>PUK4_6B</t>
  </si>
  <si>
    <t>PUK4_6T</t>
  </si>
  <si>
    <t>PUK4_8B</t>
  </si>
  <si>
    <t>PUK4_8T</t>
  </si>
  <si>
    <t>PUK4_9B</t>
  </si>
  <si>
    <t>PUK4_9T</t>
  </si>
  <si>
    <t>PUK4_10B</t>
  </si>
  <si>
    <t>PUK4_10T</t>
  </si>
  <si>
    <t>PUK4_12B</t>
  </si>
  <si>
    <t>PUK4_12T</t>
  </si>
  <si>
    <t>PUK4_14B</t>
  </si>
  <si>
    <t>PUK4_14T</t>
  </si>
  <si>
    <t>PUK4_15B</t>
  </si>
  <si>
    <t>PUK4_15T</t>
  </si>
  <si>
    <t>PUK4_16B</t>
  </si>
  <si>
    <t>PUK4_16T</t>
  </si>
  <si>
    <t>PUK4_17B</t>
  </si>
  <si>
    <t>PUK4_17T</t>
  </si>
  <si>
    <t>PUK4_18B</t>
  </si>
  <si>
    <t>PUK4_18T</t>
  </si>
  <si>
    <t>PUK4_19B</t>
  </si>
  <si>
    <t>PUK4_19T</t>
  </si>
  <si>
    <t>PUK4_21B</t>
  </si>
  <si>
    <t>PUK4_21T</t>
  </si>
  <si>
    <t>Participant</t>
  </si>
  <si>
    <t>PUK4_22B</t>
  </si>
  <si>
    <t>PUK4_22T</t>
  </si>
  <si>
    <t>[1] 489.225</t>
  </si>
  <si>
    <t>[[14]]</t>
  </si>
  <si>
    <t>[1] 454.245</t>
  </si>
  <si>
    <t>[[15]]</t>
  </si>
  <si>
    <t>[1] 721.285</t>
  </si>
  <si>
    <t>[[16]]</t>
  </si>
  <si>
    <t>[1] 587.34</t>
  </si>
  <si>
    <t>[[17]]</t>
  </si>
  <si>
    <t>[1] 420.925</t>
  </si>
  <si>
    <t>420.925]</t>
  </si>
  <si>
    <t>LP AUC/1RM</t>
  </si>
  <si>
    <t>Supp</t>
  </si>
  <si>
    <t>PPT</t>
  </si>
  <si>
    <t>AUC/1RM</t>
  </si>
  <si>
    <t>Pl mean</t>
  </si>
  <si>
    <t>Sh mean</t>
  </si>
  <si>
    <t>Pl STDEV</t>
  </si>
  <si>
    <t>Sh STDEV</t>
  </si>
  <si>
    <t>PUK3 = young, PUK4 = older, B = pre-training, T = post training, pX = participant number (fully anonymised)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</si>
</sst>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Lucida Console"/>
      <family val="3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9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24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11" fillId="2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E8AE-F51C-43A8-BAFE-34A839D5B359}">
  <dimension ref="A1:AL111"/>
  <sheetViews>
    <sheetView tabSelected="1" zoomScale="70" zoomScaleNormal="70" workbookViewId="0">
      <selection activeCell="I6" sqref="I6"/>
    </sheetView>
  </sheetViews>
  <sheetFormatPr defaultRowHeight="14.5" x14ac:dyDescent="0.35"/>
  <cols>
    <col min="1" max="1" width="17" customWidth="1"/>
    <col min="4" max="4" width="14.453125" customWidth="1"/>
    <col min="5" max="5" width="21.7265625" style="10" bestFit="1" customWidth="1"/>
    <col min="6" max="6" width="17.81640625" style="10" bestFit="1" customWidth="1"/>
    <col min="7" max="7" width="13.54296875" customWidth="1"/>
    <col min="10" max="10" width="14.54296875" style="10" bestFit="1" customWidth="1"/>
    <col min="11" max="11" width="15.453125" style="22" bestFit="1" customWidth="1"/>
    <col min="12" max="12" width="22" style="22" bestFit="1" customWidth="1"/>
    <col min="13" max="13" width="9.26953125" style="22" bestFit="1" customWidth="1"/>
    <col min="14" max="14" width="10.1796875" style="22" bestFit="1" customWidth="1"/>
    <col min="15" max="15" width="16.54296875" style="22" bestFit="1" customWidth="1"/>
    <col min="16" max="16" width="15.7265625" style="22" bestFit="1" customWidth="1"/>
    <col min="17" max="17" width="16.453125" style="22" bestFit="1" customWidth="1"/>
    <col min="18" max="18" width="23.1796875" style="22" bestFit="1" customWidth="1"/>
    <col min="19" max="20" width="8.7265625" style="22"/>
    <col min="21" max="21" width="14.54296875" style="22" bestFit="1" customWidth="1"/>
    <col min="22" max="22" width="8.7265625" style="22"/>
    <col min="23" max="23" width="9.54296875" style="22" bestFit="1" customWidth="1"/>
    <col min="24" max="24" width="16" style="22" bestFit="1" customWidth="1"/>
    <col min="25" max="25" width="9.26953125" style="22" bestFit="1" customWidth="1"/>
    <col min="26" max="27" width="8.7265625" style="10"/>
  </cols>
  <sheetData>
    <row r="1" spans="1:25" x14ac:dyDescent="0.35">
      <c r="A1" s="24" t="s">
        <v>122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25" x14ac:dyDescent="0.35">
      <c r="A2" s="5" t="s">
        <v>101</v>
      </c>
      <c r="B2" s="5" t="s">
        <v>0</v>
      </c>
      <c r="C2" s="5" t="s">
        <v>1</v>
      </c>
      <c r="D2" s="5" t="s">
        <v>21</v>
      </c>
      <c r="E2" s="9" t="s">
        <v>31</v>
      </c>
      <c r="F2" s="9" t="s">
        <v>30</v>
      </c>
      <c r="G2" s="5" t="s">
        <v>2</v>
      </c>
      <c r="H2" s="5" t="s">
        <v>3</v>
      </c>
      <c r="I2" s="5" t="s">
        <v>4</v>
      </c>
      <c r="J2" s="9" t="s">
        <v>5</v>
      </c>
      <c r="K2" s="21" t="s">
        <v>6</v>
      </c>
      <c r="L2" s="21" t="s">
        <v>7</v>
      </c>
      <c r="M2" s="21" t="s">
        <v>8</v>
      </c>
      <c r="N2" s="21" t="s">
        <v>9</v>
      </c>
      <c r="O2" s="21" t="s">
        <v>10</v>
      </c>
      <c r="P2" s="21" t="s">
        <v>11</v>
      </c>
      <c r="Q2" s="21" t="s">
        <v>12</v>
      </c>
      <c r="R2" s="21" t="s">
        <v>13</v>
      </c>
      <c r="S2" s="21" t="s">
        <v>14</v>
      </c>
      <c r="T2" s="21" t="s">
        <v>15</v>
      </c>
      <c r="U2" s="21" t="s">
        <v>16</v>
      </c>
      <c r="V2" s="21" t="s">
        <v>17</v>
      </c>
      <c r="W2" s="21" t="s">
        <v>18</v>
      </c>
      <c r="X2" s="21" t="s">
        <v>19</v>
      </c>
      <c r="Y2" s="21" t="s">
        <v>20</v>
      </c>
    </row>
    <row r="3" spans="1:25" x14ac:dyDescent="0.35">
      <c r="A3" t="s">
        <v>47</v>
      </c>
      <c r="B3">
        <v>20</v>
      </c>
      <c r="C3">
        <v>27.59</v>
      </c>
      <c r="D3" t="s">
        <v>23</v>
      </c>
      <c r="E3" s="6">
        <v>400.12</v>
      </c>
      <c r="F3" s="6">
        <v>245.18</v>
      </c>
      <c r="G3" s="6">
        <v>61.5</v>
      </c>
      <c r="H3" s="6">
        <v>77</v>
      </c>
      <c r="I3" s="6">
        <v>25.5</v>
      </c>
      <c r="J3" s="6">
        <v>4.8666</v>
      </c>
      <c r="K3" s="16">
        <v>5.5034000000000001</v>
      </c>
      <c r="L3" s="16">
        <v>4.4996</v>
      </c>
      <c r="M3" s="16">
        <v>28.469000000000001</v>
      </c>
      <c r="N3" s="16">
        <v>21.222799999999999</v>
      </c>
      <c r="O3" s="16">
        <v>26.069600000000001</v>
      </c>
      <c r="P3" s="16">
        <v>136.67427000000001</v>
      </c>
      <c r="Q3" s="16">
        <v>7.4929500000000004</v>
      </c>
      <c r="R3" s="16">
        <v>176.38715400000001</v>
      </c>
      <c r="S3" s="16">
        <v>119.702</v>
      </c>
      <c r="T3" s="16">
        <v>45.722000000000001</v>
      </c>
      <c r="U3" s="16">
        <v>111.15</v>
      </c>
      <c r="V3" s="16">
        <v>103.997034</v>
      </c>
      <c r="W3" s="16">
        <v>13.43069</v>
      </c>
      <c r="X3" s="16">
        <v>137.310272</v>
      </c>
      <c r="Y3" s="16">
        <v>97.67551546</v>
      </c>
    </row>
    <row r="4" spans="1:25" x14ac:dyDescent="0.35">
      <c r="A4" t="s">
        <v>48</v>
      </c>
      <c r="B4">
        <v>20</v>
      </c>
      <c r="C4">
        <v>27.59</v>
      </c>
      <c r="D4" t="s">
        <v>23</v>
      </c>
      <c r="E4" s="6">
        <v>400.12</v>
      </c>
      <c r="F4" s="6">
        <v>245.18</v>
      </c>
      <c r="G4" s="6">
        <v>61.5</v>
      </c>
      <c r="H4" s="6">
        <v>91</v>
      </c>
      <c r="I4" s="6">
        <v>27</v>
      </c>
      <c r="J4" s="7">
        <v>2.6135999999999999</v>
      </c>
      <c r="K4" s="17">
        <v>2.7265999999999999</v>
      </c>
      <c r="L4" s="17">
        <v>2.8468</v>
      </c>
      <c r="M4" s="16">
        <v>24.797999999999998</v>
      </c>
      <c r="N4" s="16">
        <v>21.210999999999999</v>
      </c>
      <c r="O4" s="16">
        <v>23.727799999999998</v>
      </c>
      <c r="P4" s="16">
        <v>148.15274600000001</v>
      </c>
      <c r="Q4" s="16">
        <v>21.073608</v>
      </c>
      <c r="R4" s="16">
        <v>205.743482</v>
      </c>
      <c r="S4" s="16">
        <v>127.01</v>
      </c>
      <c r="T4" s="16">
        <v>53.036000000000001</v>
      </c>
      <c r="U4" s="16">
        <v>115.60599999999999</v>
      </c>
      <c r="V4" s="16">
        <v>104.894288</v>
      </c>
      <c r="W4" s="16">
        <v>24.254000000000001</v>
      </c>
      <c r="X4" s="16">
        <v>113.8787525</v>
      </c>
      <c r="Y4" s="16">
        <v>89.78023675</v>
      </c>
    </row>
    <row r="5" spans="1:25" x14ac:dyDescent="0.35">
      <c r="A5" t="s">
        <v>49</v>
      </c>
      <c r="B5">
        <v>25</v>
      </c>
      <c r="C5">
        <v>21.97</v>
      </c>
      <c r="D5" t="s">
        <v>23</v>
      </c>
      <c r="E5" s="6">
        <v>365.5</v>
      </c>
      <c r="F5" s="6">
        <v>267.74</v>
      </c>
      <c r="G5" s="6">
        <v>125</v>
      </c>
      <c r="H5" s="6">
        <v>125</v>
      </c>
      <c r="I5" s="6">
        <v>33</v>
      </c>
      <c r="J5" s="7">
        <v>5.1448</v>
      </c>
      <c r="K5" s="17">
        <v>5.6103333329999998</v>
      </c>
      <c r="L5" s="17">
        <v>5.2236666669999998</v>
      </c>
      <c r="M5" s="16">
        <v>45.7288</v>
      </c>
      <c r="N5" s="17">
        <v>37.052333330000003</v>
      </c>
      <c r="O5" s="16">
        <v>44.570999999999998</v>
      </c>
      <c r="P5" s="16">
        <v>158.091328</v>
      </c>
      <c r="Q5" s="16">
        <v>14.52747667</v>
      </c>
      <c r="R5" s="16">
        <v>264.10151330000002</v>
      </c>
      <c r="S5" s="16">
        <v>118.018</v>
      </c>
      <c r="T5" s="16">
        <v>55.616666670000001</v>
      </c>
      <c r="U5" s="16">
        <v>106.53</v>
      </c>
      <c r="V5" s="18">
        <v>118.178088</v>
      </c>
      <c r="W5" s="16">
        <v>19.739999999999998</v>
      </c>
      <c r="X5" s="16">
        <v>93.784585000000007</v>
      </c>
      <c r="Y5" s="16">
        <v>94.508050209999993</v>
      </c>
    </row>
    <row r="6" spans="1:25" x14ac:dyDescent="0.35">
      <c r="A6" t="s">
        <v>50</v>
      </c>
      <c r="B6">
        <v>25</v>
      </c>
      <c r="C6">
        <v>21.97</v>
      </c>
      <c r="D6" t="s">
        <v>23</v>
      </c>
      <c r="E6" s="6">
        <v>365.5</v>
      </c>
      <c r="F6" s="6">
        <v>267.74</v>
      </c>
      <c r="G6" s="6">
        <v>152.5</v>
      </c>
      <c r="H6" s="6">
        <v>132.5</v>
      </c>
      <c r="I6" s="6">
        <v>30.5</v>
      </c>
      <c r="J6" s="7">
        <v>5.0270000000000001</v>
      </c>
      <c r="K6" s="17">
        <v>5.532</v>
      </c>
      <c r="L6" s="17">
        <v>5.1412000000000004</v>
      </c>
      <c r="M6" s="16">
        <v>42.101799999999997</v>
      </c>
      <c r="N6" s="19">
        <v>36.331000000000003</v>
      </c>
      <c r="O6" s="16">
        <v>43.456600000000002</v>
      </c>
      <c r="P6" s="16">
        <v>157.39115200000001</v>
      </c>
      <c r="Q6" s="16">
        <v>24.03707</v>
      </c>
      <c r="R6" s="18">
        <v>241.39298600000001</v>
      </c>
      <c r="S6" s="16">
        <v>116.84</v>
      </c>
      <c r="T6" s="16">
        <v>66.998000000000005</v>
      </c>
      <c r="U6" s="16">
        <v>111.21</v>
      </c>
      <c r="V6" s="16">
        <v>106.881428</v>
      </c>
      <c r="W6" s="16">
        <v>26.988</v>
      </c>
      <c r="X6" s="16">
        <v>109.67121400000001</v>
      </c>
      <c r="Y6" s="16">
        <v>90.077439049999995</v>
      </c>
    </row>
    <row r="7" spans="1:25" x14ac:dyDescent="0.35">
      <c r="A7" t="s">
        <v>51</v>
      </c>
      <c r="B7">
        <v>33</v>
      </c>
      <c r="C7">
        <v>23.86</v>
      </c>
      <c r="D7" t="s">
        <v>22</v>
      </c>
      <c r="E7" s="6">
        <v>458.25</v>
      </c>
      <c r="F7" s="6">
        <v>440.065</v>
      </c>
      <c r="G7" s="6">
        <v>200</v>
      </c>
      <c r="H7" s="6">
        <v>91</v>
      </c>
      <c r="I7" s="6">
        <v>23</v>
      </c>
      <c r="J7" s="7">
        <v>4.9241999999999999</v>
      </c>
      <c r="K7" s="17">
        <v>5.0193333329999996</v>
      </c>
      <c r="L7" s="17">
        <v>5.3793333329999999</v>
      </c>
      <c r="M7" s="16">
        <v>39.741999999999997</v>
      </c>
      <c r="N7" s="19">
        <v>35.014000000000003</v>
      </c>
      <c r="O7" s="16">
        <v>41.988</v>
      </c>
      <c r="P7" s="16">
        <v>135.26585399999999</v>
      </c>
      <c r="Q7" s="16">
        <v>15.662993330000001</v>
      </c>
      <c r="R7" s="16">
        <v>219.28487999999999</v>
      </c>
      <c r="S7" s="16">
        <v>119.92</v>
      </c>
      <c r="T7" s="16">
        <v>56.293333330000003</v>
      </c>
      <c r="U7" s="16">
        <v>109.6466667</v>
      </c>
      <c r="V7" s="16">
        <v>129.25592399999999</v>
      </c>
      <c r="W7" s="16">
        <v>19.770563330000002</v>
      </c>
      <c r="X7" s="16">
        <v>90.302803330000003</v>
      </c>
      <c r="Y7" s="16">
        <v>92.843788939999996</v>
      </c>
    </row>
    <row r="8" spans="1:25" x14ac:dyDescent="0.35">
      <c r="A8" t="s">
        <v>52</v>
      </c>
      <c r="B8">
        <v>34</v>
      </c>
      <c r="C8">
        <v>23.86</v>
      </c>
      <c r="D8" t="s">
        <v>22</v>
      </c>
      <c r="E8" s="6">
        <v>458.25</v>
      </c>
      <c r="F8" s="6">
        <v>440.065</v>
      </c>
      <c r="G8" s="6">
        <v>272.5</v>
      </c>
      <c r="H8" s="6">
        <v>119</v>
      </c>
      <c r="I8" s="6">
        <v>27</v>
      </c>
      <c r="J8" s="7">
        <v>5.3756000000000004</v>
      </c>
      <c r="K8" s="17">
        <v>6.21</v>
      </c>
      <c r="L8" s="17">
        <v>5.09</v>
      </c>
      <c r="M8" s="16">
        <v>37.879600000000003</v>
      </c>
      <c r="N8" s="19">
        <v>36.203200000000002</v>
      </c>
      <c r="O8" s="16">
        <v>39.567</v>
      </c>
      <c r="P8" s="16">
        <v>144.94519600000001</v>
      </c>
      <c r="Q8" s="16">
        <v>14.3690075</v>
      </c>
      <c r="R8" s="16">
        <v>190.81348800000001</v>
      </c>
      <c r="S8" s="16">
        <v>122.002</v>
      </c>
      <c r="T8" s="20">
        <v>57.898000000000003</v>
      </c>
      <c r="U8" s="16">
        <v>113.962</v>
      </c>
      <c r="V8" s="16">
        <v>140.20469199999999</v>
      </c>
      <c r="W8" s="16">
        <v>20.707999999999998</v>
      </c>
      <c r="X8" s="16">
        <v>88.459714000000005</v>
      </c>
      <c r="Y8" s="16">
        <v>92.540464450000002</v>
      </c>
    </row>
    <row r="9" spans="1:25" x14ac:dyDescent="0.35">
      <c r="A9" t="s">
        <v>53</v>
      </c>
      <c r="B9">
        <v>20</v>
      </c>
      <c r="C9">
        <v>20.83</v>
      </c>
      <c r="D9" t="s">
        <v>22</v>
      </c>
      <c r="E9" s="6">
        <v>543.005</v>
      </c>
      <c r="F9" s="6">
        <v>434.41</v>
      </c>
      <c r="G9" s="6">
        <v>44</v>
      </c>
      <c r="H9" s="6">
        <v>70</v>
      </c>
      <c r="I9" s="6">
        <v>26</v>
      </c>
      <c r="J9" s="7">
        <v>3.3275999999999999</v>
      </c>
      <c r="K9" s="17">
        <v>3.9508000000000001</v>
      </c>
      <c r="L9" s="17">
        <v>3.4771999999999998</v>
      </c>
      <c r="M9" s="16">
        <v>30.064</v>
      </c>
      <c r="N9" s="17">
        <v>26.066800000000001</v>
      </c>
      <c r="O9" s="16">
        <v>29.318000000000001</v>
      </c>
      <c r="P9" s="16">
        <v>96.867909999999995</v>
      </c>
      <c r="Q9" s="16">
        <v>2.3740519999999998</v>
      </c>
      <c r="R9" s="16">
        <v>149.71013400000001</v>
      </c>
      <c r="S9" s="16">
        <v>127.158</v>
      </c>
      <c r="T9" s="16">
        <v>38.008000000000003</v>
      </c>
      <c r="U9" s="16">
        <v>117.11</v>
      </c>
      <c r="V9" s="16">
        <v>163.06479200000001</v>
      </c>
      <c r="W9" s="16">
        <v>15.4236</v>
      </c>
      <c r="X9" s="16"/>
      <c r="Y9" s="16">
        <v>98.933950390000007</v>
      </c>
    </row>
    <row r="10" spans="1:25" x14ac:dyDescent="0.35">
      <c r="A10" t="s">
        <v>54</v>
      </c>
      <c r="B10">
        <v>20</v>
      </c>
      <c r="C10">
        <v>20.83</v>
      </c>
      <c r="D10" t="s">
        <v>22</v>
      </c>
      <c r="E10" s="6">
        <v>543.005</v>
      </c>
      <c r="F10" s="6">
        <v>434.41</v>
      </c>
      <c r="G10" s="6">
        <v>72</v>
      </c>
      <c r="H10" s="6">
        <v>96</v>
      </c>
      <c r="I10" s="6">
        <v>30</v>
      </c>
      <c r="J10" s="7">
        <v>5.4105999999999996</v>
      </c>
      <c r="K10" s="17">
        <v>5.8452000000000002</v>
      </c>
      <c r="L10" s="17">
        <v>5.8247499999999999</v>
      </c>
      <c r="M10" s="16">
        <v>39.927999999999997</v>
      </c>
      <c r="N10" s="19">
        <v>37.274000000000001</v>
      </c>
      <c r="O10" s="16">
        <v>42.337499999999999</v>
      </c>
      <c r="P10" s="16">
        <v>98.543986000000004</v>
      </c>
      <c r="Q10" s="16">
        <v>-3.0027140000000001</v>
      </c>
      <c r="R10" s="16">
        <v>162.6930175</v>
      </c>
      <c r="S10" s="16">
        <v>125.91200000000001</v>
      </c>
      <c r="T10" s="16">
        <v>30.78</v>
      </c>
      <c r="U10" s="16">
        <v>115.36</v>
      </c>
      <c r="V10" s="16">
        <v>122.866596</v>
      </c>
      <c r="W10" s="16">
        <v>8.8445</v>
      </c>
      <c r="X10" s="16"/>
      <c r="Y10" s="16">
        <v>99.641445689999998</v>
      </c>
    </row>
    <row r="11" spans="1:25" x14ac:dyDescent="0.35">
      <c r="A11" t="s">
        <v>55</v>
      </c>
      <c r="B11">
        <v>20</v>
      </c>
      <c r="C11">
        <v>24.41</v>
      </c>
      <c r="D11" t="s">
        <v>22</v>
      </c>
      <c r="E11" s="6">
        <v>442.52</v>
      </c>
      <c r="F11" s="6">
        <v>251.98500000000001</v>
      </c>
      <c r="G11" s="6">
        <v>51</v>
      </c>
      <c r="H11" s="6">
        <v>63</v>
      </c>
      <c r="I11" s="6">
        <v>21</v>
      </c>
      <c r="J11" s="7">
        <v>4.29575</v>
      </c>
      <c r="K11" s="17">
        <v>3.76</v>
      </c>
      <c r="L11" s="17">
        <v>4.3780000000000001</v>
      </c>
      <c r="M11" s="16">
        <v>30.978249999999999</v>
      </c>
      <c r="N11" s="19">
        <v>24.559750000000001</v>
      </c>
      <c r="O11" s="16">
        <v>31.966249999999999</v>
      </c>
      <c r="P11" s="16">
        <v>116.2083975</v>
      </c>
      <c r="Q11" s="16">
        <v>18.473666000000001</v>
      </c>
      <c r="R11" s="16">
        <v>146.33775</v>
      </c>
      <c r="S11" s="16">
        <v>131.25749999999999</v>
      </c>
      <c r="T11" s="16">
        <v>66.906000000000006</v>
      </c>
      <c r="U11" s="16">
        <v>115.4675</v>
      </c>
      <c r="V11" s="16">
        <v>130.79490000000001</v>
      </c>
      <c r="W11" s="16">
        <v>25.334</v>
      </c>
      <c r="X11" s="16"/>
      <c r="Y11" s="16">
        <v>85.484519879999993</v>
      </c>
    </row>
    <row r="12" spans="1:25" x14ac:dyDescent="0.35">
      <c r="A12" t="s">
        <v>56</v>
      </c>
      <c r="B12">
        <v>20</v>
      </c>
      <c r="C12">
        <v>24.41</v>
      </c>
      <c r="D12" t="s">
        <v>22</v>
      </c>
      <c r="E12" s="6">
        <v>442.52</v>
      </c>
      <c r="F12" s="6">
        <v>251.98500000000001</v>
      </c>
      <c r="G12" s="6">
        <v>61.5</v>
      </c>
      <c r="H12" s="6">
        <v>77</v>
      </c>
      <c r="I12" s="6">
        <v>25.5</v>
      </c>
      <c r="J12" s="7">
        <v>4.3388</v>
      </c>
      <c r="K12" s="17">
        <v>3.5022500000000001</v>
      </c>
      <c r="L12" s="17">
        <v>4.3964999999999996</v>
      </c>
      <c r="M12" s="16">
        <v>30.814800000000002</v>
      </c>
      <c r="N12" s="19">
        <v>19.130500000000001</v>
      </c>
      <c r="O12" s="16">
        <v>30.718499999999999</v>
      </c>
      <c r="P12" s="16">
        <v>104.799352</v>
      </c>
      <c r="Q12" s="16">
        <v>12.6899125</v>
      </c>
      <c r="R12" s="16">
        <v>151.4604075</v>
      </c>
      <c r="S12" s="16">
        <v>132.23599999999999</v>
      </c>
      <c r="T12" s="16">
        <v>60.697499999999998</v>
      </c>
      <c r="U12" s="16">
        <v>111.6125</v>
      </c>
      <c r="V12" s="16">
        <v>124.878542</v>
      </c>
      <c r="W12" s="16">
        <v>23.834856670000001</v>
      </c>
      <c r="X12" s="16"/>
      <c r="Y12" s="16">
        <v>91.649560600000001</v>
      </c>
    </row>
    <row r="13" spans="1:25" x14ac:dyDescent="0.35">
      <c r="A13" t="s">
        <v>57</v>
      </c>
      <c r="B13">
        <v>18</v>
      </c>
      <c r="C13">
        <v>22.89</v>
      </c>
      <c r="D13" t="s">
        <v>22</v>
      </c>
      <c r="E13" s="6">
        <v>502.22500000000002</v>
      </c>
      <c r="F13" s="6">
        <v>342.8</v>
      </c>
      <c r="G13" s="6">
        <v>130</v>
      </c>
      <c r="H13" s="6">
        <v>84</v>
      </c>
      <c r="I13" s="6">
        <v>23</v>
      </c>
      <c r="J13" s="7">
        <v>3.3967999999999998</v>
      </c>
      <c r="K13" s="17">
        <v>2.8334999999999999</v>
      </c>
      <c r="L13" s="17">
        <v>2.6852499999999999</v>
      </c>
      <c r="M13" s="16">
        <v>22.1006</v>
      </c>
      <c r="N13" s="17">
        <v>18.652333330000001</v>
      </c>
      <c r="O13" s="16">
        <v>20.745750000000001</v>
      </c>
      <c r="P13" s="16">
        <v>114.326508</v>
      </c>
      <c r="Q13" s="16">
        <v>6.8315099999999997</v>
      </c>
      <c r="R13" s="16">
        <v>202.42668</v>
      </c>
      <c r="S13" s="16">
        <v>115.31399999999999</v>
      </c>
      <c r="T13" s="16">
        <v>50.952500000000001</v>
      </c>
      <c r="U13" s="16">
        <v>100.01</v>
      </c>
      <c r="V13" s="16">
        <v>115.752894</v>
      </c>
      <c r="W13" s="16">
        <v>16.54666667</v>
      </c>
      <c r="X13" s="16">
        <v>83.193173329999993</v>
      </c>
      <c r="Y13" s="16">
        <v>95.300121410000003</v>
      </c>
    </row>
    <row r="14" spans="1:25" x14ac:dyDescent="0.35">
      <c r="A14" t="s">
        <v>58</v>
      </c>
      <c r="B14">
        <v>19</v>
      </c>
      <c r="C14">
        <v>22.89</v>
      </c>
      <c r="D14" t="s">
        <v>22</v>
      </c>
      <c r="E14" s="6">
        <v>502.22500000000002</v>
      </c>
      <c r="F14" s="6">
        <v>342.8</v>
      </c>
      <c r="G14" s="6">
        <v>215</v>
      </c>
      <c r="H14" s="6">
        <v>101.5</v>
      </c>
      <c r="I14" s="6">
        <v>26.5</v>
      </c>
      <c r="J14" s="7">
        <v>4.3932000000000002</v>
      </c>
      <c r="K14" s="17">
        <v>3.798</v>
      </c>
      <c r="L14" s="17">
        <v>4.3025000000000002</v>
      </c>
      <c r="M14" s="16">
        <v>25.828600000000002</v>
      </c>
      <c r="N14" s="19">
        <v>21.486499999999999</v>
      </c>
      <c r="O14" s="16">
        <v>24.535499999999999</v>
      </c>
      <c r="P14" s="16">
        <v>97.385968000000005</v>
      </c>
      <c r="Q14" s="16">
        <v>0.207205</v>
      </c>
      <c r="R14" s="16">
        <v>177.13954749999999</v>
      </c>
      <c r="S14" s="16">
        <v>119.004</v>
      </c>
      <c r="T14" s="16">
        <v>39.14</v>
      </c>
      <c r="U14" s="18">
        <v>109.375</v>
      </c>
      <c r="V14" s="16">
        <v>122.152726</v>
      </c>
      <c r="W14" s="16">
        <v>15.01</v>
      </c>
      <c r="X14" s="16">
        <v>95.884169999999997</v>
      </c>
      <c r="Y14" s="16">
        <v>99.363108670000003</v>
      </c>
    </row>
    <row r="15" spans="1:25" x14ac:dyDescent="0.35">
      <c r="A15" t="s">
        <v>59</v>
      </c>
      <c r="B15">
        <v>19</v>
      </c>
      <c r="C15">
        <v>20.93</v>
      </c>
      <c r="D15" t="s">
        <v>22</v>
      </c>
      <c r="E15" s="6">
        <v>363.28500000000003</v>
      </c>
      <c r="F15" s="6">
        <v>334.23500000000001</v>
      </c>
      <c r="G15" s="6">
        <v>217.5</v>
      </c>
      <c r="H15" s="6">
        <v>70</v>
      </c>
      <c r="I15" s="6">
        <v>21.5</v>
      </c>
      <c r="J15" s="7">
        <v>3.9550000000000001</v>
      </c>
      <c r="K15" s="17">
        <v>4.0242000000000004</v>
      </c>
      <c r="L15" s="17">
        <v>4.1681999999999997</v>
      </c>
      <c r="M15" s="16">
        <v>28.530200000000001</v>
      </c>
      <c r="N15" s="19">
        <v>28.77075</v>
      </c>
      <c r="O15" s="16">
        <v>30.091799999999999</v>
      </c>
      <c r="P15" s="16">
        <v>70.442288000000005</v>
      </c>
      <c r="Q15" s="16">
        <v>5.6577419999999998</v>
      </c>
      <c r="R15" s="16">
        <v>128.98149000000001</v>
      </c>
      <c r="S15" s="16">
        <v>122.714</v>
      </c>
      <c r="T15" s="16">
        <v>47.408000000000001</v>
      </c>
      <c r="U15" s="16">
        <v>105.48399999999999</v>
      </c>
      <c r="V15" s="16">
        <v>135.69402199999999</v>
      </c>
      <c r="W15" s="16">
        <v>19.908829999999998</v>
      </c>
      <c r="X15" s="16">
        <v>103.74396</v>
      </c>
      <c r="Y15" s="16">
        <v>97.289092800000006</v>
      </c>
    </row>
    <row r="16" spans="1:25" x14ac:dyDescent="0.35">
      <c r="A16" t="s">
        <v>60</v>
      </c>
      <c r="B16">
        <v>20</v>
      </c>
      <c r="C16">
        <v>20.93</v>
      </c>
      <c r="D16" t="s">
        <v>22</v>
      </c>
      <c r="E16" s="6">
        <v>363.28500000000003</v>
      </c>
      <c r="F16" s="6">
        <v>334.23500000000001</v>
      </c>
      <c r="G16" s="6">
        <v>245</v>
      </c>
      <c r="H16" s="6">
        <v>84</v>
      </c>
      <c r="I16" s="6">
        <v>21.5</v>
      </c>
      <c r="J16" s="7">
        <v>4.7194000000000003</v>
      </c>
      <c r="K16" s="17">
        <v>4.5396000000000001</v>
      </c>
      <c r="L16" s="17">
        <v>5.0262000000000002</v>
      </c>
      <c r="M16" s="16">
        <v>35.774999999999999</v>
      </c>
      <c r="N16" s="19">
        <v>33.575000000000003</v>
      </c>
      <c r="O16" s="16">
        <v>36.796399999999998</v>
      </c>
      <c r="P16" s="16">
        <v>74.008964000000006</v>
      </c>
      <c r="Q16" s="16">
        <v>6.0070220000000001</v>
      </c>
      <c r="R16" s="16">
        <v>127.905</v>
      </c>
      <c r="S16" s="16">
        <v>107.786</v>
      </c>
      <c r="T16" s="16">
        <v>45.902000000000001</v>
      </c>
      <c r="U16" s="16">
        <v>98.94</v>
      </c>
      <c r="V16" s="16">
        <v>135.00050999999999</v>
      </c>
      <c r="W16" s="16">
        <v>15.836</v>
      </c>
      <c r="X16" s="16">
        <v>103.73241400000001</v>
      </c>
      <c r="Y16" s="16">
        <v>95.350773219999994</v>
      </c>
    </row>
    <row r="17" spans="1:25" x14ac:dyDescent="0.35">
      <c r="A17" t="s">
        <v>61</v>
      </c>
      <c r="B17">
        <v>29</v>
      </c>
      <c r="C17">
        <v>23.62</v>
      </c>
      <c r="D17" t="s">
        <v>23</v>
      </c>
      <c r="E17" s="6">
        <v>628.83000000000004</v>
      </c>
      <c r="F17" s="6">
        <v>310.55</v>
      </c>
      <c r="G17" s="6">
        <v>75</v>
      </c>
      <c r="H17" s="6"/>
      <c r="I17" s="6">
        <v>21</v>
      </c>
      <c r="J17" s="7">
        <v>4.8677999999999999</v>
      </c>
      <c r="K17" s="17">
        <v>3.3262499999999999</v>
      </c>
      <c r="L17" s="17">
        <v>4.8182499999999999</v>
      </c>
      <c r="M17" s="16">
        <v>34.948999999999998</v>
      </c>
      <c r="N17" s="19">
        <v>23.66866667</v>
      </c>
      <c r="O17" s="16">
        <v>32.9345</v>
      </c>
      <c r="P17" s="16">
        <v>107.446792</v>
      </c>
      <c r="Q17" s="16">
        <v>14.841085</v>
      </c>
      <c r="R17" s="16">
        <v>162.31338500000001</v>
      </c>
      <c r="S17" s="16">
        <v>125.068</v>
      </c>
      <c r="T17" s="16">
        <v>55.21</v>
      </c>
      <c r="U17" s="16">
        <v>104.64</v>
      </c>
      <c r="V17" s="16"/>
      <c r="W17" s="22">
        <v>21.317499999999999</v>
      </c>
      <c r="X17" s="16"/>
      <c r="Y17" s="16">
        <v>90.900236579999998</v>
      </c>
    </row>
    <row r="18" spans="1:25" x14ac:dyDescent="0.35">
      <c r="A18" t="s">
        <v>62</v>
      </c>
      <c r="B18">
        <v>30</v>
      </c>
      <c r="C18">
        <v>23.62</v>
      </c>
      <c r="D18" t="s">
        <v>23</v>
      </c>
      <c r="E18" s="6">
        <v>628.83000000000004</v>
      </c>
      <c r="F18" s="6">
        <v>310.55</v>
      </c>
      <c r="G18" s="6">
        <v>102.5</v>
      </c>
      <c r="H18" s="6"/>
      <c r="I18" s="6">
        <v>26.5</v>
      </c>
      <c r="J18" s="7">
        <v>4.5044000000000004</v>
      </c>
      <c r="K18" s="17">
        <v>4.3945999999999996</v>
      </c>
      <c r="L18" s="17">
        <v>4.609</v>
      </c>
      <c r="M18" s="16">
        <v>39.116199999999999</v>
      </c>
      <c r="N18" s="19">
        <v>31.275749999999999</v>
      </c>
      <c r="O18" s="16">
        <v>38.366799999999998</v>
      </c>
      <c r="P18" s="16">
        <v>105.322958</v>
      </c>
      <c r="Q18" s="16">
        <v>15.194596000000001</v>
      </c>
      <c r="R18" s="16">
        <v>170.94071400000001</v>
      </c>
      <c r="S18" s="16">
        <v>131.25399999999999</v>
      </c>
      <c r="T18" s="16">
        <v>57.893999999999998</v>
      </c>
      <c r="U18" s="16">
        <v>114.854</v>
      </c>
      <c r="V18" s="16"/>
      <c r="W18" s="22">
        <v>21.788</v>
      </c>
      <c r="X18" s="16"/>
      <c r="Y18" s="16">
        <v>91.110858480000005</v>
      </c>
    </row>
    <row r="19" spans="1:25" x14ac:dyDescent="0.35">
      <c r="A19" t="s">
        <v>63</v>
      </c>
      <c r="B19">
        <v>19</v>
      </c>
      <c r="C19">
        <v>21.13</v>
      </c>
      <c r="D19" t="s">
        <v>22</v>
      </c>
      <c r="E19" s="6">
        <v>594.18499999999995</v>
      </c>
      <c r="F19" s="6">
        <v>378.14</v>
      </c>
      <c r="G19" s="6">
        <v>110</v>
      </c>
      <c r="H19" s="6">
        <v>63</v>
      </c>
      <c r="I19" s="6">
        <v>23</v>
      </c>
      <c r="J19" s="6">
        <v>3.0522</v>
      </c>
      <c r="K19" s="16">
        <v>3.5743333329999998</v>
      </c>
      <c r="L19" s="16">
        <v>3.1520000000000001</v>
      </c>
      <c r="M19" s="16">
        <v>23.407599999999999</v>
      </c>
      <c r="N19" s="19">
        <v>28.708333329999999</v>
      </c>
      <c r="O19" s="16">
        <v>22.670333329999998</v>
      </c>
      <c r="P19" s="16">
        <v>81.653171999999998</v>
      </c>
      <c r="Q19" s="16">
        <v>13.231960000000001</v>
      </c>
      <c r="R19" s="16">
        <v>134.74898329999999</v>
      </c>
      <c r="S19" s="16">
        <v>137.792</v>
      </c>
      <c r="T19" s="16">
        <v>52.54</v>
      </c>
      <c r="U19" s="16">
        <v>101.4233333</v>
      </c>
      <c r="V19" s="16">
        <v>111.745352</v>
      </c>
      <c r="W19" s="16">
        <v>20.783333330000001</v>
      </c>
      <c r="X19" s="16">
        <v>86.988416670000007</v>
      </c>
      <c r="Y19" s="16">
        <v>90.109953849999997</v>
      </c>
    </row>
    <row r="20" spans="1:25" x14ac:dyDescent="0.35">
      <c r="A20" t="s">
        <v>64</v>
      </c>
      <c r="B20">
        <v>20</v>
      </c>
      <c r="C20">
        <v>21.13</v>
      </c>
      <c r="D20" t="s">
        <v>22</v>
      </c>
      <c r="E20" s="6">
        <v>594.18499999999995</v>
      </c>
      <c r="F20" s="6">
        <v>378.14</v>
      </c>
      <c r="G20" s="6">
        <v>172.5</v>
      </c>
      <c r="H20" s="6">
        <v>84</v>
      </c>
      <c r="I20" s="6">
        <v>24.5</v>
      </c>
      <c r="J20" s="6">
        <v>6.1749999999999998</v>
      </c>
      <c r="K20" s="16">
        <v>6.2904</v>
      </c>
      <c r="L20" s="16">
        <v>4.6276000000000002</v>
      </c>
      <c r="M20" s="16">
        <v>44.783000000000001</v>
      </c>
      <c r="N20" s="19">
        <v>39.361600000000003</v>
      </c>
      <c r="O20" s="16">
        <v>37.653399999999998</v>
      </c>
      <c r="P20" s="16">
        <v>76.686592000000005</v>
      </c>
      <c r="Q20" s="16">
        <v>16.079322000000001</v>
      </c>
      <c r="R20" s="16">
        <v>122.160696</v>
      </c>
      <c r="S20" s="16">
        <v>140.09399999999999</v>
      </c>
      <c r="T20" s="16">
        <v>67.385999999999996</v>
      </c>
      <c r="U20" s="16">
        <v>107.27200000000001</v>
      </c>
      <c r="V20" s="16">
        <v>115.554452</v>
      </c>
      <c r="W20" s="16">
        <v>38.2369725</v>
      </c>
      <c r="X20" s="16">
        <v>91.5408975</v>
      </c>
      <c r="Y20" s="16">
        <v>87.124165540000007</v>
      </c>
    </row>
    <row r="21" spans="1:25" x14ac:dyDescent="0.35">
      <c r="A21" t="s">
        <v>65</v>
      </c>
      <c r="B21">
        <v>28</v>
      </c>
      <c r="C21">
        <v>26.71</v>
      </c>
      <c r="D21" t="s">
        <v>22</v>
      </c>
      <c r="E21" s="6">
        <v>383.06</v>
      </c>
      <c r="F21" s="6">
        <v>253.45</v>
      </c>
      <c r="G21" s="6">
        <v>72</v>
      </c>
      <c r="H21" s="6">
        <v>70</v>
      </c>
      <c r="I21" s="6">
        <v>23.5</v>
      </c>
      <c r="J21" s="6">
        <v>2.1092</v>
      </c>
      <c r="K21" s="16">
        <v>2.6360000000000001</v>
      </c>
      <c r="L21" s="16">
        <v>2.1876000000000002</v>
      </c>
      <c r="M21" s="16">
        <v>19.564599999999999</v>
      </c>
      <c r="N21" s="17">
        <v>16.816800000000001</v>
      </c>
      <c r="O21" s="16">
        <v>20.3002</v>
      </c>
      <c r="P21" s="18">
        <v>162.76705000000001</v>
      </c>
      <c r="Q21" s="16">
        <v>42.390065999999997</v>
      </c>
      <c r="R21" s="16">
        <v>230.23094800000001</v>
      </c>
      <c r="S21" s="16">
        <v>109.996</v>
      </c>
      <c r="T21" s="16">
        <v>62.188000000000002</v>
      </c>
      <c r="U21" s="16">
        <v>108.282</v>
      </c>
      <c r="V21" s="16">
        <v>75.631732</v>
      </c>
      <c r="W21" s="16">
        <v>35.357999999999997</v>
      </c>
      <c r="X21" s="16">
        <v>72.706282000000002</v>
      </c>
      <c r="Y21" s="16">
        <v>81.656121200000001</v>
      </c>
    </row>
    <row r="22" spans="1:25" x14ac:dyDescent="0.35">
      <c r="A22" t="s">
        <v>66</v>
      </c>
      <c r="B22">
        <v>29</v>
      </c>
      <c r="C22">
        <v>26.71</v>
      </c>
      <c r="D22" t="s">
        <v>22</v>
      </c>
      <c r="E22" s="6">
        <v>383.06</v>
      </c>
      <c r="F22" s="6">
        <v>253.45</v>
      </c>
      <c r="G22" s="6">
        <v>82.5</v>
      </c>
      <c r="H22" s="6">
        <v>91</v>
      </c>
      <c r="I22" s="6">
        <v>25</v>
      </c>
      <c r="J22" s="6">
        <v>3.0626000000000002</v>
      </c>
      <c r="K22" s="16">
        <v>3.7542499999999999</v>
      </c>
      <c r="L22" s="16">
        <v>3.09</v>
      </c>
      <c r="M22" s="16">
        <v>23.539200000000001</v>
      </c>
      <c r="N22" s="19">
        <v>20.955249999999999</v>
      </c>
      <c r="O22" s="16">
        <v>24.78875</v>
      </c>
      <c r="P22" s="16">
        <v>157.720922</v>
      </c>
      <c r="Q22" s="16">
        <v>15.769842499999999</v>
      </c>
      <c r="R22" s="16">
        <v>228.4615775</v>
      </c>
      <c r="S22" s="16">
        <v>118.94</v>
      </c>
      <c r="T22" s="16">
        <v>47.95</v>
      </c>
      <c r="U22" s="16">
        <v>110.22750000000001</v>
      </c>
      <c r="V22" s="16">
        <v>92.290152000000006</v>
      </c>
      <c r="W22" s="16">
        <v>22.162500000000001</v>
      </c>
      <c r="X22" s="16">
        <v>77.143497499999995</v>
      </c>
      <c r="Y22" s="16">
        <v>93.011801210000002</v>
      </c>
    </row>
    <row r="23" spans="1:25" x14ac:dyDescent="0.35">
      <c r="A23" t="s">
        <v>67</v>
      </c>
      <c r="B23">
        <v>19</v>
      </c>
      <c r="C23">
        <v>21.02</v>
      </c>
      <c r="D23" t="s">
        <v>23</v>
      </c>
      <c r="E23" s="6">
        <v>512.755</v>
      </c>
      <c r="F23" s="6">
        <v>327.57</v>
      </c>
      <c r="G23" s="6">
        <v>147.5</v>
      </c>
      <c r="H23" s="6">
        <v>88</v>
      </c>
      <c r="I23" s="6">
        <v>19</v>
      </c>
      <c r="J23" s="6">
        <v>2.548</v>
      </c>
      <c r="K23" s="16">
        <v>3.1339999999999999</v>
      </c>
      <c r="L23" s="16">
        <v>2.4922</v>
      </c>
      <c r="M23" s="16">
        <v>23.511600000000001</v>
      </c>
      <c r="N23" s="19">
        <v>18.938500000000001</v>
      </c>
      <c r="O23" s="16">
        <v>23.303799999999999</v>
      </c>
      <c r="P23" s="16">
        <v>109.32750799999999</v>
      </c>
      <c r="Q23" s="16">
        <v>12.653858</v>
      </c>
      <c r="R23" s="16">
        <v>150.00363200000001</v>
      </c>
      <c r="S23" s="16">
        <v>118.24</v>
      </c>
      <c r="T23" s="16">
        <v>55.594000000000001</v>
      </c>
      <c r="U23" s="16">
        <v>112.02800000000001</v>
      </c>
      <c r="V23" s="16">
        <v>108.11758399999999</v>
      </c>
      <c r="W23" s="16">
        <v>20.024840000000001</v>
      </c>
      <c r="X23" s="16">
        <v>98.307496670000006</v>
      </c>
      <c r="Y23" s="16">
        <v>93.803987269999993</v>
      </c>
    </row>
    <row r="24" spans="1:25" x14ac:dyDescent="0.35">
      <c r="A24" t="s">
        <v>68</v>
      </c>
      <c r="B24">
        <v>19</v>
      </c>
      <c r="C24">
        <v>21.02</v>
      </c>
      <c r="D24" t="s">
        <v>23</v>
      </c>
      <c r="E24" s="6">
        <v>512.755</v>
      </c>
      <c r="F24" s="6">
        <v>327.57</v>
      </c>
      <c r="G24" s="6">
        <v>222.5</v>
      </c>
      <c r="H24" s="6">
        <v>101.5</v>
      </c>
      <c r="I24" s="6">
        <v>21.5</v>
      </c>
      <c r="J24" s="6">
        <v>4.5442</v>
      </c>
      <c r="K24" s="16">
        <v>3.2679999999999998</v>
      </c>
      <c r="L24" s="16">
        <v>4.9715999999999996</v>
      </c>
      <c r="M24" s="16">
        <v>31.7346</v>
      </c>
      <c r="N24" s="19">
        <v>22.5746</v>
      </c>
      <c r="O24" s="16">
        <v>32.375799999999998</v>
      </c>
      <c r="P24" s="16">
        <v>117.802476</v>
      </c>
      <c r="Q24" s="16">
        <v>7.8834039999999996</v>
      </c>
      <c r="R24" s="16">
        <v>158.792338</v>
      </c>
      <c r="S24" s="16">
        <v>125.76600000000001</v>
      </c>
      <c r="T24" s="16">
        <v>54.76</v>
      </c>
      <c r="U24" s="16">
        <v>118.566</v>
      </c>
      <c r="V24" s="16">
        <v>123.999774</v>
      </c>
      <c r="W24" s="16">
        <v>17.661999999999999</v>
      </c>
      <c r="X24" s="16">
        <v>121.91047</v>
      </c>
      <c r="Y24" s="16">
        <v>94.809065579999995</v>
      </c>
    </row>
    <row r="25" spans="1:25" x14ac:dyDescent="0.35">
      <c r="A25" t="s">
        <v>69</v>
      </c>
      <c r="B25">
        <v>21</v>
      </c>
      <c r="C25">
        <v>20.98</v>
      </c>
      <c r="D25" t="s">
        <v>23</v>
      </c>
      <c r="E25" s="6">
        <v>361.66500000000002</v>
      </c>
      <c r="F25" s="6">
        <v>296.72500000000002</v>
      </c>
      <c r="G25" s="6">
        <v>247.5</v>
      </c>
      <c r="H25" s="6">
        <v>77</v>
      </c>
      <c r="I25" s="6">
        <v>28</v>
      </c>
      <c r="J25" s="6">
        <v>4.7859999999999996</v>
      </c>
      <c r="K25" s="16">
        <v>4.8383333329999996</v>
      </c>
      <c r="L25" s="16">
        <v>4.2119999999999997</v>
      </c>
      <c r="M25" s="16">
        <v>31.247800000000002</v>
      </c>
      <c r="N25" s="17">
        <v>30.386500000000002</v>
      </c>
      <c r="O25" s="16">
        <v>29.495999999999999</v>
      </c>
      <c r="P25" s="16">
        <v>92.631079999999997</v>
      </c>
      <c r="Q25" s="16">
        <v>11.79829</v>
      </c>
      <c r="R25" s="16">
        <v>178.0101367</v>
      </c>
      <c r="S25" s="16">
        <v>121.31</v>
      </c>
      <c r="T25" s="16">
        <v>55.03</v>
      </c>
      <c r="U25" s="16">
        <v>108.7933333</v>
      </c>
      <c r="V25" s="16">
        <v>100.445548</v>
      </c>
      <c r="W25" s="16">
        <v>18.396666669999998</v>
      </c>
      <c r="X25" s="16">
        <v>83.577026669999995</v>
      </c>
      <c r="Y25" s="16">
        <v>93.23077198</v>
      </c>
    </row>
    <row r="26" spans="1:25" x14ac:dyDescent="0.35">
      <c r="A26" t="s">
        <v>70</v>
      </c>
      <c r="B26">
        <v>21</v>
      </c>
      <c r="C26">
        <v>20.98</v>
      </c>
      <c r="D26" t="s">
        <v>23</v>
      </c>
      <c r="E26" s="6">
        <v>361.66500000000002</v>
      </c>
      <c r="F26" s="6">
        <v>296.72500000000002</v>
      </c>
      <c r="G26" s="6">
        <v>320.5</v>
      </c>
      <c r="H26" s="6">
        <v>101.5</v>
      </c>
      <c r="I26" s="6">
        <v>22.5</v>
      </c>
      <c r="J26" s="6">
        <v>3.6187999999999998</v>
      </c>
      <c r="K26" s="16">
        <v>5.8415999999999997</v>
      </c>
      <c r="L26" s="16">
        <v>4.6550000000000002</v>
      </c>
      <c r="M26" s="16">
        <v>23.0154</v>
      </c>
      <c r="N26" s="19">
        <v>28.353999999999999</v>
      </c>
      <c r="O26" s="16">
        <v>27.3842</v>
      </c>
      <c r="P26" s="16">
        <v>111.705928</v>
      </c>
      <c r="Q26" s="16">
        <v>27.864348</v>
      </c>
      <c r="R26" s="16">
        <v>192.12996200000001</v>
      </c>
      <c r="S26" s="16">
        <v>118.092</v>
      </c>
      <c r="T26" s="16">
        <v>53.622</v>
      </c>
      <c r="U26" s="16">
        <v>110.27</v>
      </c>
      <c r="V26" s="16">
        <v>99.186598000000004</v>
      </c>
      <c r="W26" s="16">
        <v>28.21</v>
      </c>
      <c r="X26" s="16">
        <v>80.865570000000005</v>
      </c>
      <c r="Y26" s="16">
        <v>85.349088039999998</v>
      </c>
    </row>
    <row r="27" spans="1:25" x14ac:dyDescent="0.35">
      <c r="A27" t="s">
        <v>71</v>
      </c>
      <c r="B27">
        <v>64</v>
      </c>
      <c r="C27">
        <v>29.49</v>
      </c>
      <c r="D27" t="s">
        <v>22</v>
      </c>
      <c r="E27" s="10">
        <v>289.745</v>
      </c>
      <c r="F27" s="6">
        <v>353.79500000000002</v>
      </c>
      <c r="G27">
        <v>140</v>
      </c>
      <c r="H27">
        <v>63</v>
      </c>
      <c r="I27">
        <v>23.5</v>
      </c>
      <c r="J27" s="10">
        <v>2.91</v>
      </c>
      <c r="K27" s="22">
        <v>3.8</v>
      </c>
      <c r="L27" s="22">
        <v>3.32</v>
      </c>
      <c r="M27" s="22">
        <v>22.7</v>
      </c>
      <c r="N27" s="22">
        <v>20.04</v>
      </c>
      <c r="O27" s="22">
        <v>22.97</v>
      </c>
      <c r="P27" s="22">
        <v>106.09</v>
      </c>
      <c r="Q27" s="22">
        <v>11.13</v>
      </c>
      <c r="R27" s="22">
        <v>161.19999999999999</v>
      </c>
      <c r="S27" s="22">
        <v>111.6</v>
      </c>
      <c r="T27" s="22">
        <v>44.88</v>
      </c>
      <c r="U27" s="22">
        <v>98.5</v>
      </c>
      <c r="V27" s="22">
        <v>139.25</v>
      </c>
      <c r="W27" s="22">
        <v>21.59</v>
      </c>
      <c r="X27" s="22">
        <v>117.38</v>
      </c>
      <c r="Y27" s="22">
        <v>93.23</v>
      </c>
    </row>
    <row r="28" spans="1:25" x14ac:dyDescent="0.35">
      <c r="A28" t="s">
        <v>72</v>
      </c>
      <c r="B28">
        <v>64</v>
      </c>
      <c r="C28">
        <v>29.49</v>
      </c>
      <c r="D28" t="s">
        <v>22</v>
      </c>
      <c r="E28" s="11">
        <v>289.745</v>
      </c>
      <c r="F28" s="6">
        <v>353.79500000000002</v>
      </c>
      <c r="G28">
        <v>150</v>
      </c>
      <c r="H28">
        <v>80.5</v>
      </c>
      <c r="I28">
        <v>21</v>
      </c>
      <c r="J28" s="10">
        <v>3.04</v>
      </c>
      <c r="K28" s="22">
        <v>3.56</v>
      </c>
      <c r="L28" s="22">
        <v>3.06</v>
      </c>
      <c r="M28" s="22">
        <v>20.81</v>
      </c>
      <c r="N28" s="22">
        <v>21.52</v>
      </c>
      <c r="O28" s="22">
        <v>21.78</v>
      </c>
      <c r="P28" s="22">
        <v>113.92</v>
      </c>
      <c r="Q28" s="22">
        <v>16.8</v>
      </c>
      <c r="R28" s="22">
        <v>165.52</v>
      </c>
      <c r="S28" s="22">
        <v>112.9</v>
      </c>
      <c r="T28" s="22">
        <v>48.86</v>
      </c>
      <c r="U28" s="22">
        <v>103.53</v>
      </c>
      <c r="V28" s="22">
        <v>136.83000000000001</v>
      </c>
      <c r="W28" s="22">
        <v>31.29</v>
      </c>
      <c r="X28" s="22">
        <v>120.6</v>
      </c>
      <c r="Y28" s="22">
        <v>89.92</v>
      </c>
    </row>
    <row r="29" spans="1:25" x14ac:dyDescent="0.35">
      <c r="A29" t="s">
        <v>73</v>
      </c>
      <c r="B29">
        <v>56</v>
      </c>
      <c r="C29">
        <v>26.33</v>
      </c>
      <c r="D29" t="s">
        <v>22</v>
      </c>
      <c r="E29" s="10">
        <v>421.31</v>
      </c>
      <c r="F29" s="6">
        <v>229.58500000000001</v>
      </c>
      <c r="G29">
        <v>100</v>
      </c>
      <c r="H29">
        <v>66.5</v>
      </c>
      <c r="I29">
        <v>31</v>
      </c>
      <c r="J29" s="10">
        <v>2.57</v>
      </c>
      <c r="K29" s="22">
        <v>3.77</v>
      </c>
      <c r="L29" s="22">
        <v>2.82</v>
      </c>
      <c r="M29" s="22">
        <v>24.5</v>
      </c>
      <c r="N29" s="22">
        <v>29.35</v>
      </c>
      <c r="O29" s="22">
        <v>25.17</v>
      </c>
      <c r="P29" s="22">
        <v>68.05</v>
      </c>
      <c r="Q29" s="22">
        <v>20.440000000000001</v>
      </c>
      <c r="R29" s="22">
        <v>141.99</v>
      </c>
      <c r="S29" s="22">
        <v>131.77000000000001</v>
      </c>
      <c r="T29" s="22">
        <v>63.89</v>
      </c>
      <c r="U29" s="22">
        <v>90.4</v>
      </c>
      <c r="V29" s="22">
        <v>106.8</v>
      </c>
      <c r="W29" s="22">
        <v>21.99</v>
      </c>
      <c r="X29" s="22">
        <v>98.08</v>
      </c>
      <c r="Y29" s="22">
        <v>82.83</v>
      </c>
    </row>
    <row r="30" spans="1:25" x14ac:dyDescent="0.35">
      <c r="A30" t="s">
        <v>74</v>
      </c>
      <c r="B30">
        <v>56</v>
      </c>
      <c r="C30">
        <v>26.33</v>
      </c>
      <c r="D30" t="s">
        <v>22</v>
      </c>
      <c r="E30" s="10">
        <v>421.31</v>
      </c>
      <c r="F30" s="6">
        <v>229.58500000000001</v>
      </c>
      <c r="G30">
        <v>150</v>
      </c>
      <c r="H30">
        <v>84</v>
      </c>
      <c r="I30">
        <v>29</v>
      </c>
      <c r="J30" s="10">
        <v>2.5110000000000001</v>
      </c>
      <c r="K30" s="22">
        <v>2.92</v>
      </c>
      <c r="L30" s="22">
        <v>2.04</v>
      </c>
      <c r="M30" s="22">
        <v>20.74</v>
      </c>
      <c r="N30" s="22">
        <v>23.56</v>
      </c>
      <c r="O30" s="22">
        <v>21.18</v>
      </c>
      <c r="P30" s="22">
        <v>100.23</v>
      </c>
      <c r="Q30" s="22">
        <v>14.4</v>
      </c>
      <c r="R30" s="22">
        <v>187.97</v>
      </c>
      <c r="S30" s="22">
        <v>115</v>
      </c>
      <c r="T30" s="22">
        <v>59.59</v>
      </c>
      <c r="U30" s="22">
        <v>107.9</v>
      </c>
      <c r="V30" s="22">
        <v>88.72</v>
      </c>
      <c r="W30" s="22">
        <v>20.329999999999998</v>
      </c>
      <c r="X30" s="22">
        <v>75.37</v>
      </c>
      <c r="Y30" s="22">
        <v>92.45</v>
      </c>
    </row>
    <row r="31" spans="1:25" x14ac:dyDescent="0.35">
      <c r="A31" t="s">
        <v>75</v>
      </c>
      <c r="B31">
        <v>75</v>
      </c>
      <c r="C31">
        <v>28.8</v>
      </c>
      <c r="D31" t="s">
        <v>23</v>
      </c>
      <c r="E31" s="10">
        <v>529.19000000000005</v>
      </c>
      <c r="F31" s="6">
        <v>353.08</v>
      </c>
      <c r="G31">
        <v>90</v>
      </c>
      <c r="H31">
        <v>42</v>
      </c>
      <c r="I31">
        <v>17</v>
      </c>
      <c r="J31" s="10">
        <v>1.37</v>
      </c>
      <c r="K31" s="22">
        <v>1.43</v>
      </c>
      <c r="L31" s="22">
        <v>1.37</v>
      </c>
      <c r="M31" s="22">
        <v>12.53</v>
      </c>
      <c r="N31" s="22">
        <v>11.73</v>
      </c>
      <c r="O31" s="22">
        <v>12.97</v>
      </c>
      <c r="P31" s="22">
        <v>120.35</v>
      </c>
      <c r="Q31" s="22">
        <v>20.56</v>
      </c>
      <c r="R31" s="22">
        <v>111</v>
      </c>
      <c r="S31" s="22">
        <v>118.2</v>
      </c>
      <c r="T31" s="22">
        <v>60.17</v>
      </c>
      <c r="U31" s="22">
        <v>91.2</v>
      </c>
      <c r="W31" s="22">
        <v>33.96</v>
      </c>
      <c r="X31" s="22">
        <v>177.7</v>
      </c>
      <c r="Y31" s="22">
        <v>84.27</v>
      </c>
    </row>
    <row r="32" spans="1:25" x14ac:dyDescent="0.35">
      <c r="A32" t="s">
        <v>76</v>
      </c>
      <c r="B32">
        <v>75</v>
      </c>
      <c r="C32">
        <v>28.8</v>
      </c>
      <c r="D32" t="s">
        <v>23</v>
      </c>
      <c r="E32" s="10">
        <v>529.19000000000005</v>
      </c>
      <c r="F32" s="6">
        <v>353.08</v>
      </c>
      <c r="G32">
        <v>150</v>
      </c>
      <c r="H32">
        <v>70</v>
      </c>
      <c r="I32">
        <v>16</v>
      </c>
      <c r="J32" s="10">
        <v>1.65</v>
      </c>
      <c r="K32" s="22">
        <v>1.8</v>
      </c>
      <c r="L32" s="22">
        <v>1.79</v>
      </c>
      <c r="M32" s="22">
        <v>15.38</v>
      </c>
      <c r="N32" s="22">
        <v>14.09</v>
      </c>
      <c r="O32" s="22">
        <v>15.65</v>
      </c>
      <c r="P32" s="22">
        <v>111.94</v>
      </c>
      <c r="Q32" s="22">
        <v>14.46</v>
      </c>
      <c r="R32" s="22">
        <v>152.99</v>
      </c>
      <c r="S32" s="22">
        <v>116.9</v>
      </c>
      <c r="T32" s="22">
        <v>56.19</v>
      </c>
      <c r="U32" s="22">
        <v>104.3</v>
      </c>
      <c r="V32" s="22">
        <v>247.38</v>
      </c>
      <c r="W32" s="22">
        <v>26.79</v>
      </c>
      <c r="X32" s="22">
        <v>152.36000000000001</v>
      </c>
      <c r="Y32" s="22">
        <v>90.57</v>
      </c>
    </row>
    <row r="33" spans="1:25" x14ac:dyDescent="0.35">
      <c r="A33" t="s">
        <v>77</v>
      </c>
      <c r="B33">
        <v>63</v>
      </c>
      <c r="C33">
        <v>18.48</v>
      </c>
      <c r="D33" t="s">
        <v>22</v>
      </c>
      <c r="E33" s="10">
        <v>341.51499999999999</v>
      </c>
      <c r="F33" s="6">
        <v>323.625</v>
      </c>
      <c r="G33">
        <v>95</v>
      </c>
      <c r="H33">
        <v>49</v>
      </c>
      <c r="I33">
        <v>25.5</v>
      </c>
      <c r="J33" s="10">
        <v>2.72</v>
      </c>
      <c r="K33" s="22">
        <v>2.8</v>
      </c>
      <c r="L33" s="22">
        <v>3.04</v>
      </c>
      <c r="M33" s="22">
        <v>24.66</v>
      </c>
      <c r="N33" s="22">
        <v>21.41</v>
      </c>
      <c r="O33" s="22">
        <v>25.79</v>
      </c>
      <c r="P33" s="22">
        <v>64.760000000000005</v>
      </c>
      <c r="Q33" s="22">
        <v>2.41</v>
      </c>
      <c r="R33" s="22">
        <v>110.71</v>
      </c>
      <c r="S33" s="22">
        <v>148.9</v>
      </c>
      <c r="T33" s="22">
        <v>35.770000000000003</v>
      </c>
      <c r="U33" s="22">
        <v>113.6</v>
      </c>
      <c r="V33" s="22">
        <v>102.16</v>
      </c>
      <c r="W33" s="22">
        <v>10.98</v>
      </c>
      <c r="X33" s="22">
        <v>127.21</v>
      </c>
      <c r="Y33" s="22">
        <v>97.83</v>
      </c>
    </row>
    <row r="34" spans="1:25" x14ac:dyDescent="0.35">
      <c r="A34" t="s">
        <v>78</v>
      </c>
      <c r="B34">
        <v>63</v>
      </c>
      <c r="C34">
        <v>18.48</v>
      </c>
      <c r="D34" t="s">
        <v>22</v>
      </c>
      <c r="E34" s="10">
        <v>341.51499999999999</v>
      </c>
      <c r="F34" s="6">
        <v>323.625</v>
      </c>
      <c r="G34">
        <v>120</v>
      </c>
      <c r="H34">
        <v>63</v>
      </c>
      <c r="I34">
        <v>27.5</v>
      </c>
      <c r="J34" s="10">
        <v>3.22</v>
      </c>
      <c r="K34" s="22">
        <v>3.11</v>
      </c>
      <c r="L34" s="22">
        <v>3.53</v>
      </c>
      <c r="M34" s="22">
        <v>28.02</v>
      </c>
      <c r="N34" s="22">
        <v>22.45</v>
      </c>
      <c r="O34" s="22">
        <v>29.47</v>
      </c>
      <c r="P34" s="22">
        <v>53.03</v>
      </c>
      <c r="Q34" s="22">
        <v>2.61</v>
      </c>
      <c r="R34" s="22">
        <v>111.17</v>
      </c>
      <c r="S34" s="22">
        <v>130.69999999999999</v>
      </c>
      <c r="T34" s="22">
        <v>36.76</v>
      </c>
      <c r="U34" s="22">
        <v>104.9</v>
      </c>
      <c r="V34" s="22">
        <v>105.5</v>
      </c>
      <c r="W34" s="22">
        <v>11.17</v>
      </c>
      <c r="X34" s="22">
        <v>139.24</v>
      </c>
      <c r="Y34" s="22">
        <v>97.67</v>
      </c>
    </row>
    <row r="35" spans="1:25" x14ac:dyDescent="0.35">
      <c r="A35" t="s">
        <v>79</v>
      </c>
      <c r="B35">
        <v>56</v>
      </c>
      <c r="C35">
        <v>36.549999999999997</v>
      </c>
      <c r="D35" t="s">
        <v>23</v>
      </c>
      <c r="E35" s="10">
        <v>614.70500000000004</v>
      </c>
      <c r="F35" s="6">
        <v>247.38499999999999</v>
      </c>
      <c r="G35">
        <v>110</v>
      </c>
      <c r="H35">
        <v>56</v>
      </c>
      <c r="I35">
        <v>20.5</v>
      </c>
      <c r="J35" s="10">
        <v>3.07</v>
      </c>
      <c r="K35" s="22">
        <v>2.66</v>
      </c>
      <c r="L35" s="22">
        <v>3.22</v>
      </c>
      <c r="M35" s="22">
        <v>25.87</v>
      </c>
      <c r="N35" s="22">
        <v>22.14</v>
      </c>
      <c r="O35" s="22">
        <v>27.03</v>
      </c>
      <c r="P35" s="22">
        <v>105.05</v>
      </c>
      <c r="Q35" s="22">
        <v>33.21</v>
      </c>
      <c r="R35" s="22">
        <v>115.29</v>
      </c>
      <c r="S35" s="22">
        <v>98.5</v>
      </c>
      <c r="T35" s="22">
        <v>73.510000000000005</v>
      </c>
      <c r="U35" s="22">
        <v>114.9</v>
      </c>
      <c r="V35" s="22">
        <v>125.89</v>
      </c>
      <c r="W35" s="22">
        <v>42.87</v>
      </c>
      <c r="X35" s="22">
        <v>163.35</v>
      </c>
      <c r="Y35" s="22">
        <v>71.17</v>
      </c>
    </row>
    <row r="36" spans="1:25" x14ac:dyDescent="0.35">
      <c r="A36" t="s">
        <v>80</v>
      </c>
      <c r="B36">
        <v>56</v>
      </c>
      <c r="C36">
        <v>36.549999999999997</v>
      </c>
      <c r="D36" t="s">
        <v>23</v>
      </c>
      <c r="E36" s="10">
        <v>614.70500000000004</v>
      </c>
      <c r="F36" s="6">
        <v>247.38499999999999</v>
      </c>
      <c r="G36">
        <v>190</v>
      </c>
      <c r="H36">
        <v>63</v>
      </c>
      <c r="I36">
        <v>20.5</v>
      </c>
      <c r="J36" s="10">
        <v>2.59</v>
      </c>
      <c r="K36" s="22">
        <v>2.39</v>
      </c>
      <c r="L36" s="22">
        <v>3.02</v>
      </c>
      <c r="M36" s="22">
        <v>22.91</v>
      </c>
      <c r="N36" s="22">
        <v>20.32</v>
      </c>
      <c r="O36" s="22">
        <v>25.74</v>
      </c>
      <c r="P36" s="22">
        <v>88.42</v>
      </c>
      <c r="Q36" s="22">
        <v>35.81</v>
      </c>
      <c r="R36" s="22">
        <v>112.85</v>
      </c>
      <c r="S36" s="22">
        <v>109.4</v>
      </c>
      <c r="T36" s="22">
        <v>77.84</v>
      </c>
      <c r="U36" s="22">
        <v>103.1</v>
      </c>
      <c r="V36" s="22">
        <v>130.63</v>
      </c>
      <c r="W36" s="22">
        <v>44.18</v>
      </c>
      <c r="X36" s="22">
        <v>127.95</v>
      </c>
      <c r="Y36" s="22">
        <v>69.900000000000006</v>
      </c>
    </row>
    <row r="37" spans="1:25" x14ac:dyDescent="0.35">
      <c r="A37" t="s">
        <v>81</v>
      </c>
      <c r="B37">
        <v>63</v>
      </c>
      <c r="C37">
        <v>21.4</v>
      </c>
      <c r="D37" t="s">
        <v>23</v>
      </c>
      <c r="E37" s="10">
        <v>967.17499999999995</v>
      </c>
      <c r="F37" s="6">
        <v>365.935</v>
      </c>
      <c r="G37">
        <v>155</v>
      </c>
      <c r="H37">
        <v>63</v>
      </c>
      <c r="I37">
        <v>20</v>
      </c>
      <c r="J37" s="10">
        <v>2.3199999999999998</v>
      </c>
      <c r="K37" s="22">
        <v>2.86</v>
      </c>
      <c r="L37" s="22">
        <v>2.38</v>
      </c>
      <c r="M37" s="22">
        <v>19.16</v>
      </c>
      <c r="N37" s="22">
        <v>16.8</v>
      </c>
      <c r="O37" s="22">
        <v>18.350000000000001</v>
      </c>
      <c r="P37" s="22">
        <v>75.91</v>
      </c>
      <c r="Q37" s="22">
        <v>11.55</v>
      </c>
      <c r="R37" s="22">
        <v>139.31</v>
      </c>
      <c r="S37" s="22">
        <v>133.6</v>
      </c>
      <c r="T37" s="22">
        <v>54.2</v>
      </c>
      <c r="U37" s="22">
        <v>111.2</v>
      </c>
      <c r="V37" s="22">
        <v>96.02</v>
      </c>
      <c r="W37" s="22">
        <v>31.97</v>
      </c>
      <c r="X37" s="22">
        <v>159.66999999999999</v>
      </c>
      <c r="Y37" s="22">
        <v>90.95</v>
      </c>
    </row>
    <row r="38" spans="1:25" x14ac:dyDescent="0.35">
      <c r="A38" t="s">
        <v>82</v>
      </c>
      <c r="B38">
        <v>63</v>
      </c>
      <c r="C38">
        <v>21.4</v>
      </c>
      <c r="D38" t="s">
        <v>23</v>
      </c>
      <c r="E38" s="10">
        <v>967.17499999999995</v>
      </c>
      <c r="F38" s="6">
        <v>365.935</v>
      </c>
      <c r="G38">
        <v>230</v>
      </c>
      <c r="H38">
        <v>63</v>
      </c>
      <c r="I38">
        <v>22</v>
      </c>
      <c r="J38" s="10">
        <v>2.89</v>
      </c>
      <c r="K38" s="22">
        <v>4.0599999999999996</v>
      </c>
      <c r="L38" s="22">
        <v>3.83</v>
      </c>
      <c r="M38" s="22">
        <v>23.24</v>
      </c>
      <c r="N38" s="22">
        <v>25.6</v>
      </c>
      <c r="O38" s="22">
        <v>25.96</v>
      </c>
      <c r="P38" s="22">
        <v>73.47</v>
      </c>
      <c r="Q38" s="22">
        <v>5.49</v>
      </c>
      <c r="R38" s="22">
        <v>128.99</v>
      </c>
      <c r="S38" s="22">
        <v>117.4</v>
      </c>
      <c r="T38" s="22">
        <v>40.64</v>
      </c>
      <c r="U38" s="22">
        <v>109.4</v>
      </c>
      <c r="V38" s="22">
        <v>108.77</v>
      </c>
      <c r="W38" s="22">
        <v>20.43</v>
      </c>
      <c r="X38" s="22">
        <v>122.59</v>
      </c>
      <c r="Y38" s="22">
        <v>95.74</v>
      </c>
    </row>
    <row r="39" spans="1:25" x14ac:dyDescent="0.35">
      <c r="A39" t="s">
        <v>83</v>
      </c>
      <c r="B39">
        <v>64</v>
      </c>
      <c r="C39">
        <v>21.6</v>
      </c>
      <c r="D39" t="s">
        <v>22</v>
      </c>
      <c r="E39" s="10">
        <v>543.88499999999999</v>
      </c>
      <c r="F39" s="6">
        <v>320.83499999999998</v>
      </c>
      <c r="G39">
        <v>130</v>
      </c>
      <c r="H39">
        <v>77</v>
      </c>
      <c r="I39">
        <v>27</v>
      </c>
      <c r="J39" s="10">
        <v>2.81</v>
      </c>
      <c r="K39" s="22">
        <v>3.12</v>
      </c>
      <c r="L39" s="22">
        <v>3.15</v>
      </c>
      <c r="M39" s="22">
        <v>26.77</v>
      </c>
      <c r="N39" s="22">
        <v>24.57</v>
      </c>
      <c r="O39" s="22">
        <v>28.73</v>
      </c>
      <c r="P39" s="22">
        <v>82.75</v>
      </c>
      <c r="Q39" s="22">
        <v>10.88</v>
      </c>
      <c r="R39" s="22">
        <v>149.28</v>
      </c>
      <c r="S39" s="22">
        <v>129.30000000000001</v>
      </c>
      <c r="T39" s="22">
        <v>53.17</v>
      </c>
      <c r="U39" s="22">
        <v>105.3</v>
      </c>
      <c r="V39" s="22">
        <v>178.92</v>
      </c>
      <c r="W39" s="22">
        <v>28.13</v>
      </c>
      <c r="X39" s="22">
        <v>154.52000000000001</v>
      </c>
      <c r="Y39" s="22">
        <v>92.9</v>
      </c>
    </row>
    <row r="40" spans="1:25" x14ac:dyDescent="0.35">
      <c r="A40" t="s">
        <v>84</v>
      </c>
      <c r="B40">
        <v>64</v>
      </c>
      <c r="C40">
        <v>21.6</v>
      </c>
      <c r="D40" t="s">
        <v>22</v>
      </c>
      <c r="E40" s="10">
        <v>543.88499999999999</v>
      </c>
      <c r="F40" s="6">
        <v>320.83499999999998</v>
      </c>
      <c r="G40">
        <v>210</v>
      </c>
      <c r="H40">
        <v>84</v>
      </c>
      <c r="I40">
        <v>29</v>
      </c>
      <c r="J40" s="10">
        <v>3.4</v>
      </c>
      <c r="K40" s="22">
        <v>4.2300000000000004</v>
      </c>
      <c r="L40" s="22">
        <v>3.58</v>
      </c>
      <c r="M40" s="22">
        <v>29.41</v>
      </c>
      <c r="N40" s="22">
        <v>27.49</v>
      </c>
      <c r="O40" s="22">
        <v>30.55</v>
      </c>
      <c r="P40" s="22">
        <v>80.8</v>
      </c>
      <c r="Q40" s="22">
        <v>1.59</v>
      </c>
      <c r="R40" s="22">
        <v>151.69999999999999</v>
      </c>
      <c r="S40" s="22">
        <v>155.5</v>
      </c>
      <c r="T40" s="22">
        <v>35</v>
      </c>
      <c r="U40" s="22">
        <v>100.7</v>
      </c>
      <c r="V40" s="22">
        <v>174.74</v>
      </c>
      <c r="W40" s="22">
        <v>9.23</v>
      </c>
      <c r="X40" s="22">
        <v>131.49</v>
      </c>
      <c r="Y40" s="22">
        <v>98.9</v>
      </c>
    </row>
    <row r="41" spans="1:25" x14ac:dyDescent="0.35">
      <c r="A41" t="s">
        <v>85</v>
      </c>
      <c r="B41">
        <v>59</v>
      </c>
      <c r="C41">
        <v>28.56</v>
      </c>
      <c r="D41" t="s">
        <v>22</v>
      </c>
      <c r="E41" s="10">
        <v>465.05</v>
      </c>
      <c r="F41" s="6">
        <v>256.2</v>
      </c>
      <c r="G41">
        <v>105</v>
      </c>
      <c r="H41">
        <v>49</v>
      </c>
      <c r="I41">
        <v>30.5</v>
      </c>
      <c r="J41" s="10">
        <v>2.9061999999999997</v>
      </c>
      <c r="K41" s="22">
        <v>3.8</v>
      </c>
      <c r="L41" s="22">
        <v>3.32</v>
      </c>
      <c r="M41" s="22">
        <v>22.7</v>
      </c>
      <c r="N41" s="22">
        <v>20.04</v>
      </c>
      <c r="O41" s="22">
        <v>22.97</v>
      </c>
      <c r="P41" s="22">
        <v>106.09</v>
      </c>
      <c r="Q41" s="22">
        <v>11.13</v>
      </c>
      <c r="R41" s="22">
        <v>161.19999999999999</v>
      </c>
      <c r="S41" s="22">
        <v>111.6</v>
      </c>
      <c r="T41" s="22">
        <v>44.88</v>
      </c>
      <c r="U41" s="22">
        <v>98.5</v>
      </c>
      <c r="V41" s="22">
        <v>139.25</v>
      </c>
      <c r="W41" s="22">
        <v>21.59</v>
      </c>
      <c r="X41" s="22">
        <v>117.38</v>
      </c>
      <c r="Y41" s="22">
        <v>93.23</v>
      </c>
    </row>
    <row r="42" spans="1:25" x14ac:dyDescent="0.35">
      <c r="A42" t="s">
        <v>86</v>
      </c>
      <c r="B42">
        <v>59</v>
      </c>
      <c r="C42">
        <v>28.56</v>
      </c>
      <c r="D42" t="s">
        <v>22</v>
      </c>
      <c r="E42" s="10">
        <v>465.05</v>
      </c>
      <c r="F42" s="6">
        <v>256.2</v>
      </c>
      <c r="G42">
        <v>180</v>
      </c>
      <c r="H42">
        <v>63</v>
      </c>
      <c r="I42">
        <v>32</v>
      </c>
      <c r="J42" s="10">
        <v>3.044</v>
      </c>
      <c r="K42" s="22">
        <v>3.56</v>
      </c>
      <c r="L42" s="22">
        <v>3.06</v>
      </c>
      <c r="M42" s="22">
        <v>20.81</v>
      </c>
      <c r="N42" s="22">
        <v>21.52</v>
      </c>
      <c r="O42" s="22">
        <v>21.78</v>
      </c>
      <c r="P42" s="22">
        <v>113.92</v>
      </c>
      <c r="Q42" s="22">
        <v>16.8</v>
      </c>
      <c r="R42" s="22">
        <v>165.52</v>
      </c>
      <c r="S42" s="22">
        <v>112.9</v>
      </c>
      <c r="T42" s="22">
        <v>48.86</v>
      </c>
      <c r="U42" s="22">
        <v>103.5</v>
      </c>
      <c r="V42" s="22">
        <v>136.83000000000001</v>
      </c>
      <c r="W42" s="22">
        <v>31.29</v>
      </c>
      <c r="X42" s="22">
        <v>120.6</v>
      </c>
      <c r="Y42" s="22">
        <v>89.9</v>
      </c>
    </row>
    <row r="43" spans="1:25" x14ac:dyDescent="0.35">
      <c r="A43" t="s">
        <v>87</v>
      </c>
      <c r="B43">
        <v>61</v>
      </c>
      <c r="C43">
        <v>24.99</v>
      </c>
      <c r="D43" t="s">
        <v>22</v>
      </c>
      <c r="E43" s="10">
        <v>476.70499999999998</v>
      </c>
      <c r="F43" s="6">
        <v>268.315</v>
      </c>
      <c r="G43">
        <v>100</v>
      </c>
      <c r="H43">
        <v>49</v>
      </c>
      <c r="I43">
        <v>24</v>
      </c>
      <c r="J43" s="10">
        <v>2.0299999999999998</v>
      </c>
      <c r="K43" s="22">
        <v>2.64</v>
      </c>
      <c r="L43" s="22">
        <v>2.2400000000000002</v>
      </c>
      <c r="M43" s="22">
        <v>18.350000000000001</v>
      </c>
      <c r="N43" s="22">
        <v>21.34</v>
      </c>
      <c r="O43" s="22">
        <v>19.02</v>
      </c>
      <c r="P43" s="22">
        <v>41.97</v>
      </c>
      <c r="Q43" s="22">
        <v>4.32</v>
      </c>
      <c r="R43" s="22">
        <v>80.5</v>
      </c>
      <c r="S43" s="22">
        <v>122.2</v>
      </c>
      <c r="T43" s="22">
        <v>41.58</v>
      </c>
      <c r="U43" s="22">
        <v>119</v>
      </c>
      <c r="V43" s="22">
        <v>107.21</v>
      </c>
      <c r="W43" s="22">
        <v>14.31</v>
      </c>
      <c r="X43" s="22">
        <v>116.16</v>
      </c>
      <c r="Y43" s="22">
        <v>94.5</v>
      </c>
    </row>
    <row r="44" spans="1:25" x14ac:dyDescent="0.35">
      <c r="A44" t="s">
        <v>88</v>
      </c>
      <c r="B44">
        <v>61</v>
      </c>
      <c r="C44">
        <v>24.99</v>
      </c>
      <c r="D44" t="s">
        <v>22</v>
      </c>
      <c r="E44" s="10">
        <v>476.70499999999998</v>
      </c>
      <c r="F44" s="6">
        <v>268.315</v>
      </c>
      <c r="G44">
        <v>230</v>
      </c>
      <c r="H44">
        <v>56</v>
      </c>
      <c r="I44">
        <v>27</v>
      </c>
      <c r="J44" s="10">
        <v>1.31</v>
      </c>
      <c r="K44" s="22">
        <v>2.11</v>
      </c>
      <c r="L44" s="22">
        <v>1.66</v>
      </c>
      <c r="M44" s="22">
        <v>13.52</v>
      </c>
      <c r="N44" s="22">
        <v>16.559999999999999</v>
      </c>
      <c r="O44" s="22">
        <v>15.62</v>
      </c>
      <c r="P44" s="22">
        <v>40.74</v>
      </c>
      <c r="Q44" s="22">
        <v>4.92</v>
      </c>
      <c r="R44" s="22">
        <v>97.93</v>
      </c>
      <c r="S44" s="22">
        <v>139.19999999999999</v>
      </c>
      <c r="T44" s="22">
        <v>49.37</v>
      </c>
      <c r="U44" s="22">
        <v>117.3</v>
      </c>
      <c r="V44" s="22">
        <v>100.6</v>
      </c>
      <c r="W44" s="22">
        <v>19.57</v>
      </c>
      <c r="X44" s="22">
        <v>152.65</v>
      </c>
      <c r="Y44" s="22">
        <v>94.81</v>
      </c>
    </row>
    <row r="45" spans="1:25" x14ac:dyDescent="0.35">
      <c r="A45" t="s">
        <v>89</v>
      </c>
      <c r="B45">
        <v>60</v>
      </c>
      <c r="C45">
        <v>22.16</v>
      </c>
      <c r="D45" t="s">
        <v>22</v>
      </c>
      <c r="E45" s="10">
        <v>512.15</v>
      </c>
      <c r="F45" s="6">
        <v>232.785</v>
      </c>
      <c r="G45">
        <v>77</v>
      </c>
      <c r="H45">
        <v>63</v>
      </c>
      <c r="I45">
        <v>25.5</v>
      </c>
      <c r="J45" s="10">
        <v>2.76</v>
      </c>
      <c r="K45" s="22">
        <v>2.79</v>
      </c>
      <c r="L45" s="22">
        <v>2.94</v>
      </c>
      <c r="M45" s="22">
        <v>24.54</v>
      </c>
      <c r="N45" s="22">
        <v>24.01</v>
      </c>
      <c r="O45" s="22">
        <v>25.58</v>
      </c>
      <c r="P45" s="22">
        <v>99.84</v>
      </c>
      <c r="Q45" s="22">
        <v>15.46</v>
      </c>
      <c r="R45" s="22">
        <v>152.97999999999999</v>
      </c>
      <c r="S45" s="22">
        <v>133.80000000000001</v>
      </c>
      <c r="T45" s="22">
        <v>51.6</v>
      </c>
      <c r="U45" s="22">
        <v>104</v>
      </c>
      <c r="V45" s="22">
        <v>190.14</v>
      </c>
      <c r="W45" s="22">
        <v>22.89</v>
      </c>
      <c r="X45" s="22">
        <v>155.52000000000001</v>
      </c>
      <c r="Y45" s="22">
        <v>90.03</v>
      </c>
    </row>
    <row r="46" spans="1:25" x14ac:dyDescent="0.35">
      <c r="A46" t="s">
        <v>90</v>
      </c>
      <c r="B46">
        <v>60</v>
      </c>
      <c r="C46">
        <v>22.16</v>
      </c>
      <c r="D46" t="s">
        <v>22</v>
      </c>
      <c r="E46" s="10">
        <v>512.15</v>
      </c>
      <c r="F46" s="6">
        <v>232.785</v>
      </c>
      <c r="G46">
        <v>101.5</v>
      </c>
      <c r="H46">
        <v>70</v>
      </c>
      <c r="I46">
        <v>32</v>
      </c>
      <c r="J46" s="10">
        <v>2.56</v>
      </c>
      <c r="K46" s="22">
        <v>3.42</v>
      </c>
      <c r="L46" s="22">
        <v>3.02</v>
      </c>
      <c r="M46" s="22">
        <v>23.76</v>
      </c>
      <c r="N46" s="22">
        <v>19.28</v>
      </c>
      <c r="O46" s="22">
        <v>26.12</v>
      </c>
      <c r="P46" s="22">
        <v>118.1</v>
      </c>
      <c r="Q46" s="22">
        <v>21.84</v>
      </c>
      <c r="R46" s="22">
        <v>166.58</v>
      </c>
      <c r="S46" s="22">
        <v>105.1</v>
      </c>
      <c r="T46" s="22">
        <v>63.86</v>
      </c>
      <c r="U46" s="22">
        <v>94.8</v>
      </c>
      <c r="V46" s="22">
        <v>188.13</v>
      </c>
      <c r="W46" s="22">
        <v>36.049999999999997</v>
      </c>
      <c r="X46" s="22">
        <v>151.02000000000001</v>
      </c>
      <c r="Y46" s="22">
        <v>86.69</v>
      </c>
    </row>
    <row r="47" spans="1:25" x14ac:dyDescent="0.35">
      <c r="A47" t="s">
        <v>91</v>
      </c>
      <c r="B47">
        <v>67</v>
      </c>
      <c r="C47">
        <v>22.55</v>
      </c>
      <c r="D47" t="s">
        <v>23</v>
      </c>
      <c r="E47" s="10">
        <v>496.17</v>
      </c>
      <c r="F47" s="6">
        <v>324.19499999999999</v>
      </c>
      <c r="G47">
        <v>91</v>
      </c>
      <c r="H47">
        <v>49</v>
      </c>
      <c r="I47">
        <v>25</v>
      </c>
      <c r="J47" s="10">
        <v>1.56</v>
      </c>
      <c r="K47" s="22">
        <v>2.39</v>
      </c>
      <c r="L47" s="22">
        <v>1.77</v>
      </c>
      <c r="M47" s="22">
        <v>16.350000000000001</v>
      </c>
      <c r="N47" s="22">
        <v>18.79</v>
      </c>
      <c r="O47" s="22">
        <v>18.12</v>
      </c>
      <c r="P47" s="22">
        <v>57.7</v>
      </c>
      <c r="Q47" s="22">
        <v>4.43</v>
      </c>
      <c r="R47" s="22">
        <v>139.56</v>
      </c>
      <c r="S47" s="22">
        <v>135.1</v>
      </c>
      <c r="T47" s="22">
        <v>42.87</v>
      </c>
      <c r="U47" s="22">
        <v>96.9</v>
      </c>
      <c r="V47" s="22">
        <v>129.58000000000001</v>
      </c>
      <c r="W47" s="22">
        <v>13.35</v>
      </c>
      <c r="X47" s="22">
        <v>153.9</v>
      </c>
      <c r="Y47" s="22">
        <v>96.73</v>
      </c>
    </row>
    <row r="48" spans="1:25" x14ac:dyDescent="0.35">
      <c r="A48" t="s">
        <v>92</v>
      </c>
      <c r="B48">
        <v>67</v>
      </c>
      <c r="C48">
        <v>22.55</v>
      </c>
      <c r="D48" t="s">
        <v>23</v>
      </c>
      <c r="E48" s="10">
        <v>496.17</v>
      </c>
      <c r="F48" s="6">
        <v>324.19499999999999</v>
      </c>
      <c r="G48">
        <v>119</v>
      </c>
      <c r="H48">
        <v>70</v>
      </c>
      <c r="I48">
        <v>27.5</v>
      </c>
      <c r="J48" s="10">
        <v>1.96</v>
      </c>
      <c r="K48" s="22">
        <v>4.05</v>
      </c>
      <c r="L48" s="22">
        <v>2.17</v>
      </c>
      <c r="M48" s="22">
        <v>19.7</v>
      </c>
      <c r="N48" s="22">
        <v>24.24</v>
      </c>
      <c r="O48" s="22">
        <v>21.09</v>
      </c>
      <c r="P48" s="22">
        <v>94.03</v>
      </c>
      <c r="Q48" s="22">
        <v>3.23</v>
      </c>
      <c r="R48" s="22">
        <v>140.26</v>
      </c>
      <c r="S48" s="22">
        <v>215.6</v>
      </c>
      <c r="T48" s="22">
        <v>35.17</v>
      </c>
      <c r="U48" s="22">
        <v>108.8</v>
      </c>
      <c r="V48" s="22">
        <v>150</v>
      </c>
      <c r="W48" s="22">
        <v>12.19</v>
      </c>
      <c r="X48" s="22">
        <v>150</v>
      </c>
      <c r="Y48" s="22">
        <v>97.67</v>
      </c>
    </row>
    <row r="49" spans="1:38" x14ac:dyDescent="0.35">
      <c r="A49" t="s">
        <v>93</v>
      </c>
      <c r="B49">
        <v>59</v>
      </c>
      <c r="C49">
        <v>25.02</v>
      </c>
      <c r="D49" t="s">
        <v>23</v>
      </c>
      <c r="E49" s="10">
        <v>489.22500000000002</v>
      </c>
      <c r="F49" s="6">
        <v>287.04500000000002</v>
      </c>
      <c r="G49">
        <v>200</v>
      </c>
      <c r="H49">
        <v>77</v>
      </c>
      <c r="I49">
        <v>24.5</v>
      </c>
      <c r="J49" s="10">
        <v>6.08</v>
      </c>
      <c r="K49" s="22">
        <v>5.64</v>
      </c>
      <c r="L49" s="22">
        <v>6.23</v>
      </c>
      <c r="M49" s="22">
        <v>39.28</v>
      </c>
      <c r="N49" s="22">
        <v>20.079999999999998</v>
      </c>
      <c r="O49" s="22">
        <v>36.979999999999997</v>
      </c>
      <c r="P49" s="22">
        <v>123.92</v>
      </c>
      <c r="Q49" s="22">
        <v>6.24</v>
      </c>
      <c r="R49" s="22">
        <v>176.16</v>
      </c>
      <c r="S49" s="22">
        <v>108</v>
      </c>
      <c r="T49" s="22">
        <v>38.29</v>
      </c>
      <c r="U49" s="22">
        <v>99.1</v>
      </c>
      <c r="V49" s="22">
        <v>101.67</v>
      </c>
      <c r="W49" s="22">
        <v>18.510000000000002</v>
      </c>
      <c r="X49" s="22">
        <v>106.29</v>
      </c>
      <c r="Y49" s="22">
        <v>96.51</v>
      </c>
    </row>
    <row r="50" spans="1:38" x14ac:dyDescent="0.35">
      <c r="A50" t="s">
        <v>94</v>
      </c>
      <c r="B50">
        <v>59</v>
      </c>
      <c r="C50">
        <v>25.02</v>
      </c>
      <c r="D50" t="s">
        <v>23</v>
      </c>
      <c r="E50" s="10">
        <v>489.22500000000002</v>
      </c>
      <c r="F50" s="6">
        <v>287.04500000000002</v>
      </c>
      <c r="G50">
        <v>260</v>
      </c>
      <c r="H50">
        <v>91</v>
      </c>
      <c r="I50">
        <v>23</v>
      </c>
      <c r="J50" s="10">
        <v>4.45</v>
      </c>
      <c r="K50" s="22">
        <v>3.28</v>
      </c>
      <c r="L50" s="22">
        <v>4.16</v>
      </c>
      <c r="M50" s="22">
        <v>23.3</v>
      </c>
      <c r="N50" s="22">
        <v>14.87</v>
      </c>
      <c r="O50" s="22">
        <v>23.31</v>
      </c>
      <c r="P50" s="22">
        <v>85.82</v>
      </c>
      <c r="Q50" s="22">
        <v>6.34</v>
      </c>
      <c r="R50" s="22">
        <v>177.59</v>
      </c>
      <c r="S50" s="22">
        <v>118.1</v>
      </c>
      <c r="T50" s="22">
        <v>48.15</v>
      </c>
      <c r="U50" s="22">
        <v>99.7</v>
      </c>
      <c r="V50" s="22">
        <v>99.04</v>
      </c>
      <c r="W50" s="22">
        <v>13.18</v>
      </c>
      <c r="X50" s="22">
        <v>78.760000000000005</v>
      </c>
      <c r="Y50" s="22">
        <v>96.52</v>
      </c>
    </row>
    <row r="51" spans="1:38" x14ac:dyDescent="0.35">
      <c r="A51" t="s">
        <v>95</v>
      </c>
      <c r="B51">
        <v>60</v>
      </c>
      <c r="C51">
        <v>23.32</v>
      </c>
      <c r="D51" t="s">
        <v>23</v>
      </c>
      <c r="E51" s="10">
        <v>454.245</v>
      </c>
      <c r="F51" s="6">
        <v>354.72</v>
      </c>
      <c r="G51">
        <v>155</v>
      </c>
      <c r="H51">
        <v>56</v>
      </c>
      <c r="I51">
        <v>21.5</v>
      </c>
      <c r="J51" s="10">
        <v>3.09</v>
      </c>
      <c r="K51" s="22">
        <v>3.3</v>
      </c>
      <c r="L51" s="22">
        <v>3.01</v>
      </c>
      <c r="M51" s="22">
        <v>19.28</v>
      </c>
      <c r="N51" s="22">
        <v>15.18</v>
      </c>
      <c r="O51" s="22">
        <v>18.88</v>
      </c>
      <c r="P51" s="22">
        <v>84.92</v>
      </c>
      <c r="Q51" s="22">
        <v>4.05</v>
      </c>
      <c r="R51" s="22">
        <v>135.85</v>
      </c>
      <c r="S51" s="22">
        <v>138.80000000000001</v>
      </c>
      <c r="T51" s="22">
        <v>43.93</v>
      </c>
      <c r="U51" s="22">
        <v>91.3</v>
      </c>
      <c r="V51" s="22">
        <v>256.23</v>
      </c>
      <c r="W51" s="22">
        <v>25.07</v>
      </c>
      <c r="X51" s="22">
        <v>243.66</v>
      </c>
      <c r="Y51" s="22">
        <v>97.07</v>
      </c>
    </row>
    <row r="52" spans="1:38" x14ac:dyDescent="0.35">
      <c r="A52" t="s">
        <v>96</v>
      </c>
      <c r="B52">
        <v>60</v>
      </c>
      <c r="C52">
        <v>23.32</v>
      </c>
      <c r="D52" t="s">
        <v>23</v>
      </c>
      <c r="E52" s="10">
        <v>454.245</v>
      </c>
      <c r="F52" s="6">
        <v>354.72</v>
      </c>
      <c r="G52">
        <v>220</v>
      </c>
      <c r="H52">
        <v>63</v>
      </c>
      <c r="I52">
        <v>22.5</v>
      </c>
      <c r="J52" s="10">
        <v>1.91</v>
      </c>
      <c r="K52" s="22">
        <v>2.25</v>
      </c>
      <c r="L52" s="22">
        <v>2.19</v>
      </c>
      <c r="M52" s="22">
        <v>17.23</v>
      </c>
      <c r="N52" s="22">
        <v>14.47</v>
      </c>
      <c r="O52" s="22">
        <v>18.79</v>
      </c>
      <c r="P52" s="22">
        <v>104.05</v>
      </c>
      <c r="Q52" s="22">
        <v>5.94</v>
      </c>
      <c r="R52" s="22">
        <v>148.34</v>
      </c>
      <c r="S52" s="22">
        <v>126.5</v>
      </c>
      <c r="T52" s="22">
        <v>49.66</v>
      </c>
      <c r="U52" s="22">
        <v>107</v>
      </c>
      <c r="V52" s="22">
        <v>201.72</v>
      </c>
      <c r="W52" s="22">
        <v>24.54</v>
      </c>
      <c r="X52" s="22">
        <v>198.01</v>
      </c>
      <c r="Y52" s="22">
        <v>95.96</v>
      </c>
    </row>
    <row r="53" spans="1:38" x14ac:dyDescent="0.35">
      <c r="A53" t="s">
        <v>97</v>
      </c>
      <c r="B53">
        <v>62</v>
      </c>
      <c r="C53">
        <v>25.02</v>
      </c>
      <c r="D53" t="s">
        <v>23</v>
      </c>
      <c r="E53" s="10">
        <v>721.28499999999997</v>
      </c>
      <c r="F53" s="6">
        <v>427.70499999999998</v>
      </c>
      <c r="G53">
        <v>110</v>
      </c>
      <c r="H53">
        <v>49</v>
      </c>
      <c r="I53">
        <v>20.5</v>
      </c>
      <c r="J53" s="10">
        <v>2.27</v>
      </c>
      <c r="K53" s="22">
        <v>3.16</v>
      </c>
      <c r="L53" s="22">
        <v>2.74</v>
      </c>
      <c r="M53" s="22">
        <v>22.02</v>
      </c>
      <c r="N53" s="22">
        <v>23.23</v>
      </c>
      <c r="O53" s="22">
        <v>26</v>
      </c>
      <c r="P53" s="22">
        <v>79.16</v>
      </c>
      <c r="Q53" s="22">
        <v>2.4</v>
      </c>
      <c r="R53" s="22">
        <v>133.19</v>
      </c>
      <c r="S53" s="22">
        <v>141.5</v>
      </c>
      <c r="T53" s="22">
        <v>31.27</v>
      </c>
      <c r="U53" s="22">
        <v>119.6</v>
      </c>
      <c r="V53" s="22">
        <v>121.93</v>
      </c>
      <c r="W53" s="22">
        <v>12.08</v>
      </c>
      <c r="X53" s="22">
        <v>108.34</v>
      </c>
      <c r="Y53" s="22">
        <v>98.21</v>
      </c>
    </row>
    <row r="54" spans="1:38" x14ac:dyDescent="0.35">
      <c r="A54" t="s">
        <v>98</v>
      </c>
      <c r="B54">
        <v>62</v>
      </c>
      <c r="C54">
        <v>25.02</v>
      </c>
      <c r="D54" t="s">
        <v>23</v>
      </c>
      <c r="E54" s="10">
        <v>721.28499999999997</v>
      </c>
      <c r="F54" s="6">
        <v>427.70499999999998</v>
      </c>
      <c r="G54">
        <v>215</v>
      </c>
      <c r="H54">
        <v>66.5</v>
      </c>
      <c r="I54">
        <v>27</v>
      </c>
      <c r="J54" s="10">
        <v>4.12</v>
      </c>
      <c r="K54" s="22">
        <v>4.6900000000000004</v>
      </c>
      <c r="L54" s="22">
        <v>3.97</v>
      </c>
      <c r="M54" s="22">
        <v>28.41</v>
      </c>
      <c r="N54" s="22">
        <v>23.82</v>
      </c>
      <c r="O54" s="22">
        <v>27.74</v>
      </c>
      <c r="P54" s="22">
        <v>83.27</v>
      </c>
      <c r="Q54" s="22">
        <v>9.01</v>
      </c>
      <c r="R54" s="22">
        <v>162.16999999999999</v>
      </c>
      <c r="S54" s="22">
        <v>128.4</v>
      </c>
      <c r="T54" s="22">
        <v>40.4</v>
      </c>
      <c r="U54" s="22">
        <v>105.6</v>
      </c>
      <c r="V54" s="22">
        <v>109.41</v>
      </c>
      <c r="W54" s="22">
        <v>17.46</v>
      </c>
      <c r="X54" s="22">
        <v>96.94</v>
      </c>
      <c r="Y54" s="22">
        <v>94.37</v>
      </c>
    </row>
    <row r="55" spans="1:38" x14ac:dyDescent="0.35">
      <c r="A55" t="s">
        <v>99</v>
      </c>
      <c r="B55">
        <v>55</v>
      </c>
      <c r="C55">
        <v>21.53</v>
      </c>
      <c r="D55" t="s">
        <v>23</v>
      </c>
      <c r="E55" s="10">
        <v>587.34</v>
      </c>
      <c r="F55" s="6">
        <v>246.17</v>
      </c>
      <c r="G55">
        <v>110</v>
      </c>
      <c r="H55">
        <v>63</v>
      </c>
      <c r="I55">
        <v>25</v>
      </c>
      <c r="J55" s="10">
        <v>2.79</v>
      </c>
      <c r="K55" s="22">
        <v>1.74</v>
      </c>
      <c r="L55" s="22">
        <v>2.8</v>
      </c>
      <c r="M55" s="22">
        <v>22.72</v>
      </c>
      <c r="N55" s="22">
        <v>11.56</v>
      </c>
      <c r="O55" s="22">
        <v>22.37</v>
      </c>
      <c r="P55" s="22">
        <v>115.52</v>
      </c>
      <c r="Q55" s="22">
        <v>5.12</v>
      </c>
      <c r="R55" s="22">
        <v>191.45</v>
      </c>
      <c r="S55" s="22">
        <v>114.4</v>
      </c>
      <c r="T55" s="22">
        <v>36.68</v>
      </c>
      <c r="U55" s="22">
        <v>103.4</v>
      </c>
      <c r="V55" s="22">
        <v>220.71</v>
      </c>
      <c r="W55" s="22">
        <v>16.190000000000001</v>
      </c>
      <c r="X55" s="22">
        <v>108.14</v>
      </c>
      <c r="Y55" s="22">
        <v>97.27</v>
      </c>
    </row>
    <row r="56" spans="1:38" x14ac:dyDescent="0.35">
      <c r="A56" t="s">
        <v>100</v>
      </c>
      <c r="B56">
        <v>55</v>
      </c>
      <c r="C56">
        <v>21.53</v>
      </c>
      <c r="D56" t="s">
        <v>23</v>
      </c>
      <c r="E56" s="10">
        <v>587.34</v>
      </c>
      <c r="F56" s="6">
        <v>246.17</v>
      </c>
      <c r="G56">
        <v>210</v>
      </c>
      <c r="H56">
        <v>70</v>
      </c>
      <c r="I56">
        <v>26.5</v>
      </c>
      <c r="J56" s="10">
        <v>2.0299999999999998</v>
      </c>
      <c r="K56" s="22">
        <v>1.8</v>
      </c>
      <c r="L56" s="22">
        <v>2.0499999999999998</v>
      </c>
      <c r="M56" s="22">
        <v>17.600000000000001</v>
      </c>
      <c r="N56" s="22">
        <v>12.34</v>
      </c>
      <c r="O56" s="22">
        <v>17.38</v>
      </c>
      <c r="P56" s="22">
        <v>72.760000000000005</v>
      </c>
      <c r="Q56" s="22">
        <v>7.76</v>
      </c>
      <c r="R56" s="22">
        <v>155.65</v>
      </c>
      <c r="S56" s="22">
        <v>131.9</v>
      </c>
      <c r="T56" s="22">
        <v>43.04</v>
      </c>
      <c r="U56" s="22">
        <v>102.9</v>
      </c>
      <c r="V56" s="22">
        <v>101.18</v>
      </c>
      <c r="W56" s="22">
        <v>18.04</v>
      </c>
      <c r="X56" s="22">
        <v>87.92</v>
      </c>
      <c r="Y56" s="22">
        <v>95.02</v>
      </c>
    </row>
    <row r="57" spans="1:38" x14ac:dyDescent="0.35">
      <c r="A57" t="s">
        <v>102</v>
      </c>
      <c r="B57">
        <v>70</v>
      </c>
      <c r="C57">
        <v>24.96</v>
      </c>
      <c r="D57" t="s">
        <v>22</v>
      </c>
      <c r="E57" s="10">
        <v>420.92500000000001</v>
      </c>
      <c r="F57" s="6">
        <v>302.26</v>
      </c>
      <c r="G57">
        <v>130</v>
      </c>
      <c r="H57">
        <v>59.5</v>
      </c>
      <c r="I57">
        <v>23.5</v>
      </c>
      <c r="J57" s="10">
        <v>1.92</v>
      </c>
      <c r="K57" s="22">
        <v>2.2599999999999998</v>
      </c>
      <c r="L57" s="22">
        <v>2.0699999999999998</v>
      </c>
      <c r="M57" s="22">
        <v>16.809999999999999</v>
      </c>
      <c r="N57" s="22">
        <v>15.83</v>
      </c>
      <c r="O57" s="22">
        <v>17.45</v>
      </c>
      <c r="P57" s="22">
        <v>116.1</v>
      </c>
      <c r="Q57" s="22">
        <v>9.81</v>
      </c>
      <c r="R57" s="22">
        <v>167.48</v>
      </c>
      <c r="S57" s="22">
        <v>116.4</v>
      </c>
      <c r="T57" s="22">
        <v>48.85</v>
      </c>
      <c r="U57" s="22">
        <v>92.3</v>
      </c>
      <c r="V57" s="22">
        <v>270.07</v>
      </c>
      <c r="W57" s="22">
        <v>22.11</v>
      </c>
      <c r="X57" s="22">
        <v>264.64999999999998</v>
      </c>
      <c r="Y57" s="22">
        <v>264.64999999999998</v>
      </c>
    </row>
    <row r="58" spans="1:38" x14ac:dyDescent="0.35">
      <c r="A58" t="s">
        <v>103</v>
      </c>
      <c r="B58">
        <v>70</v>
      </c>
      <c r="C58">
        <v>24.96</v>
      </c>
      <c r="D58" t="s">
        <v>22</v>
      </c>
      <c r="E58" s="10">
        <v>420.92500000000001</v>
      </c>
      <c r="F58" s="6">
        <v>302.26</v>
      </c>
      <c r="G58">
        <v>200</v>
      </c>
      <c r="H58">
        <v>66.5</v>
      </c>
      <c r="I58">
        <v>22.5</v>
      </c>
      <c r="J58" s="10">
        <v>2.1</v>
      </c>
      <c r="K58" s="22">
        <v>2.75</v>
      </c>
      <c r="L58" s="22">
        <v>1.98</v>
      </c>
      <c r="M58" s="22">
        <v>18.43</v>
      </c>
      <c r="N58" s="22">
        <v>14.91</v>
      </c>
      <c r="O58" s="22">
        <v>16.399999999999999</v>
      </c>
      <c r="P58" s="22">
        <v>116.98</v>
      </c>
      <c r="Q58" s="22">
        <v>11.29</v>
      </c>
      <c r="R58" s="22">
        <v>173.47</v>
      </c>
      <c r="S58" s="22">
        <v>117.3</v>
      </c>
      <c r="T58" s="22">
        <v>47.53</v>
      </c>
      <c r="U58" s="22">
        <v>101.2</v>
      </c>
      <c r="V58" s="22">
        <v>127.62</v>
      </c>
      <c r="W58" s="22">
        <v>18.05</v>
      </c>
      <c r="X58" s="22">
        <v>231.2</v>
      </c>
      <c r="Y58" s="22">
        <v>231.2</v>
      </c>
    </row>
    <row r="59" spans="1:38" x14ac:dyDescent="0.35">
      <c r="F59" s="12"/>
      <c r="G59" s="8"/>
      <c r="H59" s="8"/>
      <c r="I59" s="8"/>
    </row>
    <row r="60" spans="1:38" x14ac:dyDescent="0.35">
      <c r="F60" s="6"/>
      <c r="G60" s="8"/>
      <c r="H60" s="8"/>
      <c r="I60" s="8"/>
    </row>
    <row r="61" spans="1:38" x14ac:dyDescent="0.35">
      <c r="F61" s="6"/>
    </row>
    <row r="62" spans="1:38" x14ac:dyDescent="0.35">
      <c r="F62" s="6"/>
      <c r="AE62">
        <v>454.245</v>
      </c>
      <c r="AF62">
        <v>454.245</v>
      </c>
      <c r="AG62">
        <v>721.28499999999997</v>
      </c>
      <c r="AH62">
        <v>721.28499999999997</v>
      </c>
      <c r="AI62">
        <v>587.34</v>
      </c>
      <c r="AJ62">
        <v>587.34</v>
      </c>
      <c r="AK62">
        <v>420.92500000000001</v>
      </c>
      <c r="AL62" t="s">
        <v>113</v>
      </c>
    </row>
    <row r="63" spans="1:38" x14ac:dyDescent="0.35">
      <c r="E63" s="6"/>
      <c r="F63" s="6"/>
    </row>
    <row r="64" spans="1:38" x14ac:dyDescent="0.35">
      <c r="E64" s="6"/>
      <c r="F64" s="6"/>
    </row>
    <row r="65" spans="5:26" x14ac:dyDescent="0.35">
      <c r="E65" s="6"/>
      <c r="F65" s="6"/>
      <c r="Z65" s="23"/>
    </row>
    <row r="66" spans="5:26" x14ac:dyDescent="0.35">
      <c r="E66" s="6"/>
      <c r="F66" s="6"/>
    </row>
    <row r="67" spans="5:26" x14ac:dyDescent="0.35">
      <c r="E67" s="6"/>
      <c r="F67" s="6"/>
    </row>
    <row r="68" spans="5:26" x14ac:dyDescent="0.35">
      <c r="E68" s="6"/>
      <c r="F68" s="6"/>
    </row>
    <row r="69" spans="5:26" x14ac:dyDescent="0.35">
      <c r="E69" s="6"/>
      <c r="F69" s="6"/>
    </row>
    <row r="70" spans="5:26" x14ac:dyDescent="0.35">
      <c r="E70" s="6"/>
      <c r="F70" s="6"/>
    </row>
    <row r="71" spans="5:26" x14ac:dyDescent="0.35">
      <c r="E71" s="6"/>
      <c r="F71" s="6"/>
    </row>
    <row r="72" spans="5:26" x14ac:dyDescent="0.35">
      <c r="E72" s="6"/>
      <c r="F72" s="6"/>
    </row>
    <row r="73" spans="5:26" x14ac:dyDescent="0.35">
      <c r="E73" s="6"/>
      <c r="F73" s="6"/>
    </row>
    <row r="74" spans="5:26" x14ac:dyDescent="0.35">
      <c r="E74" s="6"/>
      <c r="F74" s="6"/>
    </row>
    <row r="75" spans="5:26" x14ac:dyDescent="0.35">
      <c r="E75" s="6"/>
      <c r="F75" s="6"/>
    </row>
    <row r="76" spans="5:26" x14ac:dyDescent="0.35">
      <c r="E76" s="6"/>
      <c r="F76" s="6"/>
    </row>
    <row r="77" spans="5:26" x14ac:dyDescent="0.35">
      <c r="E77" s="6"/>
      <c r="F77" s="6"/>
    </row>
    <row r="78" spans="5:26" x14ac:dyDescent="0.35">
      <c r="E78" s="6"/>
      <c r="F78" s="6"/>
    </row>
    <row r="79" spans="5:26" x14ac:dyDescent="0.35">
      <c r="E79" s="6"/>
      <c r="F79" s="6"/>
    </row>
    <row r="80" spans="5:26" x14ac:dyDescent="0.35">
      <c r="E80" s="6"/>
      <c r="F80" s="6"/>
    </row>
    <row r="81" spans="5:6" x14ac:dyDescent="0.35">
      <c r="E81" s="6"/>
      <c r="F81" s="6"/>
    </row>
    <row r="82" spans="5:6" x14ac:dyDescent="0.35">
      <c r="E82" s="6"/>
      <c r="F82" s="6"/>
    </row>
    <row r="83" spans="5:6" x14ac:dyDescent="0.35">
      <c r="E83" s="6"/>
      <c r="F83" s="6"/>
    </row>
    <row r="84" spans="5:6" x14ac:dyDescent="0.35">
      <c r="E84" s="6"/>
      <c r="F84" s="6"/>
    </row>
    <row r="85" spans="5:6" x14ac:dyDescent="0.35">
      <c r="E85" s="6"/>
      <c r="F85" s="6"/>
    </row>
    <row r="86" spans="5:6" x14ac:dyDescent="0.35">
      <c r="E86" s="6"/>
      <c r="F86" s="6"/>
    </row>
    <row r="87" spans="5:6" x14ac:dyDescent="0.35">
      <c r="E87" s="6"/>
      <c r="F87" s="6"/>
    </row>
    <row r="88" spans="5:6" x14ac:dyDescent="0.35">
      <c r="E88" s="6"/>
      <c r="F88" s="6"/>
    </row>
    <row r="89" spans="5:6" x14ac:dyDescent="0.35">
      <c r="E89" s="6"/>
      <c r="F89" s="6"/>
    </row>
    <row r="90" spans="5:6" x14ac:dyDescent="0.35">
      <c r="E90" s="6"/>
      <c r="F90" s="6"/>
    </row>
    <row r="91" spans="5:6" x14ac:dyDescent="0.35">
      <c r="E91" s="6"/>
      <c r="F91" s="13">
        <v>302.26</v>
      </c>
    </row>
    <row r="92" spans="5:6" x14ac:dyDescent="0.35">
      <c r="E92" s="6"/>
      <c r="F92" s="14"/>
    </row>
    <row r="93" spans="5:6" x14ac:dyDescent="0.35">
      <c r="E93" s="6"/>
      <c r="F93" s="15"/>
    </row>
    <row r="94" spans="5:6" x14ac:dyDescent="0.35">
      <c r="E94" s="13"/>
    </row>
    <row r="99" spans="5:5" x14ac:dyDescent="0.35">
      <c r="E99" s="10" t="s">
        <v>104</v>
      </c>
    </row>
    <row r="101" spans="5:5" x14ac:dyDescent="0.35">
      <c r="E101" s="10" t="s">
        <v>105</v>
      </c>
    </row>
    <row r="102" spans="5:5" x14ac:dyDescent="0.35">
      <c r="E102" s="10" t="s">
        <v>106</v>
      </c>
    </row>
    <row r="104" spans="5:5" x14ac:dyDescent="0.35">
      <c r="E104" s="10" t="s">
        <v>107</v>
      </c>
    </row>
    <row r="105" spans="5:5" x14ac:dyDescent="0.35">
      <c r="E105" s="10" t="s">
        <v>108</v>
      </c>
    </row>
    <row r="107" spans="5:5" x14ac:dyDescent="0.35">
      <c r="E107" s="10" t="s">
        <v>109</v>
      </c>
    </row>
    <row r="108" spans="5:5" x14ac:dyDescent="0.35">
      <c r="E108" s="10" t="s">
        <v>110</v>
      </c>
    </row>
    <row r="110" spans="5:5" x14ac:dyDescent="0.35">
      <c r="E110" s="10" t="s">
        <v>111</v>
      </c>
    </row>
    <row r="111" spans="5:5" x14ac:dyDescent="0.35">
      <c r="E111" s="10" t="s">
        <v>112</v>
      </c>
    </row>
  </sheetData>
  <mergeCells count="1">
    <mergeCell ref="A1:L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8AC4-B3F6-4670-9EE3-2DDF5AD3B59F}">
  <dimension ref="A1:S83"/>
  <sheetViews>
    <sheetView workbookViewId="0">
      <selection activeCell="P2" sqref="P2"/>
    </sheetView>
  </sheetViews>
  <sheetFormatPr defaultRowHeight="14.5" x14ac:dyDescent="0.35"/>
  <sheetData>
    <row r="1" spans="1:19" x14ac:dyDescent="0.35">
      <c r="A1" t="s">
        <v>24</v>
      </c>
      <c r="J1" t="s">
        <v>30</v>
      </c>
    </row>
    <row r="2" spans="1:19" x14ac:dyDescent="0.35">
      <c r="J2" t="s">
        <v>25</v>
      </c>
      <c r="Q2" t="s">
        <v>46</v>
      </c>
      <c r="R2" t="s">
        <v>114</v>
      </c>
    </row>
    <row r="3" spans="1:19" x14ac:dyDescent="0.35">
      <c r="A3" s="1">
        <v>28.33</v>
      </c>
      <c r="B3" s="1">
        <v>33.29</v>
      </c>
      <c r="C3" s="1">
        <v>32.14</v>
      </c>
      <c r="D3" s="1">
        <v>24.54</v>
      </c>
      <c r="E3" s="1">
        <v>22.92</v>
      </c>
      <c r="F3" s="1">
        <v>51.6</v>
      </c>
      <c r="G3" s="1">
        <v>30.93</v>
      </c>
      <c r="H3" s="1">
        <v>26.07</v>
      </c>
      <c r="J3" s="2">
        <v>222.62</v>
      </c>
      <c r="N3" s="3"/>
      <c r="Q3">
        <v>335.96</v>
      </c>
      <c r="S3">
        <f>AVERAGE(Q3:Q10)</f>
        <v>445.11125000000004</v>
      </c>
    </row>
    <row r="4" spans="1:19" x14ac:dyDescent="0.35">
      <c r="A4" s="1">
        <v>30.22</v>
      </c>
      <c r="B4" s="1">
        <v>25.95</v>
      </c>
      <c r="C4" s="1">
        <v>39.5</v>
      </c>
      <c r="D4" s="1">
        <v>32.54</v>
      </c>
      <c r="E4" s="1">
        <v>29.14</v>
      </c>
      <c r="F4" s="1">
        <v>41.77</v>
      </c>
      <c r="G4" s="1">
        <v>30.37</v>
      </c>
      <c r="H4" s="1">
        <v>23.5</v>
      </c>
      <c r="J4" s="1">
        <v>226.13</v>
      </c>
      <c r="N4" s="3"/>
      <c r="Q4">
        <v>352.74</v>
      </c>
      <c r="S4">
        <f>_xlfn.STDEV.S(Q3:Q10)</f>
        <v>84.898282741760696</v>
      </c>
    </row>
    <row r="5" spans="1:19" x14ac:dyDescent="0.35">
      <c r="A5" s="1">
        <v>32.44</v>
      </c>
      <c r="B5" s="1">
        <v>25.78</v>
      </c>
      <c r="C5" s="1">
        <v>45.15</v>
      </c>
      <c r="D5" s="1">
        <v>36</v>
      </c>
      <c r="E5" s="1">
        <v>28</v>
      </c>
      <c r="F5" s="1">
        <v>42</v>
      </c>
      <c r="G5" s="1">
        <v>28.12</v>
      </c>
      <c r="H5" s="1">
        <v>27.5</v>
      </c>
      <c r="J5" s="1">
        <v>235.02</v>
      </c>
      <c r="N5" s="3"/>
      <c r="Q5">
        <v>441.43</v>
      </c>
    </row>
    <row r="6" spans="1:19" x14ac:dyDescent="0.35">
      <c r="A6" s="1">
        <v>45.49</v>
      </c>
      <c r="B6" s="1">
        <v>36.840000000000003</v>
      </c>
      <c r="C6" s="1">
        <v>51.42</v>
      </c>
      <c r="D6" s="1">
        <v>42.68</v>
      </c>
      <c r="E6" s="1">
        <v>40</v>
      </c>
      <c r="F6" s="1">
        <v>65.3</v>
      </c>
      <c r="G6" s="1">
        <v>34.869999999999997</v>
      </c>
      <c r="H6" s="1">
        <v>34.5</v>
      </c>
      <c r="J6" s="1">
        <v>311.2</v>
      </c>
      <c r="N6" s="3"/>
      <c r="Q6">
        <v>464.56</v>
      </c>
    </row>
    <row r="7" spans="1:19" x14ac:dyDescent="0.35">
      <c r="A7" s="1">
        <v>96.25</v>
      </c>
      <c r="B7" s="1">
        <v>28.94</v>
      </c>
      <c r="C7" s="1">
        <v>55.28</v>
      </c>
      <c r="D7" s="1">
        <v>53.18</v>
      </c>
      <c r="E7" s="1">
        <v>36.64</v>
      </c>
      <c r="F7" s="1">
        <v>55.8</v>
      </c>
      <c r="G7" s="1">
        <v>41.62</v>
      </c>
      <c r="H7" s="1">
        <v>31.5</v>
      </c>
      <c r="J7" s="1">
        <v>335.34</v>
      </c>
      <c r="N7" s="3"/>
      <c r="Q7">
        <v>484.61</v>
      </c>
    </row>
    <row r="8" spans="1:19" x14ac:dyDescent="0.35">
      <c r="A8" s="1">
        <v>54.66</v>
      </c>
      <c r="B8" s="1">
        <v>37.89</v>
      </c>
      <c r="C8" s="1">
        <v>44.92</v>
      </c>
      <c r="D8" s="1">
        <v>59.45</v>
      </c>
      <c r="E8" s="1">
        <v>39.21</v>
      </c>
      <c r="F8" s="1">
        <v>55.07</v>
      </c>
      <c r="G8" s="1">
        <v>42.75</v>
      </c>
      <c r="H8" s="1">
        <v>39.5</v>
      </c>
      <c r="J8" s="1">
        <v>326.39999999999998</v>
      </c>
      <c r="N8" s="3"/>
      <c r="Q8">
        <v>501.1</v>
      </c>
    </row>
    <row r="9" spans="1:19" x14ac:dyDescent="0.35">
      <c r="A9" s="1">
        <v>76.569999999999993</v>
      </c>
      <c r="B9" s="1">
        <v>39.94</v>
      </c>
      <c r="C9" s="1">
        <v>57.42</v>
      </c>
      <c r="D9" s="1">
        <v>70.180000000000007</v>
      </c>
      <c r="E9" s="1">
        <v>52.07</v>
      </c>
      <c r="F9" s="1">
        <v>57.25</v>
      </c>
      <c r="G9" s="1">
        <v>62.87</v>
      </c>
      <c r="H9" s="1">
        <v>49.5</v>
      </c>
      <c r="J9" s="1">
        <v>402.77</v>
      </c>
      <c r="N9" s="3"/>
      <c r="Q9">
        <v>592.34</v>
      </c>
    </row>
    <row r="10" spans="1:19" x14ac:dyDescent="0.35">
      <c r="A10" s="1">
        <v>35.200000000000003</v>
      </c>
      <c r="B10" s="1">
        <v>27.73</v>
      </c>
      <c r="C10" s="1">
        <v>29.07</v>
      </c>
      <c r="D10" s="1">
        <v>39.36</v>
      </c>
      <c r="E10" s="1">
        <v>27</v>
      </c>
      <c r="F10" s="1">
        <v>24.5</v>
      </c>
      <c r="G10" s="1">
        <v>27.5</v>
      </c>
      <c r="H10" s="1">
        <v>24.5</v>
      </c>
      <c r="J10" s="1">
        <v>205.01</v>
      </c>
      <c r="N10" s="3"/>
      <c r="Q10">
        <v>388.15</v>
      </c>
    </row>
    <row r="11" spans="1:19" x14ac:dyDescent="0.35">
      <c r="N11" s="3"/>
    </row>
    <row r="12" spans="1:19" x14ac:dyDescent="0.35">
      <c r="A12" t="s">
        <v>26</v>
      </c>
      <c r="N12" s="3"/>
    </row>
    <row r="13" spans="1:19" x14ac:dyDescent="0.35">
      <c r="A13" s="1">
        <v>31.5</v>
      </c>
      <c r="B13" s="1">
        <v>45.68</v>
      </c>
      <c r="C13" s="1">
        <v>24.61</v>
      </c>
      <c r="D13" s="1">
        <v>25.71</v>
      </c>
      <c r="E13" s="1">
        <v>33.770000000000003</v>
      </c>
      <c r="F13" s="1">
        <v>41.5</v>
      </c>
      <c r="G13" s="1">
        <v>36</v>
      </c>
      <c r="H13" s="1">
        <v>24.4</v>
      </c>
      <c r="J13" s="1">
        <v>235.22</v>
      </c>
      <c r="N13" s="3"/>
      <c r="Q13">
        <v>360.1</v>
      </c>
      <c r="S13">
        <f>AVERAGE(Q13:Q20)</f>
        <v>584.54750000000001</v>
      </c>
    </row>
    <row r="14" spans="1:19" x14ac:dyDescent="0.35">
      <c r="A14" s="1">
        <v>53.5</v>
      </c>
      <c r="B14" s="1">
        <v>36.869999999999997</v>
      </c>
      <c r="C14" s="1">
        <v>32.5</v>
      </c>
      <c r="D14" s="1">
        <v>23.78</v>
      </c>
      <c r="E14" s="1">
        <v>30.5</v>
      </c>
      <c r="F14" s="1">
        <v>36</v>
      </c>
      <c r="G14" s="1">
        <v>47.14</v>
      </c>
      <c r="H14" s="1">
        <v>25.14</v>
      </c>
      <c r="J14" s="1">
        <v>246.11</v>
      </c>
      <c r="N14" s="3"/>
      <c r="Q14">
        <v>453.1</v>
      </c>
      <c r="S14">
        <f>_xlfn.STDEV.S(Q13:Q20)</f>
        <v>206.92139513420454</v>
      </c>
    </row>
    <row r="15" spans="1:19" x14ac:dyDescent="0.35">
      <c r="A15" s="1">
        <v>41.25</v>
      </c>
      <c r="B15" s="1">
        <v>52.06</v>
      </c>
      <c r="C15" s="1">
        <v>33.33</v>
      </c>
      <c r="D15" s="1">
        <v>30.85</v>
      </c>
      <c r="E15" s="1">
        <v>30.18</v>
      </c>
      <c r="F15" s="1">
        <v>33.18</v>
      </c>
      <c r="G15" s="1">
        <v>55</v>
      </c>
      <c r="H15" s="1">
        <v>28</v>
      </c>
      <c r="J15" s="1">
        <v>269.23</v>
      </c>
      <c r="N15" s="3"/>
      <c r="Q15">
        <v>503.2</v>
      </c>
    </row>
    <row r="16" spans="1:19" x14ac:dyDescent="0.35">
      <c r="A16" s="1">
        <v>61.5</v>
      </c>
      <c r="B16" s="1">
        <v>26.12</v>
      </c>
      <c r="C16" s="1">
        <v>57.27</v>
      </c>
      <c r="D16" s="1">
        <v>44.78</v>
      </c>
      <c r="E16" s="1">
        <v>37.630000000000003</v>
      </c>
      <c r="F16" s="1">
        <v>51.75</v>
      </c>
      <c r="G16" s="1">
        <v>79.28</v>
      </c>
      <c r="H16" s="1">
        <v>32.299999999999997</v>
      </c>
      <c r="J16" s="1">
        <v>343.73</v>
      </c>
      <c r="N16" s="3"/>
      <c r="Q16">
        <v>624.20000000000005</v>
      </c>
    </row>
    <row r="17" spans="1:17" x14ac:dyDescent="0.35">
      <c r="A17" s="1">
        <v>53.33</v>
      </c>
      <c r="B17" s="1">
        <v>33</v>
      </c>
      <c r="C17" s="1">
        <v>62.33</v>
      </c>
      <c r="D17" s="1">
        <v>57.85</v>
      </c>
      <c r="E17" s="1">
        <v>40.36</v>
      </c>
      <c r="F17" s="1">
        <v>62.25</v>
      </c>
      <c r="G17" s="1">
        <v>51.42</v>
      </c>
      <c r="H17" s="1">
        <v>38.5</v>
      </c>
      <c r="J17" s="1">
        <v>353.16</v>
      </c>
      <c r="N17" s="3"/>
      <c r="Q17">
        <v>656.9</v>
      </c>
    </row>
    <row r="18" spans="1:17" x14ac:dyDescent="0.35">
      <c r="A18" s="1">
        <v>55</v>
      </c>
      <c r="B18" s="1">
        <v>30.4</v>
      </c>
      <c r="C18" s="1">
        <v>74.61</v>
      </c>
      <c r="D18" s="1">
        <v>53.57</v>
      </c>
      <c r="E18" s="1">
        <v>44.67</v>
      </c>
      <c r="F18" s="1">
        <v>57.75</v>
      </c>
      <c r="G18" s="1">
        <v>68.209999999999994</v>
      </c>
      <c r="H18" s="1">
        <v>38.03</v>
      </c>
      <c r="J18" s="1">
        <v>375.76</v>
      </c>
      <c r="N18" s="3"/>
      <c r="Q18">
        <v>692.88</v>
      </c>
    </row>
    <row r="19" spans="1:17" x14ac:dyDescent="0.35">
      <c r="A19" s="1">
        <v>68.75</v>
      </c>
      <c r="B19" s="1">
        <v>28.68</v>
      </c>
      <c r="C19" s="1">
        <v>76.66</v>
      </c>
      <c r="D19" s="1">
        <v>84.57</v>
      </c>
      <c r="E19" s="1">
        <v>62.68</v>
      </c>
      <c r="F19" s="1">
        <v>76.680000000000007</v>
      </c>
      <c r="G19" s="1">
        <v>94.28</v>
      </c>
      <c r="H19" s="1">
        <v>51</v>
      </c>
      <c r="J19" s="1">
        <v>483.4</v>
      </c>
      <c r="N19" s="3"/>
      <c r="Q19">
        <v>995.8</v>
      </c>
    </row>
    <row r="20" spans="1:17" x14ac:dyDescent="0.35">
      <c r="A20" s="1">
        <v>34.83</v>
      </c>
      <c r="B20" s="1">
        <v>33.86</v>
      </c>
      <c r="C20" s="1">
        <v>31.88</v>
      </c>
      <c r="D20" s="1">
        <v>48.28</v>
      </c>
      <c r="E20" s="1">
        <v>32.72</v>
      </c>
      <c r="F20" s="1">
        <v>28.75</v>
      </c>
      <c r="G20" s="1">
        <v>42</v>
      </c>
      <c r="H20" s="1">
        <v>20.7</v>
      </c>
      <c r="J20" s="1">
        <v>245.3</v>
      </c>
      <c r="N20" s="3"/>
      <c r="Q20">
        <v>390.2</v>
      </c>
    </row>
    <row r="21" spans="1:17" x14ac:dyDescent="0.35">
      <c r="N21" s="3"/>
    </row>
    <row r="22" spans="1:17" x14ac:dyDescent="0.35">
      <c r="N22" s="3"/>
    </row>
    <row r="23" spans="1:17" x14ac:dyDescent="0.35">
      <c r="N23" s="3"/>
    </row>
    <row r="24" spans="1:17" x14ac:dyDescent="0.35">
      <c r="N24" s="3"/>
    </row>
    <row r="25" spans="1:17" x14ac:dyDescent="0.35">
      <c r="N25" s="3"/>
    </row>
    <row r="26" spans="1:17" x14ac:dyDescent="0.35">
      <c r="N26" s="3"/>
    </row>
    <row r="27" spans="1:17" x14ac:dyDescent="0.35">
      <c r="N27" s="3"/>
    </row>
    <row r="28" spans="1:17" x14ac:dyDescent="0.35">
      <c r="N28" s="3"/>
    </row>
    <row r="29" spans="1:17" x14ac:dyDescent="0.35">
      <c r="N29" s="3"/>
    </row>
    <row r="30" spans="1:17" x14ac:dyDescent="0.35">
      <c r="N30" s="3"/>
    </row>
    <row r="31" spans="1:17" x14ac:dyDescent="0.35">
      <c r="N31" s="3"/>
    </row>
    <row r="32" spans="1:17" x14ac:dyDescent="0.35">
      <c r="N32" s="3"/>
    </row>
    <row r="33" spans="14:14" x14ac:dyDescent="0.35">
      <c r="N33" s="3"/>
    </row>
    <row r="34" spans="14:14" x14ac:dyDescent="0.35">
      <c r="N34" s="3"/>
    </row>
    <row r="35" spans="14:14" x14ac:dyDescent="0.35">
      <c r="N35" s="3"/>
    </row>
    <row r="36" spans="14:14" x14ac:dyDescent="0.35">
      <c r="N36" s="3"/>
    </row>
    <row r="37" spans="14:14" x14ac:dyDescent="0.35">
      <c r="N37" s="3"/>
    </row>
    <row r="38" spans="14:14" x14ac:dyDescent="0.35">
      <c r="N38" s="3"/>
    </row>
    <row r="39" spans="14:14" x14ac:dyDescent="0.35">
      <c r="N39" s="3"/>
    </row>
    <row r="40" spans="14:14" x14ac:dyDescent="0.35">
      <c r="N40" s="3"/>
    </row>
    <row r="41" spans="14:14" x14ac:dyDescent="0.35">
      <c r="N41" s="3"/>
    </row>
    <row r="42" spans="14:14" x14ac:dyDescent="0.35">
      <c r="N42" s="3"/>
    </row>
    <row r="43" spans="14:14" x14ac:dyDescent="0.35">
      <c r="N43" s="3"/>
    </row>
    <row r="44" spans="14:14" x14ac:dyDescent="0.35">
      <c r="N44" s="3"/>
    </row>
    <row r="45" spans="14:14" x14ac:dyDescent="0.35">
      <c r="N45" s="3"/>
    </row>
    <row r="46" spans="14:14" x14ac:dyDescent="0.35">
      <c r="N46" s="3" t="s">
        <v>32</v>
      </c>
    </row>
    <row r="47" spans="14:14" x14ac:dyDescent="0.35">
      <c r="N47" s="3" t="s">
        <v>27</v>
      </c>
    </row>
    <row r="48" spans="14:14" x14ac:dyDescent="0.35">
      <c r="N48" s="3"/>
    </row>
    <row r="49" spans="14:14" x14ac:dyDescent="0.35">
      <c r="N49" s="3"/>
    </row>
    <row r="50" spans="14:14" x14ac:dyDescent="0.35">
      <c r="N50" s="3"/>
    </row>
    <row r="51" spans="14:14" x14ac:dyDescent="0.35">
      <c r="N51" s="3" t="s">
        <v>33</v>
      </c>
    </row>
    <row r="52" spans="14:14" x14ac:dyDescent="0.35">
      <c r="N52" s="3" t="s">
        <v>27</v>
      </c>
    </row>
    <row r="53" spans="14:14" x14ac:dyDescent="0.35">
      <c r="N53" s="3" t="s">
        <v>28</v>
      </c>
    </row>
    <row r="54" spans="14:14" x14ac:dyDescent="0.35">
      <c r="N54" s="3" t="s">
        <v>34</v>
      </c>
    </row>
    <row r="55" spans="14:14" x14ac:dyDescent="0.35">
      <c r="N55" s="3" t="s">
        <v>29</v>
      </c>
    </row>
    <row r="56" spans="14:14" x14ac:dyDescent="0.35">
      <c r="N56" s="3" t="s">
        <v>35</v>
      </c>
    </row>
    <row r="57" spans="14:14" x14ac:dyDescent="0.35">
      <c r="N57" s="3" t="s">
        <v>27</v>
      </c>
    </row>
    <row r="58" spans="14:14" x14ac:dyDescent="0.35">
      <c r="N58" s="3" t="s">
        <v>28</v>
      </c>
    </row>
    <row r="59" spans="14:14" x14ac:dyDescent="0.35">
      <c r="N59" s="3" t="s">
        <v>36</v>
      </c>
    </row>
    <row r="60" spans="14:14" x14ac:dyDescent="0.35">
      <c r="N60" s="3" t="s">
        <v>29</v>
      </c>
    </row>
    <row r="61" spans="14:14" x14ac:dyDescent="0.35">
      <c r="N61" s="3" t="s">
        <v>37</v>
      </c>
    </row>
    <row r="62" spans="14:14" x14ac:dyDescent="0.35">
      <c r="N62" s="3" t="s">
        <v>27</v>
      </c>
    </row>
    <row r="63" spans="14:14" x14ac:dyDescent="0.35">
      <c r="N63" s="3" t="s">
        <v>28</v>
      </c>
    </row>
    <row r="64" spans="14:14" x14ac:dyDescent="0.35">
      <c r="N64" s="3" t="s">
        <v>38</v>
      </c>
    </row>
    <row r="65" spans="14:14" x14ac:dyDescent="0.35">
      <c r="N65" s="3" t="s">
        <v>29</v>
      </c>
    </row>
    <row r="66" spans="14:14" x14ac:dyDescent="0.35">
      <c r="N66" s="3" t="s">
        <v>39</v>
      </c>
    </row>
    <row r="67" spans="14:14" x14ac:dyDescent="0.35">
      <c r="N67" s="3" t="s">
        <v>27</v>
      </c>
    </row>
    <row r="68" spans="14:14" x14ac:dyDescent="0.35">
      <c r="N68" s="3" t="s">
        <v>28</v>
      </c>
    </row>
    <row r="69" spans="14:14" x14ac:dyDescent="0.35">
      <c r="N69" s="3" t="s">
        <v>40</v>
      </c>
    </row>
    <row r="70" spans="14:14" x14ac:dyDescent="0.35">
      <c r="N70" s="3" t="s">
        <v>29</v>
      </c>
    </row>
    <row r="71" spans="14:14" x14ac:dyDescent="0.35">
      <c r="N71" s="3" t="s">
        <v>41</v>
      </c>
    </row>
    <row r="72" spans="14:14" x14ac:dyDescent="0.35">
      <c r="N72" s="3" t="s">
        <v>27</v>
      </c>
    </row>
    <row r="73" spans="14:14" x14ac:dyDescent="0.35">
      <c r="N73" s="3" t="s">
        <v>28</v>
      </c>
    </row>
    <row r="74" spans="14:14" x14ac:dyDescent="0.35">
      <c r="N74" s="3" t="s">
        <v>42</v>
      </c>
    </row>
    <row r="75" spans="14:14" x14ac:dyDescent="0.35">
      <c r="N75" s="3" t="s">
        <v>29</v>
      </c>
    </row>
    <row r="76" spans="14:14" x14ac:dyDescent="0.35">
      <c r="N76" s="3" t="s">
        <v>43</v>
      </c>
    </row>
    <row r="77" spans="14:14" x14ac:dyDescent="0.35">
      <c r="N77" s="3" t="s">
        <v>27</v>
      </c>
    </row>
    <row r="78" spans="14:14" x14ac:dyDescent="0.35">
      <c r="N78" s="3" t="s">
        <v>28</v>
      </c>
    </row>
    <row r="79" spans="14:14" x14ac:dyDescent="0.35">
      <c r="N79" s="3" t="s">
        <v>44</v>
      </c>
    </row>
    <row r="80" spans="14:14" x14ac:dyDescent="0.35">
      <c r="N80" s="3" t="s">
        <v>29</v>
      </c>
    </row>
    <row r="81" spans="14:14" x14ac:dyDescent="0.35">
      <c r="N81" s="3" t="s">
        <v>45</v>
      </c>
    </row>
    <row r="82" spans="14:14" x14ac:dyDescent="0.35">
      <c r="N82" s="4"/>
    </row>
    <row r="83" spans="14:14" x14ac:dyDescent="0.35">
      <c r="N8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FEBD-6435-4FE2-8E4A-938F5E03DA52}">
  <dimension ref="A1:H33"/>
  <sheetViews>
    <sheetView workbookViewId="0">
      <selection activeCell="H6" sqref="H6"/>
    </sheetView>
  </sheetViews>
  <sheetFormatPr defaultRowHeight="14.5" x14ac:dyDescent="0.35"/>
  <sheetData>
    <row r="1" spans="1:8" x14ac:dyDescent="0.35">
      <c r="A1" t="s">
        <v>116</v>
      </c>
      <c r="B1" t="s">
        <v>115</v>
      </c>
      <c r="C1" t="s">
        <v>46</v>
      </c>
      <c r="D1" t="s">
        <v>2</v>
      </c>
      <c r="E1" t="s">
        <v>117</v>
      </c>
    </row>
    <row r="2" spans="1:8" x14ac:dyDescent="0.35">
      <c r="A2" t="s">
        <v>71</v>
      </c>
      <c r="B2" t="s">
        <v>22</v>
      </c>
      <c r="C2" s="10">
        <v>289.745</v>
      </c>
      <c r="D2">
        <v>63</v>
      </c>
      <c r="E2">
        <f>C2/D2</f>
        <v>4.5991269841269844</v>
      </c>
      <c r="G2" t="s">
        <v>118</v>
      </c>
      <c r="H2">
        <f>AVERAGE(E2:E16)</f>
        <v>7.423871970638336</v>
      </c>
    </row>
    <row r="3" spans="1:8" x14ac:dyDescent="0.35">
      <c r="C3" s="11"/>
      <c r="G3" t="s">
        <v>119</v>
      </c>
      <c r="H3">
        <f>AVERAGE(E18:E32)</f>
        <v>10.945323483560092</v>
      </c>
    </row>
    <row r="4" spans="1:8" x14ac:dyDescent="0.35">
      <c r="A4" t="s">
        <v>73</v>
      </c>
      <c r="B4" t="s">
        <v>22</v>
      </c>
      <c r="C4" s="10">
        <v>421.31</v>
      </c>
      <c r="D4">
        <v>66.5</v>
      </c>
      <c r="E4">
        <f>C4/D4</f>
        <v>6.3354887218045111</v>
      </c>
      <c r="G4" t="s">
        <v>120</v>
      </c>
      <c r="H4">
        <f>_xlfn.STDEV.S(E2:E16)</f>
        <v>1.6777617490740782</v>
      </c>
    </row>
    <row r="5" spans="1:8" x14ac:dyDescent="0.35">
      <c r="C5" s="10"/>
      <c r="G5" t="s">
        <v>121</v>
      </c>
      <c r="H5">
        <f>_xlfn.STDEV.S(E18:E32)</f>
        <v>3.1356073962599074</v>
      </c>
    </row>
    <row r="6" spans="1:8" x14ac:dyDescent="0.35">
      <c r="A6" t="s">
        <v>77</v>
      </c>
      <c r="B6" t="s">
        <v>22</v>
      </c>
      <c r="C6" s="10">
        <v>341.51499999999999</v>
      </c>
      <c r="D6">
        <v>49</v>
      </c>
      <c r="E6">
        <f>C6/D6</f>
        <v>6.9696938775510198</v>
      </c>
    </row>
    <row r="7" spans="1:8" x14ac:dyDescent="0.35">
      <c r="C7" s="10"/>
    </row>
    <row r="8" spans="1:8" x14ac:dyDescent="0.35">
      <c r="A8" t="s">
        <v>83</v>
      </c>
      <c r="B8" t="s">
        <v>22</v>
      </c>
      <c r="C8" s="10">
        <v>543.88499999999999</v>
      </c>
      <c r="D8">
        <v>77</v>
      </c>
      <c r="E8">
        <f>C8/D8</f>
        <v>7.063441558441558</v>
      </c>
    </row>
    <row r="9" spans="1:8" x14ac:dyDescent="0.35">
      <c r="C9" s="10"/>
    </row>
    <row r="10" spans="1:8" x14ac:dyDescent="0.35">
      <c r="A10" t="s">
        <v>85</v>
      </c>
      <c r="B10" t="s">
        <v>22</v>
      </c>
      <c r="C10" s="10">
        <v>465.05</v>
      </c>
      <c r="D10">
        <v>49</v>
      </c>
      <c r="E10">
        <f>C10/D10</f>
        <v>9.4908163265306129</v>
      </c>
    </row>
    <row r="11" spans="1:8" x14ac:dyDescent="0.35">
      <c r="C11" s="10"/>
    </row>
    <row r="12" spans="1:8" x14ac:dyDescent="0.35">
      <c r="A12" t="s">
        <v>87</v>
      </c>
      <c r="B12" t="s">
        <v>22</v>
      </c>
      <c r="C12" s="10">
        <v>476.70499999999998</v>
      </c>
      <c r="D12">
        <v>49</v>
      </c>
      <c r="E12">
        <f>C12/D12</f>
        <v>9.7286734693877541</v>
      </c>
    </row>
    <row r="13" spans="1:8" x14ac:dyDescent="0.35">
      <c r="C13" s="10"/>
    </row>
    <row r="14" spans="1:8" x14ac:dyDescent="0.35">
      <c r="A14" t="s">
        <v>89</v>
      </c>
      <c r="B14" t="s">
        <v>22</v>
      </c>
      <c r="C14" s="10">
        <v>512.15</v>
      </c>
      <c r="D14">
        <v>63</v>
      </c>
      <c r="E14">
        <f>C14/D14</f>
        <v>8.1293650793650798</v>
      </c>
    </row>
    <row r="15" spans="1:8" x14ac:dyDescent="0.35">
      <c r="C15" s="10"/>
    </row>
    <row r="16" spans="1:8" x14ac:dyDescent="0.35">
      <c r="A16" t="s">
        <v>102</v>
      </c>
      <c r="B16" t="s">
        <v>22</v>
      </c>
      <c r="C16" s="10">
        <v>420.92500000000001</v>
      </c>
      <c r="D16">
        <v>59.5</v>
      </c>
      <c r="E16">
        <f>C16/D16</f>
        <v>7.0743697478991603</v>
      </c>
    </row>
    <row r="17" spans="1:5" x14ac:dyDescent="0.35">
      <c r="C17" s="10"/>
    </row>
    <row r="18" spans="1:5" x14ac:dyDescent="0.35">
      <c r="A18" t="s">
        <v>75</v>
      </c>
      <c r="B18" t="s">
        <v>23</v>
      </c>
      <c r="C18" s="10">
        <v>529.19000000000005</v>
      </c>
      <c r="D18">
        <v>42</v>
      </c>
      <c r="E18">
        <f>C18/D18</f>
        <v>12.599761904761905</v>
      </c>
    </row>
    <row r="19" spans="1:5" x14ac:dyDescent="0.35">
      <c r="C19" s="10"/>
    </row>
    <row r="20" spans="1:5" x14ac:dyDescent="0.35">
      <c r="A20" t="s">
        <v>79</v>
      </c>
      <c r="B20" t="s">
        <v>23</v>
      </c>
      <c r="C20" s="10">
        <v>614.70500000000004</v>
      </c>
      <c r="D20">
        <v>56</v>
      </c>
      <c r="E20">
        <f>C20/D20</f>
        <v>10.976875000000001</v>
      </c>
    </row>
    <row r="21" spans="1:5" x14ac:dyDescent="0.35">
      <c r="C21" s="10"/>
    </row>
    <row r="22" spans="1:5" x14ac:dyDescent="0.35">
      <c r="A22" t="s">
        <v>81</v>
      </c>
      <c r="B22" t="s">
        <v>23</v>
      </c>
      <c r="C22" s="10">
        <v>967.17499999999995</v>
      </c>
      <c r="D22">
        <v>63</v>
      </c>
      <c r="E22">
        <f>C22/D22</f>
        <v>15.351984126984126</v>
      </c>
    </row>
    <row r="23" spans="1:5" x14ac:dyDescent="0.35">
      <c r="C23" s="10"/>
    </row>
    <row r="24" spans="1:5" x14ac:dyDescent="0.35">
      <c r="A24" t="s">
        <v>91</v>
      </c>
      <c r="B24" t="s">
        <v>23</v>
      </c>
      <c r="C24" s="10">
        <v>496.17</v>
      </c>
      <c r="D24">
        <v>49</v>
      </c>
      <c r="E24">
        <f>C24/D24</f>
        <v>10.125918367346939</v>
      </c>
    </row>
    <row r="25" spans="1:5" x14ac:dyDescent="0.35">
      <c r="C25" s="10"/>
    </row>
    <row r="26" spans="1:5" x14ac:dyDescent="0.35">
      <c r="A26" t="s">
        <v>93</v>
      </c>
      <c r="B26" t="s">
        <v>23</v>
      </c>
      <c r="C26" s="10">
        <v>489.22500000000002</v>
      </c>
      <c r="D26">
        <v>77</v>
      </c>
      <c r="E26">
        <f>C26/D26</f>
        <v>6.3535714285714286</v>
      </c>
    </row>
    <row r="27" spans="1:5" x14ac:dyDescent="0.35">
      <c r="C27" s="10"/>
    </row>
    <row r="28" spans="1:5" x14ac:dyDescent="0.35">
      <c r="A28" t="s">
        <v>95</v>
      </c>
      <c r="B28" t="s">
        <v>23</v>
      </c>
      <c r="C28" s="10">
        <v>454.245</v>
      </c>
      <c r="D28">
        <v>56</v>
      </c>
      <c r="E28">
        <f>C28/D28</f>
        <v>8.1115178571428572</v>
      </c>
    </row>
    <row r="29" spans="1:5" x14ac:dyDescent="0.35">
      <c r="C29" s="10"/>
    </row>
    <row r="30" spans="1:5" x14ac:dyDescent="0.35">
      <c r="A30" t="s">
        <v>97</v>
      </c>
      <c r="B30" t="s">
        <v>23</v>
      </c>
      <c r="C30" s="10">
        <v>721.28499999999997</v>
      </c>
      <c r="D30">
        <v>49</v>
      </c>
      <c r="E30">
        <f>C30/D30</f>
        <v>14.720102040816325</v>
      </c>
    </row>
    <row r="31" spans="1:5" x14ac:dyDescent="0.35">
      <c r="C31" s="10"/>
    </row>
    <row r="32" spans="1:5" x14ac:dyDescent="0.35">
      <c r="A32" t="s">
        <v>99</v>
      </c>
      <c r="B32" t="s">
        <v>23</v>
      </c>
      <c r="C32" s="10">
        <v>587.34</v>
      </c>
      <c r="D32">
        <v>63</v>
      </c>
      <c r="E32">
        <f>C32/D32</f>
        <v>9.3228571428571438</v>
      </c>
    </row>
    <row r="33" spans="3:3" x14ac:dyDescent="0.35">
      <c r="C33" s="10"/>
    </row>
  </sheetData>
  <autoFilter ref="A1:E1" xr:uid="{7B3AFEBD-6435-4FE2-8E4A-938F5E03DA52}">
    <sortState xmlns:xlrd2="http://schemas.microsoft.com/office/spreadsheetml/2017/richdata2" ref="A2:E33">
      <sortCondition ref="B1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O'Leary, Mary</dc:creator>
  <cp:keywords/>
  <dc:description/>
  <cp:lastModifiedBy>O'Leary, Mary</cp:lastModifiedBy>
  <cp:revision/>
  <dcterms:created xsi:type="dcterms:W3CDTF">2023-12-07T11:30:10Z</dcterms:created>
  <dcterms:modified xsi:type="dcterms:W3CDTF">2024-11-28T13:35:41Z</dcterms:modified>
  <cp:category/>
  <cp:contentStatus/>
</cp:coreProperties>
</file>