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perez\Documents\GitHub\UT-Causal-Inference\Exercises\"/>
    </mc:Choice>
  </mc:AlternateContent>
  <xr:revisionPtr revIDLastSave="0" documentId="13_ncr:1_{A980C036-51CF-44D5-9B64-731E3B10D3F3}" xr6:coauthVersionLast="47" xr6:coauthVersionMax="47" xr10:uidLastSave="{00000000-0000-0000-0000-000000000000}"/>
  <bookViews>
    <workbookView xWindow="-108" yWindow="-108" windowWidth="23256" windowHeight="13896" activeTab="3" xr2:uid="{083BD555-0A53-1B4B-AE70-5F7A5361EDB7}"/>
  </bookViews>
  <sheets>
    <sheet name="together" sheetId="1" r:id="rId1"/>
    <sheet name="in class" sheetId="2" r:id="rId2"/>
    <sheet name="homework part a" sheetId="3" r:id="rId3"/>
    <sheet name="homework part b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G6" i="5"/>
  <c r="G6" i="3"/>
  <c r="G2" i="3" s="1"/>
  <c r="I6" i="3"/>
  <c r="I6" i="5"/>
  <c r="K2" i="5"/>
  <c r="J2" i="5"/>
  <c r="K2" i="3"/>
  <c r="J2" i="3"/>
  <c r="J6" i="5"/>
  <c r="I2" i="5"/>
  <c r="H2" i="5"/>
  <c r="F3" i="5"/>
  <c r="F4" i="5"/>
  <c r="F5" i="5"/>
  <c r="F6" i="5"/>
  <c r="F7" i="5"/>
  <c r="F8" i="5"/>
  <c r="F9" i="5"/>
  <c r="F10" i="5"/>
  <c r="F11" i="5"/>
  <c r="F12" i="5"/>
  <c r="F13" i="5"/>
  <c r="F2" i="5"/>
  <c r="D3" i="5"/>
  <c r="D4" i="5"/>
  <c r="D5" i="5"/>
  <c r="D6" i="5"/>
  <c r="D7" i="5"/>
  <c r="D8" i="5"/>
  <c r="D9" i="5"/>
  <c r="D10" i="5"/>
  <c r="D11" i="5"/>
  <c r="D12" i="5"/>
  <c r="D13" i="5"/>
  <c r="D2" i="5"/>
  <c r="I2" i="3"/>
  <c r="H2" i="3"/>
  <c r="J6" i="3"/>
  <c r="H6" i="3"/>
  <c r="F3" i="3"/>
  <c r="F4" i="3"/>
  <c r="F5" i="3"/>
  <c r="F6" i="3"/>
  <c r="F7" i="3"/>
  <c r="F8" i="3"/>
  <c r="F9" i="3"/>
  <c r="F10" i="3"/>
  <c r="F11" i="3"/>
  <c r="F12" i="3"/>
  <c r="F13" i="3"/>
  <c r="F2" i="3"/>
  <c r="D3" i="3"/>
  <c r="D4" i="3"/>
  <c r="D5" i="3"/>
  <c r="D6" i="3"/>
  <c r="D7" i="3"/>
  <c r="D8" i="3"/>
  <c r="D9" i="3"/>
  <c r="D10" i="3"/>
  <c r="D11" i="3"/>
  <c r="D12" i="3"/>
  <c r="D13" i="3"/>
  <c r="D2" i="3"/>
  <c r="C20" i="1"/>
  <c r="B20" i="1"/>
  <c r="A20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J16" i="2"/>
  <c r="I16" i="2"/>
  <c r="H16" i="2"/>
  <c r="G16" i="2"/>
  <c r="G10" i="3" l="1"/>
  <c r="G10" i="5"/>
  <c r="G2" i="5"/>
  <c r="B17" i="1"/>
  <c r="F20" i="1"/>
  <c r="C17" i="1"/>
  <c r="D20" i="1"/>
  <c r="E20" i="1"/>
  <c r="A17" i="1"/>
  <c r="F23" i="1" l="1"/>
</calcChain>
</file>

<file path=xl/sharedStrings.xml><?xml version="1.0" encoding="utf-8"?>
<sst xmlns="http://schemas.openxmlformats.org/spreadsheetml/2006/main" count="155" uniqueCount="53">
  <si>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</si>
  <si>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</si>
  <si>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</si>
  <si>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</si>
  <si>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</si>
  <si>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</si>
  <si>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</si>
  <si>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</si>
  <si>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</si>
  <si>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</si>
  <si>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</si>
  <si>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</si>
  <si>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</si>
  <si>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</si>
  <si>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</si>
  <si>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</si>
  <si>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</si>
  <si>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</si>
  <si>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</si>
  <si>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</si>
  <si>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</si>
  <si>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</si>
  <si>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</si>
  <si>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</si>
  <si>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</si>
  <si>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</si>
  <si>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</si>
  <si>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</si>
  <si>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</si>
  <si>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TE = Y1-Y0 for each person</t>
  </si>
  <si>
    <t>if TE&gt;0, the 'perfect dr.' assigns D=1 (vent)</t>
  </si>
  <si>
    <t>If TE&lt;=0, he assigns no vent (D=0)</t>
  </si>
  <si>
    <t>Y=DY1 + (1-D)Y0</t>
  </si>
  <si>
    <t>The perfect dr knows whether the treatment helps or hurts, and</t>
  </si>
  <si>
    <t>assigns the treatment based on whether it helps (TE&gt;0), or hurts (TE&lt;=0)</t>
  </si>
  <si>
    <t>SDO = E[Y|D=1] - E[Y|D=0]</t>
  </si>
  <si>
    <t>Comparing treatment to control, the people</t>
  </si>
  <si>
    <t>on the vents' health is 1.34 units higher than</t>
  </si>
  <si>
    <t>the people not on the vents.</t>
  </si>
  <si>
    <t>"Decomposition of the SDO into its three parts"</t>
  </si>
  <si>
    <t>Pi = E[D=1]</t>
  </si>
  <si>
    <t>SDO = ATE + E[Y0|D=1] - E[Y0|D=0] + (1-pi)(ATT-ATU)</t>
  </si>
  <si>
    <t>1. Calculate TE</t>
  </si>
  <si>
    <t>3. Calculate the SDO</t>
  </si>
  <si>
    <t>2. Perfect Doctor treatment assignment (D and Y)</t>
  </si>
  <si>
    <t>4. Calculate</t>
  </si>
  <si>
    <t>pi</t>
  </si>
  <si>
    <t>5. Decompose the SDO and show that it is equal to the formula</t>
  </si>
  <si>
    <t>E[Y|D=1]</t>
  </si>
  <si>
    <t>E[Y|D=0]</t>
  </si>
  <si>
    <t>E[Y0|D=1]</t>
  </si>
  <si>
    <t>E[Y0|D=0]</t>
  </si>
  <si>
    <t>SDO DECOMPOSITION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</si>
</sst>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/>
    <xf numFmtId="0" fontId="1" fillId="0" borderId="0" xfId="0" applyFont="1" applyBorder="1"/>
    <xf numFmtId="0" fontId="0" fillId="0" borderId="0" xfId="0" applyFill="1"/>
    <xf numFmtId="0" fontId="0" fillId="6" borderId="2" xfId="0" applyFill="1" applyBorder="1"/>
    <xf numFmtId="0" fontId="0" fillId="6" borderId="3" xfId="0" applyFill="1" applyBorder="1"/>
    <xf numFmtId="0" fontId="0" fillId="7" borderId="2" xfId="0" applyFill="1" applyBorder="1"/>
    <xf numFmtId="0" fontId="0" fillId="8" borderId="8" xfId="0" applyFill="1" applyBorder="1"/>
    <xf numFmtId="0" fontId="0" fillId="8" borderId="3" xfId="0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10" borderId="7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7" borderId="4" xfId="0" applyFont="1" applyFill="1" applyBorder="1"/>
    <xf numFmtId="0" fontId="1" fillId="8" borderId="7" xfId="0" applyFont="1" applyFill="1" applyBorder="1"/>
    <xf numFmtId="0" fontId="1" fillId="8" borderId="6" xfId="0" applyFont="1" applyFill="1" applyBorder="1"/>
    <xf numFmtId="0" fontId="1" fillId="11" borderId="1" xfId="0" applyFont="1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I26"/>
  <sheetViews>
    <sheetView zoomScaleNormal="100" workbookViewId="0">
      <selection activeCell="A23" sqref="A23:E23"/>
    </sheetView>
  </sheetViews>
  <sheetFormatPr defaultColWidth="11.19921875" defaultRowHeight="15.6" x14ac:dyDescent="0.3"/>
  <cols>
    <col min="3" max="3" width="12.19921875" customWidth="1"/>
    <col min="8" max="8" width="23.296875" bestFit="1" customWidth="1"/>
  </cols>
  <sheetData>
    <row r="1" spans="1:9" x14ac:dyDescent="0.3">
      <c r="A1" s="1" t="s">
        <v>0</v>
      </c>
      <c r="B1" s="2" t="s">
        <v>1</v>
      </c>
      <c r="C1" s="28" t="s">
        <v>2</v>
      </c>
      <c r="D1" s="4" t="s">
        <v>3</v>
      </c>
      <c r="E1" s="1" t="s">
        <v>4</v>
      </c>
      <c r="F1" s="1" t="s">
        <v>5</v>
      </c>
      <c r="H1" t="s">
        <v>26</v>
      </c>
      <c r="I1" t="s">
        <v>30</v>
      </c>
    </row>
    <row r="2" spans="1:9" x14ac:dyDescent="0.3">
      <c r="A2" t="s">
        <v>6</v>
      </c>
      <c r="B2" s="5">
        <v>6</v>
      </c>
      <c r="C2" s="29">
        <v>2</v>
      </c>
      <c r="D2" s="7">
        <f>C2-B2</f>
        <v>-4</v>
      </c>
      <c r="E2">
        <v>0</v>
      </c>
      <c r="F2" s="5">
        <f>E2*C2 + (1-E2)*B2</f>
        <v>6</v>
      </c>
      <c r="H2" t="s">
        <v>32</v>
      </c>
      <c r="I2" t="s">
        <v>31</v>
      </c>
    </row>
    <row r="3" spans="1:9" x14ac:dyDescent="0.3">
      <c r="A3" t="s">
        <v>7</v>
      </c>
      <c r="B3" s="5">
        <v>2</v>
      </c>
      <c r="C3" s="29">
        <v>8</v>
      </c>
      <c r="D3" s="7">
        <f t="shared" ref="D3:D13" si="0">C3-B3</f>
        <v>6</v>
      </c>
      <c r="E3">
        <v>1</v>
      </c>
      <c r="F3" s="29">
        <f t="shared" ref="F3:F13" si="1">E3*C3 + (1-E3)*B3</f>
        <v>8</v>
      </c>
    </row>
    <row r="4" spans="1:9" x14ac:dyDescent="0.3">
      <c r="A4" t="s">
        <v>8</v>
      </c>
      <c r="B4" s="5">
        <v>10</v>
      </c>
      <c r="C4" s="29">
        <v>5</v>
      </c>
      <c r="D4" s="7">
        <f t="shared" si="0"/>
        <v>-5</v>
      </c>
      <c r="E4">
        <v>0</v>
      </c>
      <c r="F4" s="5">
        <f t="shared" si="1"/>
        <v>10</v>
      </c>
      <c r="H4" t="s">
        <v>29</v>
      </c>
    </row>
    <row r="5" spans="1:9" x14ac:dyDescent="0.3">
      <c r="A5" t="s">
        <v>9</v>
      </c>
      <c r="B5" s="5">
        <v>7</v>
      </c>
      <c r="C5" s="29">
        <v>8</v>
      </c>
      <c r="D5" s="7">
        <f t="shared" si="0"/>
        <v>1</v>
      </c>
      <c r="E5">
        <v>1</v>
      </c>
      <c r="F5" s="29">
        <f t="shared" si="1"/>
        <v>8</v>
      </c>
    </row>
    <row r="6" spans="1:9" x14ac:dyDescent="0.3">
      <c r="A6" t="s">
        <v>10</v>
      </c>
      <c r="B6" s="5">
        <v>8</v>
      </c>
      <c r="C6" s="29">
        <v>5</v>
      </c>
      <c r="D6" s="7">
        <f t="shared" si="0"/>
        <v>-3</v>
      </c>
      <c r="E6">
        <v>0</v>
      </c>
      <c r="F6" s="5">
        <f t="shared" si="1"/>
        <v>8</v>
      </c>
      <c r="H6" t="s">
        <v>33</v>
      </c>
    </row>
    <row r="7" spans="1:9" x14ac:dyDescent="0.3">
      <c r="A7" t="s">
        <v>11</v>
      </c>
      <c r="B7" s="5">
        <v>10</v>
      </c>
      <c r="C7" s="29">
        <v>6</v>
      </c>
      <c r="D7" s="7">
        <f t="shared" si="0"/>
        <v>-4</v>
      </c>
      <c r="E7">
        <v>0</v>
      </c>
      <c r="F7" s="5">
        <f t="shared" si="1"/>
        <v>10</v>
      </c>
      <c r="H7" t="s">
        <v>34</v>
      </c>
    </row>
    <row r="8" spans="1:9" x14ac:dyDescent="0.3">
      <c r="A8" t="s">
        <v>12</v>
      </c>
      <c r="B8" s="5">
        <v>2</v>
      </c>
      <c r="C8" s="29">
        <v>2</v>
      </c>
      <c r="D8" s="7">
        <f t="shared" si="0"/>
        <v>0</v>
      </c>
      <c r="E8">
        <v>0</v>
      </c>
      <c r="F8" s="5">
        <f t="shared" si="1"/>
        <v>2</v>
      </c>
    </row>
    <row r="9" spans="1:9" x14ac:dyDescent="0.3">
      <c r="A9" t="s">
        <v>13</v>
      </c>
      <c r="B9" s="5">
        <v>4</v>
      </c>
      <c r="C9" s="29">
        <v>1</v>
      </c>
      <c r="D9" s="7">
        <f t="shared" si="0"/>
        <v>-3</v>
      </c>
      <c r="E9">
        <v>0</v>
      </c>
      <c r="F9" s="5">
        <f t="shared" si="1"/>
        <v>4</v>
      </c>
      <c r="H9" t="s">
        <v>35</v>
      </c>
      <c r="I9" t="s">
        <v>36</v>
      </c>
    </row>
    <row r="10" spans="1:9" x14ac:dyDescent="0.3">
      <c r="A10" t="s">
        <v>14</v>
      </c>
      <c r="B10" s="5">
        <v>2</v>
      </c>
      <c r="C10" s="29">
        <v>10</v>
      </c>
      <c r="D10" s="7">
        <f t="shared" si="0"/>
        <v>8</v>
      </c>
      <c r="E10">
        <v>1</v>
      </c>
      <c r="F10" s="29">
        <f t="shared" si="1"/>
        <v>10</v>
      </c>
      <c r="I10" t="s">
        <v>37</v>
      </c>
    </row>
    <row r="11" spans="1:9" x14ac:dyDescent="0.3">
      <c r="A11" t="s">
        <v>15</v>
      </c>
      <c r="B11" s="5">
        <v>2</v>
      </c>
      <c r="C11" s="29">
        <v>7</v>
      </c>
      <c r="D11" s="7">
        <f t="shared" si="0"/>
        <v>5</v>
      </c>
      <c r="E11">
        <v>1</v>
      </c>
      <c r="F11" s="29">
        <f t="shared" si="1"/>
        <v>7</v>
      </c>
      <c r="I11" t="s">
        <v>38</v>
      </c>
    </row>
    <row r="12" spans="1:9" x14ac:dyDescent="0.3">
      <c r="A12" t="s">
        <v>16</v>
      </c>
      <c r="B12" s="5">
        <v>8</v>
      </c>
      <c r="C12" s="29">
        <v>4</v>
      </c>
      <c r="D12" s="7">
        <f t="shared" si="0"/>
        <v>-4</v>
      </c>
      <c r="E12">
        <v>0</v>
      </c>
      <c r="F12" s="5">
        <f t="shared" si="1"/>
        <v>8</v>
      </c>
    </row>
    <row r="13" spans="1:9" x14ac:dyDescent="0.3">
      <c r="A13" t="s">
        <v>17</v>
      </c>
      <c r="B13" s="5">
        <v>2</v>
      </c>
      <c r="C13" s="29">
        <v>8</v>
      </c>
      <c r="D13" s="7">
        <f t="shared" si="0"/>
        <v>6</v>
      </c>
      <c r="E13">
        <v>1</v>
      </c>
      <c r="F13" s="29">
        <f t="shared" si="1"/>
        <v>8</v>
      </c>
    </row>
    <row r="15" spans="1:9" ht="16.2" thickBot="1" x14ac:dyDescent="0.35"/>
    <row r="16" spans="1:9" ht="16.2" thickBot="1" x14ac:dyDescent="0.35">
      <c r="A16" s="22" t="s">
        <v>18</v>
      </c>
      <c r="B16" s="20" t="s">
        <v>28</v>
      </c>
      <c r="C16" s="21"/>
    </row>
    <row r="17" spans="1:8" x14ac:dyDescent="0.3">
      <c r="A17" s="14">
        <f>B17-C17</f>
        <v>1.3428571428571425</v>
      </c>
      <c r="B17">
        <f>AVERAGE(F3,F5,F10,F11,F13)</f>
        <v>8.1999999999999993</v>
      </c>
      <c r="C17">
        <f>AVERAGE(F2,F4,F6:F9,F12)</f>
        <v>6.8571428571428568</v>
      </c>
    </row>
    <row r="18" spans="1:8" ht="16.2" thickBot="1" x14ac:dyDescent="0.35"/>
    <row r="19" spans="1:8" ht="16.2" thickBot="1" x14ac:dyDescent="0.35">
      <c r="A19" s="23" t="s">
        <v>19</v>
      </c>
      <c r="B19" s="24" t="s">
        <v>20</v>
      </c>
      <c r="C19" s="25" t="s">
        <v>21</v>
      </c>
      <c r="D19" s="26" t="s">
        <v>22</v>
      </c>
      <c r="E19" s="26" t="s">
        <v>23</v>
      </c>
      <c r="F19" s="27" t="s">
        <v>24</v>
      </c>
    </row>
    <row r="20" spans="1:8" ht="16.2" thickBot="1" x14ac:dyDescent="0.35">
      <c r="A20" s="15">
        <f>AVERAGE(B3,B5,B10:B11,B13)</f>
        <v>3</v>
      </c>
      <c r="B20" s="16">
        <f>AVERAGE(B2,B4,B6:B9,B12)</f>
        <v>6.8571428571428568</v>
      </c>
      <c r="C20" s="17">
        <f>AVERAGE(E2:E13)</f>
        <v>0.41666666666666669</v>
      </c>
      <c r="D20" s="18">
        <f>AVERAGE(D3,D5,D10:D11,D13)</f>
        <v>5.2</v>
      </c>
      <c r="E20" s="18">
        <f>AVERAGE(D12,D6:D9,D4,D2)</f>
        <v>-3.2857142857142856</v>
      </c>
      <c r="F20" s="19">
        <f>AVERAGE(D2:D13)</f>
        <v>0.25</v>
      </c>
      <c r="H20" t="s">
        <v>40</v>
      </c>
    </row>
    <row r="21" spans="1:8" ht="16.2" thickBot="1" x14ac:dyDescent="0.35"/>
    <row r="22" spans="1:8" ht="16.2" thickBot="1" x14ac:dyDescent="0.35">
      <c r="A22" s="9" t="s">
        <v>25</v>
      </c>
      <c r="B22" s="10"/>
      <c r="C22" s="10"/>
      <c r="D22" s="10"/>
      <c r="E22" s="11"/>
      <c r="F22" t="s">
        <v>39</v>
      </c>
    </row>
    <row r="23" spans="1:8" ht="16.2" thickBot="1" x14ac:dyDescent="0.35">
      <c r="A23" s="9" t="s">
        <v>41</v>
      </c>
      <c r="B23" s="10"/>
      <c r="C23" s="10"/>
      <c r="D23" s="10"/>
      <c r="E23" s="11"/>
      <c r="F23" s="12">
        <f>F20+A20-B20+(1-C20)*(D20-E20)</f>
        <v>1.3428571428571425</v>
      </c>
    </row>
    <row r="25" spans="1:8" x14ac:dyDescent="0.3">
      <c r="A25" s="7" t="s">
        <v>26</v>
      </c>
      <c r="B25" s="7"/>
    </row>
    <row r="26" spans="1:8" x14ac:dyDescent="0.3">
      <c r="A26" s="7" t="s">
        <v>27</v>
      </c>
      <c r="B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K19"/>
  <sheetViews>
    <sheetView zoomScaleNormal="100" workbookViewId="0">
      <selection activeCell="F13" sqref="F13"/>
    </sheetView>
  </sheetViews>
  <sheetFormatPr defaultColWidth="11.19921875" defaultRowHeight="15.6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3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3">
      <c r="A2" t="s">
        <v>6</v>
      </c>
      <c r="B2" s="5">
        <v>10</v>
      </c>
      <c r="C2" s="6">
        <v>10</v>
      </c>
      <c r="D2" s="7"/>
    </row>
    <row r="3" spans="1:11" x14ac:dyDescent="0.3">
      <c r="A3" t="s">
        <v>7</v>
      </c>
      <c r="B3" s="5">
        <v>15</v>
      </c>
      <c r="C3" s="6">
        <v>15</v>
      </c>
      <c r="D3" s="7"/>
    </row>
    <row r="4" spans="1:11" x14ac:dyDescent="0.3">
      <c r="A4" t="s">
        <v>8</v>
      </c>
      <c r="B4" s="5">
        <v>10</v>
      </c>
      <c r="C4" s="6">
        <v>12</v>
      </c>
      <c r="D4" s="7"/>
    </row>
    <row r="5" spans="1:11" x14ac:dyDescent="0.3">
      <c r="A5" t="s">
        <v>9</v>
      </c>
      <c r="B5" s="5">
        <v>8</v>
      </c>
      <c r="C5" s="6">
        <v>11</v>
      </c>
      <c r="D5" s="7"/>
    </row>
    <row r="6" spans="1:11" x14ac:dyDescent="0.3">
      <c r="A6" t="s">
        <v>10</v>
      </c>
      <c r="B6" s="5">
        <v>6</v>
      </c>
      <c r="C6" s="6">
        <v>9</v>
      </c>
      <c r="D6" s="7"/>
    </row>
    <row r="7" spans="1:11" x14ac:dyDescent="0.3">
      <c r="A7" t="s">
        <v>11</v>
      </c>
      <c r="B7" s="5">
        <v>15</v>
      </c>
      <c r="C7" s="6">
        <v>11</v>
      </c>
      <c r="D7" s="7"/>
    </row>
    <row r="8" spans="1:11" x14ac:dyDescent="0.3">
      <c r="A8" t="s">
        <v>12</v>
      </c>
      <c r="B8" s="5">
        <v>5</v>
      </c>
      <c r="C8" s="6">
        <v>7</v>
      </c>
      <c r="D8" s="7"/>
    </row>
    <row r="9" spans="1:11" x14ac:dyDescent="0.3">
      <c r="A9" t="s">
        <v>13</v>
      </c>
      <c r="B9" s="5">
        <v>13</v>
      </c>
      <c r="C9" s="6">
        <v>11</v>
      </c>
      <c r="D9" s="7"/>
    </row>
    <row r="10" spans="1:11" x14ac:dyDescent="0.3">
      <c r="A10" t="s">
        <v>14</v>
      </c>
      <c r="B10" s="5">
        <v>15</v>
      </c>
      <c r="C10" s="6">
        <v>6</v>
      </c>
      <c r="D10" s="7"/>
    </row>
    <row r="11" spans="1:11" x14ac:dyDescent="0.3">
      <c r="A11" t="s">
        <v>15</v>
      </c>
      <c r="B11" s="5">
        <v>11</v>
      </c>
      <c r="C11" s="6">
        <v>9</v>
      </c>
      <c r="D11" s="7"/>
    </row>
    <row r="12" spans="1:11" x14ac:dyDescent="0.3">
      <c r="A12" t="s">
        <v>16</v>
      </c>
      <c r="B12" s="5">
        <v>10</v>
      </c>
      <c r="C12" s="6">
        <v>13</v>
      </c>
      <c r="D12" s="7"/>
    </row>
    <row r="13" spans="1:11" x14ac:dyDescent="0.3">
      <c r="A13" t="s">
        <v>17</v>
      </c>
      <c r="B13" s="5">
        <v>15</v>
      </c>
      <c r="C13" s="6">
        <v>15</v>
      </c>
      <c r="D13" s="7"/>
    </row>
    <row r="15" spans="1:11" x14ac:dyDescent="0.3">
      <c r="A15" t="s">
        <v>42</v>
      </c>
      <c r="G15" t="s">
        <v>48</v>
      </c>
      <c r="H15" t="s">
        <v>49</v>
      </c>
      <c r="I15" t="s">
        <v>50</v>
      </c>
      <c r="J15" t="s">
        <v>51</v>
      </c>
    </row>
    <row r="16" spans="1:11" x14ac:dyDescent="0.3">
      <c r="A16" t="s">
        <v>44</v>
      </c>
      <c r="G16" t="e">
        <f>AVERAGE(F4:F6,F8,F12)</f>
        <v>#DIV/0!</v>
      </c>
      <c r="H16" t="e">
        <f>AVERAGE(F2:F3,F7,F9:F11,F13)</f>
        <v>#DIV/0!</v>
      </c>
      <c r="I16">
        <f>AVERAGE(B4:B6,B8,B12)</f>
        <v>7.8</v>
      </c>
      <c r="J16">
        <f>AVERAGE(B2:B3,B7,B9:B11,B13)</f>
        <v>13.428571428571429</v>
      </c>
    </row>
    <row r="17" spans="1:5" x14ac:dyDescent="0.3">
      <c r="A17" t="s">
        <v>43</v>
      </c>
    </row>
    <row r="18" spans="1:5" x14ac:dyDescent="0.3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3">
      <c r="A1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4CB-C32E-2849-913B-D3BC1D805D51}">
  <dimension ref="A1:K22"/>
  <sheetViews>
    <sheetView zoomScaleNormal="100" workbookViewId="0">
      <selection activeCell="J13" sqref="J13"/>
    </sheetView>
  </sheetViews>
  <sheetFormatPr defaultColWidth="11.19921875" defaultRowHeight="15.6" x14ac:dyDescent="0.3"/>
  <sheetData>
    <row r="1" spans="1:11" x14ac:dyDescent="0.3">
      <c r="A1" s="1" t="s">
        <v>0</v>
      </c>
      <c r="B1" s="2" t="s">
        <v>1</v>
      </c>
      <c r="C1" s="28" t="s">
        <v>2</v>
      </c>
      <c r="D1" s="4" t="s">
        <v>3</v>
      </c>
      <c r="E1" s="1" t="s">
        <v>4</v>
      </c>
      <c r="F1" s="1" t="s">
        <v>5</v>
      </c>
      <c r="G1" s="13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3">
      <c r="A2" t="s">
        <v>6</v>
      </c>
      <c r="B2" s="5">
        <v>80</v>
      </c>
      <c r="C2" s="29">
        <v>81</v>
      </c>
      <c r="D2" s="7">
        <f>C2-B2</f>
        <v>1</v>
      </c>
      <c r="E2">
        <v>1</v>
      </c>
      <c r="F2">
        <f>E2*C2+(1-E2)*B2</f>
        <v>81</v>
      </c>
      <c r="G2" s="12">
        <f>G6-H6</f>
        <v>-12.000000000000007</v>
      </c>
      <c r="H2" s="12">
        <f>AVERAGE(E2:E13)</f>
        <v>0.5</v>
      </c>
      <c r="I2" s="12">
        <f>AVERAGE(D2:D13)</f>
        <v>-20.583333333333332</v>
      </c>
      <c r="J2" s="12">
        <f>AVERAGE(D4,D6:D7,D10,D12:D13)</f>
        <v>-9.1666666666666661</v>
      </c>
      <c r="K2" s="12">
        <f>AVERAGE(D2:D3,D5,D8:D9,D11)</f>
        <v>-32</v>
      </c>
    </row>
    <row r="3" spans="1:11" x14ac:dyDescent="0.3">
      <c r="A3" t="s">
        <v>7</v>
      </c>
      <c r="B3" s="5">
        <v>88</v>
      </c>
      <c r="C3" s="29">
        <v>46</v>
      </c>
      <c r="D3" s="7">
        <f t="shared" ref="D3:D13" si="0">C3-B3</f>
        <v>-42</v>
      </c>
      <c r="E3">
        <v>1</v>
      </c>
      <c r="F3">
        <f t="shared" ref="F3:F13" si="1">E3*C3+(1-E3)*B3</f>
        <v>46</v>
      </c>
    </row>
    <row r="4" spans="1:11" x14ac:dyDescent="0.3">
      <c r="A4" t="s">
        <v>8</v>
      </c>
      <c r="B4" s="5">
        <v>68</v>
      </c>
      <c r="C4" s="29">
        <v>33</v>
      </c>
      <c r="D4" s="7">
        <f t="shared" si="0"/>
        <v>-35</v>
      </c>
      <c r="E4">
        <v>0</v>
      </c>
      <c r="F4">
        <f t="shared" si="1"/>
        <v>68</v>
      </c>
    </row>
    <row r="5" spans="1:11" x14ac:dyDescent="0.3">
      <c r="A5" t="s">
        <v>9</v>
      </c>
      <c r="B5" s="5">
        <v>62</v>
      </c>
      <c r="C5" s="29">
        <v>77</v>
      </c>
      <c r="D5" s="7">
        <f t="shared" si="0"/>
        <v>15</v>
      </c>
      <c r="E5">
        <v>1</v>
      </c>
      <c r="F5">
        <f t="shared" si="1"/>
        <v>77</v>
      </c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3">
      <c r="A6" t="s">
        <v>10</v>
      </c>
      <c r="B6" s="5">
        <v>71</v>
      </c>
      <c r="C6" s="29">
        <v>83</v>
      </c>
      <c r="D6" s="7">
        <f t="shared" si="0"/>
        <v>12</v>
      </c>
      <c r="E6">
        <v>0</v>
      </c>
      <c r="F6">
        <f t="shared" si="1"/>
        <v>71</v>
      </c>
      <c r="G6" s="12">
        <f>AVERAGE(F2:F3,F5,F8:F9,F11)</f>
        <v>54.166666666666664</v>
      </c>
      <c r="H6" s="12">
        <f>AVERAGE(F4,F6:F7,F10,F12:F13)</f>
        <v>66.166666666666671</v>
      </c>
      <c r="I6" s="12">
        <f>AVERAGE(B2:B3,B5,B8:B9,B11)</f>
        <v>86.166666666666671</v>
      </c>
      <c r="J6" s="12">
        <f>AVERAGE(B4,B6:B7,B10,B12:B13)</f>
        <v>66.166666666666671</v>
      </c>
    </row>
    <row r="7" spans="1:11" x14ac:dyDescent="0.3">
      <c r="A7" t="s">
        <v>11</v>
      </c>
      <c r="B7" s="5">
        <v>61</v>
      </c>
      <c r="C7" s="29">
        <v>58</v>
      </c>
      <c r="D7" s="7">
        <f t="shared" si="0"/>
        <v>-3</v>
      </c>
      <c r="E7">
        <v>0</v>
      </c>
      <c r="F7">
        <f t="shared" si="1"/>
        <v>61</v>
      </c>
    </row>
    <row r="8" spans="1:11" x14ac:dyDescent="0.3">
      <c r="A8" t="s">
        <v>12</v>
      </c>
      <c r="B8" s="5">
        <v>100</v>
      </c>
      <c r="C8" s="29">
        <v>34</v>
      </c>
      <c r="D8" s="7">
        <f t="shared" si="0"/>
        <v>-66</v>
      </c>
      <c r="E8">
        <v>1</v>
      </c>
      <c r="F8">
        <f t="shared" si="1"/>
        <v>34</v>
      </c>
    </row>
    <row r="9" spans="1:11" x14ac:dyDescent="0.3">
      <c r="A9" t="s">
        <v>13</v>
      </c>
      <c r="B9" s="5">
        <v>94</v>
      </c>
      <c r="C9" s="29">
        <v>30</v>
      </c>
      <c r="D9" s="7">
        <f t="shared" si="0"/>
        <v>-64</v>
      </c>
      <c r="E9">
        <v>1</v>
      </c>
      <c r="F9">
        <f t="shared" si="1"/>
        <v>30</v>
      </c>
      <c r="G9" s="8" t="s">
        <v>52</v>
      </c>
    </row>
    <row r="10" spans="1:11" x14ac:dyDescent="0.3">
      <c r="A10" t="s">
        <v>14</v>
      </c>
      <c r="B10" s="5">
        <v>51</v>
      </c>
      <c r="C10" s="29">
        <v>66</v>
      </c>
      <c r="D10" s="7">
        <f t="shared" si="0"/>
        <v>15</v>
      </c>
      <c r="E10">
        <v>0</v>
      </c>
      <c r="F10">
        <f t="shared" si="1"/>
        <v>51</v>
      </c>
      <c r="G10" s="12">
        <f>I2+I6-J6+(1-H2)*(K2-J2)</f>
        <v>-11.999999999999996</v>
      </c>
    </row>
    <row r="11" spans="1:11" x14ac:dyDescent="0.3">
      <c r="A11" t="s">
        <v>15</v>
      </c>
      <c r="B11" s="5">
        <v>93</v>
      </c>
      <c r="C11" s="29">
        <v>57</v>
      </c>
      <c r="D11" s="7">
        <f t="shared" si="0"/>
        <v>-36</v>
      </c>
      <c r="E11">
        <v>1</v>
      </c>
      <c r="F11">
        <f t="shared" si="1"/>
        <v>57</v>
      </c>
    </row>
    <row r="12" spans="1:11" x14ac:dyDescent="0.3">
      <c r="A12" t="s">
        <v>16</v>
      </c>
      <c r="B12" s="5">
        <v>73</v>
      </c>
      <c r="C12" s="29">
        <v>37</v>
      </c>
      <c r="D12" s="7">
        <f t="shared" si="0"/>
        <v>-36</v>
      </c>
      <c r="E12">
        <v>0</v>
      </c>
      <c r="F12">
        <f t="shared" si="1"/>
        <v>73</v>
      </c>
    </row>
    <row r="13" spans="1:11" x14ac:dyDescent="0.3">
      <c r="A13" t="s">
        <v>17</v>
      </c>
      <c r="B13" s="5">
        <v>73</v>
      </c>
      <c r="C13" s="29">
        <v>65</v>
      </c>
      <c r="D13" s="7">
        <f t="shared" si="0"/>
        <v>-8</v>
      </c>
      <c r="E13">
        <v>0</v>
      </c>
      <c r="F13">
        <f t="shared" si="1"/>
        <v>73</v>
      </c>
    </row>
    <row r="15" spans="1:11" x14ac:dyDescent="0.3">
      <c r="A15" t="s">
        <v>42</v>
      </c>
    </row>
    <row r="16" spans="1:11" x14ac:dyDescent="0.3">
      <c r="A16" t="s">
        <v>44</v>
      </c>
    </row>
    <row r="17" spans="1:5" x14ac:dyDescent="0.3">
      <c r="A17" t="s">
        <v>43</v>
      </c>
    </row>
    <row r="18" spans="1:5" x14ac:dyDescent="0.3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3">
      <c r="A19" t="s">
        <v>47</v>
      </c>
    </row>
    <row r="21" spans="1:5" ht="16.2" thickBot="1" x14ac:dyDescent="0.35"/>
    <row r="22" spans="1:5" ht="16.2" thickBot="1" x14ac:dyDescent="0.35">
      <c r="A22" s="9" t="s">
        <v>41</v>
      </c>
      <c r="B22" s="10"/>
      <c r="C22" s="10"/>
      <c r="D22" s="10"/>
      <c r="E2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C999-4150-B944-BB59-31B4A186C121}">
  <dimension ref="A1:K21"/>
  <sheetViews>
    <sheetView tabSelected="1" zoomScale="140" zoomScaleNormal="140" workbookViewId="0">
      <selection activeCell="H7" sqref="H7"/>
    </sheetView>
  </sheetViews>
  <sheetFormatPr defaultColWidth="11.19921875" defaultRowHeight="15.6" x14ac:dyDescent="0.3"/>
  <sheetData>
    <row r="1" spans="1:11" x14ac:dyDescent="0.3">
      <c r="A1" s="1" t="s">
        <v>0</v>
      </c>
      <c r="B1" s="2" t="s">
        <v>1</v>
      </c>
      <c r="C1" s="28" t="s">
        <v>2</v>
      </c>
      <c r="D1" s="4" t="s">
        <v>3</v>
      </c>
      <c r="E1" s="1" t="s">
        <v>4</v>
      </c>
      <c r="F1" s="1" t="s">
        <v>5</v>
      </c>
      <c r="G1" s="13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3">
      <c r="A2" t="s">
        <v>6</v>
      </c>
      <c r="B2" s="5">
        <v>13</v>
      </c>
      <c r="C2" s="29">
        <v>5</v>
      </c>
      <c r="D2" s="7">
        <f>C2-B2</f>
        <v>-8</v>
      </c>
      <c r="E2">
        <v>1</v>
      </c>
      <c r="F2">
        <f>E2*C2+(1-E2)*B2</f>
        <v>5</v>
      </c>
      <c r="G2" s="12">
        <f>G6-H6</f>
        <v>-1.375</v>
      </c>
      <c r="H2" s="12">
        <f>AVERAGE(E2:E13)</f>
        <v>0.33333333333333331</v>
      </c>
      <c r="I2" s="12">
        <f>AVERAGE(D2:D13)</f>
        <v>-0.75</v>
      </c>
      <c r="J2" s="12">
        <f>AVERAGE(D3:D6,D9:D11,D13)</f>
        <v>-1</v>
      </c>
      <c r="K2" s="12">
        <f>AVERAGE(D2,D7:D8,D12)</f>
        <v>-0.25</v>
      </c>
    </row>
    <row r="3" spans="1:11" x14ac:dyDescent="0.3">
      <c r="A3" t="s">
        <v>7</v>
      </c>
      <c r="B3" s="5">
        <v>10</v>
      </c>
      <c r="C3" s="29">
        <v>5</v>
      </c>
      <c r="D3" s="7">
        <f t="shared" ref="D3:D13" si="0">C3-B3</f>
        <v>-5</v>
      </c>
      <c r="E3">
        <v>0</v>
      </c>
      <c r="F3">
        <f t="shared" ref="F3:F13" si="1">E3*C3+(1-E3)*B3</f>
        <v>10</v>
      </c>
    </row>
    <row r="4" spans="1:11" x14ac:dyDescent="0.3">
      <c r="A4" t="s">
        <v>8</v>
      </c>
      <c r="B4" s="5">
        <v>9</v>
      </c>
      <c r="C4" s="29">
        <v>2</v>
      </c>
      <c r="D4" s="7">
        <f t="shared" si="0"/>
        <v>-7</v>
      </c>
      <c r="E4">
        <v>0</v>
      </c>
      <c r="F4">
        <f t="shared" si="1"/>
        <v>9</v>
      </c>
    </row>
    <row r="5" spans="1:11" x14ac:dyDescent="0.3">
      <c r="A5" t="s">
        <v>9</v>
      </c>
      <c r="B5" s="5">
        <v>8</v>
      </c>
      <c r="C5" s="29">
        <v>3</v>
      </c>
      <c r="D5" s="7">
        <f t="shared" si="0"/>
        <v>-5</v>
      </c>
      <c r="E5">
        <v>0</v>
      </c>
      <c r="F5">
        <f t="shared" si="1"/>
        <v>8</v>
      </c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3">
      <c r="A6" t="s">
        <v>10</v>
      </c>
      <c r="B6" s="5">
        <v>13</v>
      </c>
      <c r="C6" s="29">
        <v>13</v>
      </c>
      <c r="D6" s="7">
        <f t="shared" si="0"/>
        <v>0</v>
      </c>
      <c r="E6">
        <v>0</v>
      </c>
      <c r="F6">
        <f t="shared" si="1"/>
        <v>13</v>
      </c>
      <c r="G6" s="12">
        <f>AVERAGE(F2,F7:F8,F12)</f>
        <v>8.5</v>
      </c>
      <c r="H6" s="12">
        <f>AVERAGE(F3:F6,F9:F11,F13)</f>
        <v>9.875</v>
      </c>
      <c r="I6" s="12">
        <f>AVERAGE(B2,B7:B8,B12)</f>
        <v>8.75</v>
      </c>
      <c r="J6" s="12">
        <f>AVERAGE(B3:B6,B9:B11,B13)</f>
        <v>9.875</v>
      </c>
    </row>
    <row r="7" spans="1:11" x14ac:dyDescent="0.3">
      <c r="A7" t="s">
        <v>11</v>
      </c>
      <c r="B7" s="5">
        <v>6</v>
      </c>
      <c r="C7" s="29">
        <v>1</v>
      </c>
      <c r="D7" s="7">
        <f t="shared" si="0"/>
        <v>-5</v>
      </c>
      <c r="E7">
        <v>1</v>
      </c>
      <c r="F7">
        <f t="shared" si="1"/>
        <v>1</v>
      </c>
    </row>
    <row r="8" spans="1:11" x14ac:dyDescent="0.3">
      <c r="A8" t="s">
        <v>12</v>
      </c>
      <c r="B8" s="5">
        <v>10</v>
      </c>
      <c r="C8" s="29">
        <v>10</v>
      </c>
      <c r="D8" s="7">
        <f t="shared" si="0"/>
        <v>0</v>
      </c>
      <c r="E8">
        <v>1</v>
      </c>
      <c r="F8">
        <f t="shared" si="1"/>
        <v>10</v>
      </c>
    </row>
    <row r="9" spans="1:11" x14ac:dyDescent="0.3">
      <c r="A9" t="s">
        <v>13</v>
      </c>
      <c r="B9" s="5">
        <v>6</v>
      </c>
      <c r="C9" s="29">
        <v>8</v>
      </c>
      <c r="D9" s="7">
        <f t="shared" si="0"/>
        <v>2</v>
      </c>
      <c r="E9">
        <v>0</v>
      </c>
      <c r="F9">
        <f t="shared" si="1"/>
        <v>6</v>
      </c>
      <c r="G9" s="8" t="s">
        <v>52</v>
      </c>
    </row>
    <row r="10" spans="1:11" x14ac:dyDescent="0.3">
      <c r="A10" t="s">
        <v>14</v>
      </c>
      <c r="B10" s="5">
        <v>13</v>
      </c>
      <c r="C10" s="29">
        <v>9</v>
      </c>
      <c r="D10" s="7">
        <f t="shared" si="0"/>
        <v>-4</v>
      </c>
      <c r="E10">
        <v>0</v>
      </c>
      <c r="F10">
        <f t="shared" si="1"/>
        <v>13</v>
      </c>
      <c r="G10" s="12">
        <f>I2+I6-J6+(1-H2)*(K2-J2)</f>
        <v>-1.375</v>
      </c>
    </row>
    <row r="11" spans="1:11" x14ac:dyDescent="0.3">
      <c r="A11" t="s">
        <v>15</v>
      </c>
      <c r="B11" s="5">
        <v>7</v>
      </c>
      <c r="C11" s="29">
        <v>14</v>
      </c>
      <c r="D11" s="7">
        <f t="shared" si="0"/>
        <v>7</v>
      </c>
      <c r="E11">
        <v>0</v>
      </c>
      <c r="F11">
        <f t="shared" si="1"/>
        <v>7</v>
      </c>
    </row>
    <row r="12" spans="1:11" x14ac:dyDescent="0.3">
      <c r="A12" t="s">
        <v>16</v>
      </c>
      <c r="B12" s="5">
        <v>6</v>
      </c>
      <c r="C12" s="29">
        <v>18</v>
      </c>
      <c r="D12" s="7">
        <f t="shared" si="0"/>
        <v>12</v>
      </c>
      <c r="E12">
        <v>1</v>
      </c>
      <c r="F12">
        <f t="shared" si="1"/>
        <v>18</v>
      </c>
    </row>
    <row r="13" spans="1:11" x14ac:dyDescent="0.3">
      <c r="A13" t="s">
        <v>17</v>
      </c>
      <c r="B13" s="5">
        <v>13</v>
      </c>
      <c r="C13" s="29">
        <v>17</v>
      </c>
      <c r="D13" s="7">
        <f t="shared" si="0"/>
        <v>4</v>
      </c>
      <c r="E13">
        <v>0</v>
      </c>
      <c r="F13">
        <f t="shared" si="1"/>
        <v>13</v>
      </c>
    </row>
    <row r="15" spans="1:11" x14ac:dyDescent="0.3">
      <c r="A15" t="s">
        <v>42</v>
      </c>
    </row>
    <row r="16" spans="1:11" x14ac:dyDescent="0.3">
      <c r="A16" t="s">
        <v>44</v>
      </c>
    </row>
    <row r="17" spans="1:5" x14ac:dyDescent="0.3">
      <c r="A17" t="s">
        <v>43</v>
      </c>
    </row>
    <row r="18" spans="1:5" x14ac:dyDescent="0.3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3">
      <c r="A19" t="s">
        <v>47</v>
      </c>
    </row>
    <row r="20" spans="1:5" ht="16.2" thickBot="1" x14ac:dyDescent="0.35"/>
    <row r="21" spans="1:5" ht="16.2" thickBot="1" x14ac:dyDescent="0.35">
      <c r="A21" s="9" t="s">
        <v>41</v>
      </c>
      <c r="B21" s="10"/>
      <c r="C21" s="10"/>
      <c r="D21" s="10"/>
      <c r="E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together</vt:lpstr>
      <vt:lpstr>in class</vt:lpstr>
      <vt:lpstr>homework part a</vt:lpstr>
      <vt:lpstr>homework 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 Perez</cp:lastModifiedBy>
  <dcterms:created xsi:type="dcterms:W3CDTF">2022-01-05T00:25:49Z</dcterms:created>
  <dcterms:modified xsi:type="dcterms:W3CDTF">2022-02-02T21:26:21Z</dcterms:modified>
</cp:coreProperties>
</file>